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20490" windowHeight="7755" tabRatio="822"/>
  </bookViews>
  <sheets>
    <sheet name="FORMULARIO 001 (PÁG 1)" sheetId="1" r:id="rId1"/>
    <sheet name="FORMULARIO 001 (PÁG 2 Y 3)" sheetId="2" r:id="rId2"/>
    <sheet name="FORMULARIO 002 INF DE GESTIÓN " sheetId="3" state="hidden" r:id="rId3"/>
    <sheet name="FORMULARIO 003 DESVIACIONES (1)" sheetId="10" state="hidden" r:id="rId4"/>
    <sheet name="FORMULARIO 003 DESVIACIONES (2)" sheetId="5" state="hidden" r:id="rId5"/>
    <sheet name="FORMULARIO 003 DESVIACIONES (3)" sheetId="6" state="hidden" r:id="rId6"/>
    <sheet name="FORMULARIO 003 DESVIACIONES (4)" sheetId="7" state="hidden" r:id="rId7"/>
    <sheet name="FORMULARIO 012" sheetId="8" state="hidden" r:id="rId8"/>
    <sheet name="Hoja1" sheetId="9" r:id="rId9"/>
  </sheets>
  <externalReferences>
    <externalReference r:id="rId10"/>
    <externalReference r:id="rId11"/>
  </externalReferences>
  <definedNames>
    <definedName name="accion">'FORMULARIO 001 (PÁG 1)'!$O$68:$O$97</definedName>
    <definedName name="Año">'FORMULARIO 001 (PÁG 1)'!$AB$54:$AB$57</definedName>
    <definedName name="_xlnm.Print_Area" localSheetId="0">'FORMULARIO 001 (PÁG 1)'!$A$1:$AB$54</definedName>
    <definedName name="_xlnm.Print_Area" localSheetId="1">'FORMULARIO 001 (PÁG 2 Y 3)'!$A$1:$CY$126</definedName>
    <definedName name="_xlnm.Print_Area" localSheetId="2">'FORMULARIO 002 INF DE GESTIÓN '!$A$1:$S$139</definedName>
    <definedName name="_xlnm.Print_Area" localSheetId="3">'FORMULARIO 003 DESVIACIONES (1)'!$A$1:$K$141</definedName>
    <definedName name="_xlnm.Print_Area" localSheetId="4">'FORMULARIO 003 DESVIACIONES (2)'!$A$1:$K$141</definedName>
    <definedName name="_xlnm.Print_Area" localSheetId="5">'FORMULARIO 003 DESVIACIONES (3)'!$A$1:$K$141</definedName>
    <definedName name="_xlnm.Print_Area" localSheetId="6">'FORMULARIO 003 DESVIACIONES (4)'!$A$1:$K$141</definedName>
    <definedName name="_xlnm.Print_Area" localSheetId="7">'FORMULARIO 012'!$A$1:$J$26</definedName>
    <definedName name="dia">'FORMULARIO 001 (PÁG 1)'!$AB$8:$AB$38</definedName>
    <definedName name="Excel_BuiltIn__FilterDatabase_1">#N/A</definedName>
    <definedName name="Excel_BuiltIn__FilterDatabase_2">#N/A</definedName>
    <definedName name="Excel_BuiltIn_Criteria" localSheetId="3">#REF!</definedName>
    <definedName name="Excel_BuiltIn_Criteria">#REF!</definedName>
    <definedName name="Excel_BuiltIn_Database" localSheetId="3">#REF!</definedName>
    <definedName name="Excel_BuiltIn_Database">#REF!</definedName>
    <definedName name="Excel_BuiltIn_Extract" localSheetId="3">#REF!</definedName>
    <definedName name="Excel_BuiltIn_Extract">#REF!</definedName>
    <definedName name="indicadores5">'FORMULARIO 001 (PÁG 2 Y 3)'!$B$128:$B$661</definedName>
    <definedName name="l" localSheetId="3">#REF!</definedName>
    <definedName name="l">#REF!</definedName>
    <definedName name="Mes">'FORMULARIO 001 (PÁG 1)'!$AB$40:$AB$52</definedName>
    <definedName name="S" localSheetId="3">#REF!</definedName>
    <definedName name="S">#REF!</definedName>
    <definedName name="_xlnm.Print_Titles" localSheetId="1">'FORMULARIO 001 (PÁG 2 Y 3)'!$1:$12</definedName>
    <definedName name="_xlnm.Print_Titles" localSheetId="2">'FORMULARIO 002 INF DE GESTIÓN '!$1:$10</definedName>
    <definedName name="_xlnm.Print_Titles" localSheetId="3">'FORMULARIO 003 DESVIACIONES (1)'!$1:$10</definedName>
    <definedName name="_xlnm.Print_Titles" localSheetId="4">'FORMULARIO 003 DESVIACIONES (2)'!$1:$10</definedName>
    <definedName name="_xlnm.Print_Titles" localSheetId="5">'FORMULARIO 003 DESVIACIONES (3)'!$1:$10</definedName>
    <definedName name="_xlnm.Print_Titles" localSheetId="6">'FORMULARIO 003 DESVIACIONES (4)'!$1:$10</definedName>
    <definedName name="_xlnm.Print_Titles" localSheetId="7">'FORMULARIO 012'!$1:$11</definedName>
    <definedName name="Trimestre">'FORMULARIO 003 DESVIACIONES (1)'!$AQ$3:$AQ$16</definedName>
    <definedName name="unidad">'FORMULARIO 001 (PÁG 1)'!$B$61:$B$133</definedName>
    <definedName name="Z_4929BCA6_DED7_48C7_920E_B177791761CC__wvu_Cols" localSheetId="7">'FORMULARIO 012'!$I:$I</definedName>
    <definedName name="Z_4929BCA6_DED7_48C7_920E_B177791761CC__wvu_PrintArea" localSheetId="0">'FORMULARIO 001 (PÁG 1)'!$A$1:$K$24</definedName>
    <definedName name="Z_4929BCA6_DED7_48C7_920E_B177791761CC__wvu_PrintArea" localSheetId="1">'FORMULARIO 001 (PÁG 2 Y 3)'!$A$1:$CX$126</definedName>
    <definedName name="Z_4929BCA6_DED7_48C7_920E_B177791761CC__wvu_PrintArea" localSheetId="2">'FORMULARIO 002 INF DE GESTIÓN '!$A$1:$S$140</definedName>
    <definedName name="Z_4929BCA6_DED7_48C7_920E_B177791761CC__wvu_PrintArea" localSheetId="3">'FORMULARIO 003 DESVIACIONES (1)'!$A$1:$K$141</definedName>
    <definedName name="Z_4929BCA6_DED7_48C7_920E_B177791761CC__wvu_PrintArea" localSheetId="4">'FORMULARIO 003 DESVIACIONES (2)'!$A$1:$K$141</definedName>
    <definedName name="Z_4929BCA6_DED7_48C7_920E_B177791761CC__wvu_PrintArea" localSheetId="5">'FORMULARIO 003 DESVIACIONES (3)'!$A$1:$K$141</definedName>
    <definedName name="Z_4929BCA6_DED7_48C7_920E_B177791761CC__wvu_PrintArea" localSheetId="6">'FORMULARIO 003 DESVIACIONES (4)'!$A$1:$K$141</definedName>
    <definedName name="Z_4929BCA6_DED7_48C7_920E_B177791761CC__wvu_PrintArea" localSheetId="7">'FORMULARIO 012'!$A$1:$J$27</definedName>
    <definedName name="Z_4929BCA6_DED7_48C7_920E_B177791761CC__wvu_PrintTitles" localSheetId="1">'FORMULARIO 001 (PÁG 2 Y 3)'!$1:$9</definedName>
    <definedName name="Z_4929BCA6_DED7_48C7_920E_B177791761CC__wvu_PrintTitles" localSheetId="2">'FORMULARIO 002 INF DE GESTIÓN '!$1:$10</definedName>
    <definedName name="Z_4929BCA6_DED7_48C7_920E_B177791761CC__wvu_PrintTitles" localSheetId="3">'FORMULARIO 003 DESVIACIONES (1)'!$1:$10</definedName>
    <definedName name="Z_4929BCA6_DED7_48C7_920E_B177791761CC__wvu_PrintTitles" localSheetId="4">'FORMULARIO 003 DESVIACIONES (2)'!$1:$10</definedName>
    <definedName name="Z_4929BCA6_DED7_48C7_920E_B177791761CC__wvu_PrintTitles" localSheetId="5">'FORMULARIO 003 DESVIACIONES (3)'!$1:$10</definedName>
    <definedName name="Z_4929BCA6_DED7_48C7_920E_B177791761CC__wvu_PrintTitles" localSheetId="6">'FORMULARIO 003 DESVIACIONES (4)'!$1:$10</definedName>
  </definedNames>
  <calcPr calcId="145621" iterateDelta="1E-4"/>
</workbook>
</file>

<file path=xl/calcChain.xml><?xml version="1.0" encoding="utf-8"?>
<calcChain xmlns="http://schemas.openxmlformats.org/spreadsheetml/2006/main">
  <c r="G18" i="2" l="1"/>
  <c r="G19" i="2"/>
  <c r="G20" i="2"/>
  <c r="G21" i="2"/>
  <c r="G22" i="2"/>
  <c r="G23" i="2"/>
  <c r="G24" i="2"/>
  <c r="G25" i="2"/>
  <c r="G26" i="2"/>
  <c r="G27" i="2"/>
  <c r="G28" i="2"/>
  <c r="G29" i="2"/>
  <c r="G30" i="2"/>
  <c r="G31" i="2"/>
  <c r="G32" i="2"/>
  <c r="G33" i="2"/>
  <c r="G34" i="2"/>
  <c r="G35" i="2"/>
  <c r="G36" i="2"/>
  <c r="G37" i="2"/>
  <c r="G38" i="2"/>
  <c r="G39" i="2"/>
  <c r="G40" i="2"/>
  <c r="G41" i="2"/>
  <c r="G42" i="2"/>
  <c r="G43" i="2"/>
  <c r="G44" i="2"/>
  <c r="G45" i="2"/>
  <c r="G46" i="2"/>
  <c r="G47" i="2"/>
  <c r="G48" i="2"/>
  <c r="G49" i="2"/>
  <c r="G50" i="2"/>
  <c r="G51" i="2"/>
  <c r="G52" i="2"/>
  <c r="G53" i="2"/>
  <c r="G54" i="2"/>
  <c r="G55" i="2"/>
  <c r="G56" i="2"/>
  <c r="G57" i="2"/>
  <c r="G58" i="2"/>
  <c r="G59" i="2"/>
  <c r="G60" i="2"/>
  <c r="G61" i="2"/>
  <c r="G62" i="2"/>
  <c r="G63" i="2"/>
  <c r="G64" i="2"/>
  <c r="G65" i="2"/>
  <c r="G66" i="2"/>
  <c r="G67" i="2"/>
  <c r="G68" i="2"/>
  <c r="G69" i="2"/>
  <c r="G70" i="2"/>
  <c r="G71" i="2"/>
  <c r="G72" i="2"/>
  <c r="G73" i="2"/>
  <c r="G74" i="2"/>
  <c r="G75" i="2"/>
  <c r="G76" i="2"/>
  <c r="G77" i="2"/>
  <c r="G78" i="2"/>
  <c r="G79" i="2"/>
  <c r="G80" i="2"/>
  <c r="G81" i="2"/>
  <c r="G82" i="2"/>
  <c r="G83" i="2"/>
  <c r="G84" i="2"/>
  <c r="G85" i="2"/>
  <c r="G86" i="2"/>
  <c r="G87" i="2"/>
  <c r="G88" i="2"/>
  <c r="G89" i="2"/>
  <c r="G90" i="2"/>
  <c r="G91" i="2"/>
  <c r="G92" i="2"/>
  <c r="G93" i="2"/>
  <c r="G94" i="2"/>
  <c r="G95" i="2"/>
  <c r="G96" i="2"/>
  <c r="G97" i="2"/>
  <c r="G98" i="2"/>
  <c r="G99" i="2"/>
  <c r="G100" i="2"/>
  <c r="G101" i="2"/>
  <c r="G102" i="2"/>
  <c r="G103" i="2"/>
  <c r="G104" i="2"/>
  <c r="G105" i="2"/>
  <c r="G106" i="2"/>
  <c r="G107" i="2"/>
  <c r="G108" i="2"/>
  <c r="G109" i="2"/>
  <c r="G110" i="2"/>
  <c r="G111" i="2"/>
  <c r="G112" i="2"/>
  <c r="G113" i="2"/>
  <c r="G114" i="2"/>
  <c r="G115" i="2"/>
  <c r="G116" i="2"/>
  <c r="F9" i="2" l="1"/>
  <c r="G14" i="2"/>
  <c r="G15" i="2"/>
  <c r="G16" i="2"/>
  <c r="G17" i="2"/>
  <c r="G13" i="2"/>
  <c r="F6" i="2"/>
  <c r="F5" i="2"/>
  <c r="A9" i="2"/>
  <c r="F8" i="2"/>
  <c r="Q8" i="2" s="1"/>
  <c r="F7" i="2"/>
  <c r="Q7" i="2" s="1"/>
  <c r="A5" i="2"/>
  <c r="M5" i="2" s="1"/>
  <c r="Q6" i="2"/>
  <c r="L16" i="1"/>
  <c r="L17" i="1"/>
  <c r="L18" i="1"/>
  <c r="L28" i="1"/>
  <c r="O28" i="1"/>
  <c r="N5" i="1"/>
  <c r="E5" i="6" s="1"/>
  <c r="H123" i="2"/>
  <c r="W123" i="2" s="1"/>
  <c r="H121" i="2"/>
  <c r="W121" i="2" s="1"/>
  <c r="O13" i="2"/>
  <c r="CY125" i="2"/>
  <c r="Y125" i="2"/>
  <c r="W125" i="2"/>
  <c r="V125" i="2"/>
  <c r="S125" i="2"/>
  <c r="Q125" i="2"/>
  <c r="M125" i="2"/>
  <c r="P125" i="2"/>
  <c r="O125" i="2"/>
  <c r="D4" i="3"/>
  <c r="D5" i="3"/>
  <c r="D6" i="3"/>
  <c r="AT130" i="7"/>
  <c r="AQ130" i="7"/>
  <c r="E130" i="7"/>
  <c r="D130" i="7"/>
  <c r="AT129" i="7"/>
  <c r="AQ129" i="7"/>
  <c r="E129" i="7"/>
  <c r="D129" i="7"/>
  <c r="AT128" i="7"/>
  <c r="AQ128" i="7"/>
  <c r="E128" i="7"/>
  <c r="D128" i="7"/>
  <c r="AT127" i="7"/>
  <c r="AQ127" i="7"/>
  <c r="E127" i="7"/>
  <c r="D127" i="7"/>
  <c r="AT126" i="7"/>
  <c r="AQ126" i="7"/>
  <c r="E126" i="7"/>
  <c r="D126" i="7"/>
  <c r="AT125" i="7"/>
  <c r="AQ125" i="7"/>
  <c r="E125" i="7"/>
  <c r="D125" i="7"/>
  <c r="AT124" i="7"/>
  <c r="AQ124" i="7"/>
  <c r="E124" i="7"/>
  <c r="D124" i="7"/>
  <c r="AT123" i="7"/>
  <c r="AQ123" i="7"/>
  <c r="E123" i="7"/>
  <c r="D123" i="7"/>
  <c r="AT122" i="7"/>
  <c r="AQ122" i="7"/>
  <c r="E122" i="7"/>
  <c r="D122" i="7"/>
  <c r="AT121" i="7"/>
  <c r="AQ121" i="7"/>
  <c r="E121" i="7"/>
  <c r="D121" i="7"/>
  <c r="AT120" i="7"/>
  <c r="AQ120" i="7"/>
  <c r="E120" i="7"/>
  <c r="D120" i="7"/>
  <c r="AT119" i="7"/>
  <c r="AQ119" i="7"/>
  <c r="E119" i="7"/>
  <c r="D119" i="7"/>
  <c r="AT118" i="7"/>
  <c r="AQ118" i="7"/>
  <c r="E118" i="7"/>
  <c r="D118" i="7"/>
  <c r="AT117" i="7"/>
  <c r="AQ117" i="7"/>
  <c r="E117" i="7"/>
  <c r="D117" i="7"/>
  <c r="AT116" i="7"/>
  <c r="AQ116" i="7"/>
  <c r="E116" i="7"/>
  <c r="D116" i="7"/>
  <c r="AT115" i="7"/>
  <c r="AQ115" i="7"/>
  <c r="E115" i="7"/>
  <c r="D115" i="7"/>
  <c r="AT114" i="7"/>
  <c r="AQ114" i="7"/>
  <c r="E114" i="7"/>
  <c r="D114" i="7"/>
  <c r="AT113" i="7"/>
  <c r="AQ113" i="7"/>
  <c r="E113" i="7"/>
  <c r="D113" i="7"/>
  <c r="AT112" i="7"/>
  <c r="AQ112" i="7"/>
  <c r="E112" i="7"/>
  <c r="D112" i="7"/>
  <c r="AT111" i="7"/>
  <c r="AQ111" i="7"/>
  <c r="E111" i="7"/>
  <c r="D111" i="7"/>
  <c r="AT110" i="7"/>
  <c r="AQ110" i="7"/>
  <c r="E110" i="7"/>
  <c r="D110" i="7"/>
  <c r="AT109" i="7"/>
  <c r="AQ109" i="7"/>
  <c r="E109" i="7"/>
  <c r="D109" i="7"/>
  <c r="AT108" i="7"/>
  <c r="AQ108" i="7"/>
  <c r="E108" i="7"/>
  <c r="D108" i="7"/>
  <c r="AT107" i="7"/>
  <c r="AQ107" i="7"/>
  <c r="E107" i="7"/>
  <c r="D107" i="7"/>
  <c r="AT106" i="7"/>
  <c r="AQ106" i="7"/>
  <c r="E106" i="7"/>
  <c r="D106" i="7"/>
  <c r="AT105" i="7"/>
  <c r="AQ105" i="7"/>
  <c r="E105" i="7"/>
  <c r="D105" i="7"/>
  <c r="AT104" i="7"/>
  <c r="AQ104" i="7"/>
  <c r="E104" i="7"/>
  <c r="D104" i="7"/>
  <c r="AT103" i="7"/>
  <c r="AQ103" i="7"/>
  <c r="E103" i="7"/>
  <c r="D103" i="7"/>
  <c r="AT102" i="7"/>
  <c r="AQ102" i="7"/>
  <c r="E102" i="7"/>
  <c r="D102" i="7"/>
  <c r="AT101" i="7"/>
  <c r="AQ101" i="7"/>
  <c r="E101" i="7"/>
  <c r="D101" i="7"/>
  <c r="AT100" i="7"/>
  <c r="AQ100" i="7"/>
  <c r="E100" i="7"/>
  <c r="D100" i="7"/>
  <c r="AT99" i="7"/>
  <c r="AQ99" i="7"/>
  <c r="E99" i="7"/>
  <c r="D99" i="7"/>
  <c r="AT98" i="7"/>
  <c r="AQ98" i="7"/>
  <c r="E98" i="7"/>
  <c r="D98" i="7"/>
  <c r="AT97" i="7"/>
  <c r="AQ97" i="7"/>
  <c r="E97" i="7"/>
  <c r="D97" i="7"/>
  <c r="AT96" i="7"/>
  <c r="AQ96" i="7"/>
  <c r="E96" i="7"/>
  <c r="D96" i="7"/>
  <c r="AT95" i="7"/>
  <c r="AQ95" i="7"/>
  <c r="E95" i="7"/>
  <c r="D95" i="7"/>
  <c r="AT94" i="7"/>
  <c r="AQ94" i="7"/>
  <c r="E94" i="7"/>
  <c r="D94" i="7"/>
  <c r="AT93" i="7"/>
  <c r="AQ93" i="7"/>
  <c r="E93" i="7"/>
  <c r="D93" i="7"/>
  <c r="AT92" i="7"/>
  <c r="AQ92" i="7"/>
  <c r="E92" i="7"/>
  <c r="D92" i="7"/>
  <c r="AT91" i="7"/>
  <c r="AQ91" i="7"/>
  <c r="E91" i="7"/>
  <c r="D91" i="7"/>
  <c r="AT90" i="7"/>
  <c r="AQ90" i="7"/>
  <c r="E90" i="7"/>
  <c r="D90" i="7"/>
  <c r="AT89" i="7"/>
  <c r="AQ89" i="7"/>
  <c r="E89" i="7"/>
  <c r="D89" i="7"/>
  <c r="AT88" i="7"/>
  <c r="AQ88" i="7"/>
  <c r="E88" i="7"/>
  <c r="D88" i="7"/>
  <c r="AT87" i="7"/>
  <c r="AQ87" i="7"/>
  <c r="E87" i="7"/>
  <c r="D87" i="7"/>
  <c r="AT86" i="7"/>
  <c r="AQ86" i="7"/>
  <c r="E86" i="7"/>
  <c r="D86" i="7"/>
  <c r="AT85" i="7"/>
  <c r="AQ85" i="7"/>
  <c r="E85" i="7"/>
  <c r="D85" i="7"/>
  <c r="AT84" i="7"/>
  <c r="AQ84" i="7"/>
  <c r="E84" i="7"/>
  <c r="D84" i="7"/>
  <c r="AT83" i="7"/>
  <c r="AQ83" i="7"/>
  <c r="E83" i="7"/>
  <c r="D83" i="7"/>
  <c r="AT82" i="7"/>
  <c r="AQ82" i="7"/>
  <c r="E82" i="7"/>
  <c r="D82" i="7"/>
  <c r="AT81" i="7"/>
  <c r="AQ81" i="7"/>
  <c r="E81" i="7"/>
  <c r="D81" i="7"/>
  <c r="AT80" i="7"/>
  <c r="AQ80" i="7"/>
  <c r="E80" i="7"/>
  <c r="D80" i="7"/>
  <c r="AT79" i="7"/>
  <c r="AQ79" i="7"/>
  <c r="E79" i="7"/>
  <c r="D79" i="7"/>
  <c r="AT78" i="7"/>
  <c r="AQ78" i="7"/>
  <c r="E78" i="7"/>
  <c r="D78" i="7"/>
  <c r="AT77" i="7"/>
  <c r="AQ77" i="7"/>
  <c r="E77" i="7"/>
  <c r="D77" i="7"/>
  <c r="AT76" i="7"/>
  <c r="AQ76" i="7"/>
  <c r="E76" i="7"/>
  <c r="D76" i="7"/>
  <c r="AT75" i="7"/>
  <c r="AQ75" i="7"/>
  <c r="E75" i="7"/>
  <c r="D75" i="7"/>
  <c r="AT74" i="7"/>
  <c r="AQ74" i="7"/>
  <c r="E74" i="7"/>
  <c r="D74" i="7"/>
  <c r="AT73" i="7"/>
  <c r="AQ73" i="7"/>
  <c r="E73" i="7"/>
  <c r="D73" i="7"/>
  <c r="AT72" i="7"/>
  <c r="AQ72" i="7"/>
  <c r="E72" i="7"/>
  <c r="D72" i="7"/>
  <c r="AT71" i="7"/>
  <c r="AQ71" i="7"/>
  <c r="E71" i="7"/>
  <c r="D71" i="7"/>
  <c r="AT70" i="7"/>
  <c r="AQ70" i="7"/>
  <c r="E70" i="7"/>
  <c r="D70" i="7"/>
  <c r="AT69" i="7"/>
  <c r="AQ69" i="7"/>
  <c r="E69" i="7"/>
  <c r="D69" i="7"/>
  <c r="AT68" i="7"/>
  <c r="AQ68" i="7"/>
  <c r="E68" i="7"/>
  <c r="D68" i="7"/>
  <c r="AT67" i="7"/>
  <c r="AQ67" i="7"/>
  <c r="E67" i="7"/>
  <c r="D67" i="7"/>
  <c r="AT66" i="7"/>
  <c r="AQ66" i="7"/>
  <c r="E66" i="7"/>
  <c r="D66" i="7"/>
  <c r="AT65" i="7"/>
  <c r="AQ65" i="7"/>
  <c r="E65" i="7"/>
  <c r="D65" i="7"/>
  <c r="AT64" i="7"/>
  <c r="AQ64" i="7"/>
  <c r="E64" i="7"/>
  <c r="D64" i="7"/>
  <c r="AT63" i="7"/>
  <c r="AQ63" i="7"/>
  <c r="E63" i="7"/>
  <c r="D63" i="7"/>
  <c r="AT62" i="7"/>
  <c r="AQ62" i="7"/>
  <c r="E62" i="7"/>
  <c r="D62" i="7"/>
  <c r="AT61" i="7"/>
  <c r="AQ61" i="7"/>
  <c r="E61" i="7"/>
  <c r="D61" i="7"/>
  <c r="AT60" i="7"/>
  <c r="AQ60" i="7"/>
  <c r="E60" i="7"/>
  <c r="D60" i="7"/>
  <c r="AT59" i="7"/>
  <c r="AQ59" i="7"/>
  <c r="E59" i="7"/>
  <c r="D59" i="7"/>
  <c r="AT58" i="7"/>
  <c r="AQ58" i="7"/>
  <c r="E58" i="7"/>
  <c r="D58" i="7"/>
  <c r="AT57" i="7"/>
  <c r="AQ57" i="7"/>
  <c r="E57" i="7"/>
  <c r="D57" i="7"/>
  <c r="AT56" i="7"/>
  <c r="AQ56" i="7"/>
  <c r="E56" i="7"/>
  <c r="D56" i="7"/>
  <c r="AT55" i="7"/>
  <c r="AQ55" i="7"/>
  <c r="E55" i="7"/>
  <c r="D55" i="7"/>
  <c r="AT54" i="7"/>
  <c r="AQ54" i="7"/>
  <c r="E54" i="7"/>
  <c r="D54" i="7"/>
  <c r="AT53" i="7"/>
  <c r="AQ53" i="7"/>
  <c r="E53" i="7"/>
  <c r="D53" i="7"/>
  <c r="AT52" i="7"/>
  <c r="AQ52" i="7"/>
  <c r="E52" i="7"/>
  <c r="D52" i="7"/>
  <c r="AT51" i="7"/>
  <c r="AQ51" i="7"/>
  <c r="E51" i="7"/>
  <c r="D51" i="7"/>
  <c r="AT50" i="7"/>
  <c r="AQ50" i="7"/>
  <c r="E50" i="7"/>
  <c r="D50" i="7"/>
  <c r="AT49" i="7"/>
  <c r="AQ49" i="7"/>
  <c r="E49" i="7"/>
  <c r="D49" i="7"/>
  <c r="AT48" i="7"/>
  <c r="AQ48" i="7"/>
  <c r="E48" i="7"/>
  <c r="D48" i="7"/>
  <c r="AT47" i="7"/>
  <c r="AQ47" i="7"/>
  <c r="E47" i="7"/>
  <c r="D47" i="7"/>
  <c r="AT46" i="7"/>
  <c r="AQ46" i="7"/>
  <c r="E46" i="7"/>
  <c r="D46" i="7"/>
  <c r="AT45" i="7"/>
  <c r="AQ45" i="7"/>
  <c r="E45" i="7"/>
  <c r="D45" i="7"/>
  <c r="AT44" i="7"/>
  <c r="AQ44" i="7"/>
  <c r="E44" i="7"/>
  <c r="D44" i="7"/>
  <c r="AT43" i="7"/>
  <c r="AQ43" i="7"/>
  <c r="E43" i="7"/>
  <c r="D43" i="7"/>
  <c r="AT42" i="7"/>
  <c r="AQ42" i="7"/>
  <c r="E42" i="7"/>
  <c r="D42" i="7"/>
  <c r="AT41" i="7"/>
  <c r="AQ41" i="7"/>
  <c r="E41" i="7"/>
  <c r="D41" i="7"/>
  <c r="AT40" i="7"/>
  <c r="AQ40" i="7"/>
  <c r="E40" i="7"/>
  <c r="D40" i="7"/>
  <c r="AT39" i="7"/>
  <c r="AQ39" i="7"/>
  <c r="E39" i="7"/>
  <c r="D39" i="7"/>
  <c r="AT38" i="7"/>
  <c r="AQ38" i="7"/>
  <c r="E38" i="7"/>
  <c r="D38" i="7"/>
  <c r="AT37" i="7"/>
  <c r="AQ37" i="7"/>
  <c r="E37" i="7"/>
  <c r="D37" i="7"/>
  <c r="AT36" i="7"/>
  <c r="AQ36" i="7"/>
  <c r="E36" i="7"/>
  <c r="D36" i="7"/>
  <c r="AT35" i="7"/>
  <c r="AQ35" i="7"/>
  <c r="E35" i="7"/>
  <c r="D35" i="7"/>
  <c r="AT34" i="7"/>
  <c r="AQ34" i="7"/>
  <c r="E34" i="7"/>
  <c r="D34" i="7"/>
  <c r="AT33" i="7"/>
  <c r="AQ33" i="7"/>
  <c r="E33" i="7"/>
  <c r="D33" i="7"/>
  <c r="AT32" i="7"/>
  <c r="AQ32" i="7"/>
  <c r="E32" i="7"/>
  <c r="D32" i="7"/>
  <c r="AT31" i="7"/>
  <c r="AQ31" i="7"/>
  <c r="E31" i="7"/>
  <c r="D31" i="7"/>
  <c r="AT30" i="7"/>
  <c r="AQ30" i="7"/>
  <c r="E30" i="7"/>
  <c r="D30" i="7"/>
  <c r="AT29" i="7"/>
  <c r="AQ29" i="7"/>
  <c r="E29" i="7"/>
  <c r="D29" i="7"/>
  <c r="AT28" i="7"/>
  <c r="AQ28" i="7"/>
  <c r="E28" i="7"/>
  <c r="D28" i="7"/>
  <c r="AT27" i="7"/>
  <c r="AQ27" i="7"/>
  <c r="E27" i="7"/>
  <c r="D27" i="7"/>
  <c r="AT26" i="7"/>
  <c r="AQ26" i="7"/>
  <c r="E26" i="7"/>
  <c r="D26" i="7"/>
  <c r="AT25" i="7"/>
  <c r="AQ25" i="7"/>
  <c r="E25" i="7"/>
  <c r="D25" i="7"/>
  <c r="AT24" i="7"/>
  <c r="AQ24" i="7"/>
  <c r="E24" i="7"/>
  <c r="D24" i="7"/>
  <c r="AT23" i="7"/>
  <c r="AQ23" i="7"/>
  <c r="E23" i="7"/>
  <c r="D23" i="7"/>
  <c r="AT22" i="7"/>
  <c r="AQ22" i="7"/>
  <c r="E22" i="7"/>
  <c r="D22" i="7"/>
  <c r="AT21" i="7"/>
  <c r="AQ21" i="7"/>
  <c r="E21" i="7"/>
  <c r="D21" i="7"/>
  <c r="AT20" i="7"/>
  <c r="AQ20" i="7"/>
  <c r="E20" i="7"/>
  <c r="D20" i="7"/>
  <c r="AT19" i="7"/>
  <c r="AQ19" i="7"/>
  <c r="E19" i="7"/>
  <c r="D19" i="7"/>
  <c r="AT18" i="7"/>
  <c r="AQ18" i="7"/>
  <c r="E18" i="7"/>
  <c r="D18" i="7"/>
  <c r="AT17" i="7"/>
  <c r="AQ17" i="7"/>
  <c r="E17" i="7"/>
  <c r="D17" i="7"/>
  <c r="AT16" i="7"/>
  <c r="AQ16" i="7"/>
  <c r="E16" i="7"/>
  <c r="D16" i="7"/>
  <c r="AT15" i="7"/>
  <c r="AQ15" i="7"/>
  <c r="E15" i="7"/>
  <c r="D15" i="7"/>
  <c r="AT14" i="7"/>
  <c r="AQ14" i="7"/>
  <c r="E14" i="7"/>
  <c r="D14" i="7"/>
  <c r="AT13" i="7"/>
  <c r="AQ13" i="7"/>
  <c r="E13" i="7"/>
  <c r="D13" i="7"/>
  <c r="AT12" i="7"/>
  <c r="AQ12" i="7"/>
  <c r="E12" i="7"/>
  <c r="D12" i="7"/>
  <c r="AV130" i="6"/>
  <c r="AS130" i="6"/>
  <c r="E130" i="6"/>
  <c r="D130" i="6"/>
  <c r="AV129" i="6"/>
  <c r="AS129" i="6"/>
  <c r="E129" i="6"/>
  <c r="D129" i="6"/>
  <c r="AV128" i="6"/>
  <c r="AS128" i="6"/>
  <c r="E128" i="6"/>
  <c r="D128" i="6"/>
  <c r="AV127" i="6"/>
  <c r="AS127" i="6"/>
  <c r="E127" i="6"/>
  <c r="D127" i="6"/>
  <c r="AV126" i="6"/>
  <c r="AS126" i="6"/>
  <c r="E126" i="6"/>
  <c r="D126" i="6"/>
  <c r="AV125" i="6"/>
  <c r="AS125" i="6"/>
  <c r="E125" i="6"/>
  <c r="D125" i="6"/>
  <c r="AV124" i="6"/>
  <c r="AS124" i="6"/>
  <c r="E124" i="6"/>
  <c r="D124" i="6"/>
  <c r="AV123" i="6"/>
  <c r="AS123" i="6"/>
  <c r="E123" i="6"/>
  <c r="D123" i="6"/>
  <c r="AV122" i="6"/>
  <c r="AS122" i="6"/>
  <c r="E122" i="6"/>
  <c r="D122" i="6"/>
  <c r="AV121" i="6"/>
  <c r="AS121" i="6"/>
  <c r="E121" i="6"/>
  <c r="D121" i="6"/>
  <c r="AV120" i="6"/>
  <c r="AS120" i="6"/>
  <c r="E120" i="6"/>
  <c r="D120" i="6"/>
  <c r="AV119" i="6"/>
  <c r="AS119" i="6"/>
  <c r="E119" i="6"/>
  <c r="D119" i="6"/>
  <c r="AV118" i="6"/>
  <c r="AS118" i="6"/>
  <c r="E118" i="6"/>
  <c r="D118" i="6"/>
  <c r="AV117" i="6"/>
  <c r="AS117" i="6"/>
  <c r="E117" i="6"/>
  <c r="D117" i="6"/>
  <c r="AV116" i="6"/>
  <c r="AS116" i="6"/>
  <c r="E116" i="6"/>
  <c r="D116" i="6"/>
  <c r="AV115" i="6"/>
  <c r="AS115" i="6"/>
  <c r="E115" i="6"/>
  <c r="D115" i="6"/>
  <c r="AV114" i="6"/>
  <c r="AS114" i="6"/>
  <c r="E114" i="6"/>
  <c r="D114" i="6"/>
  <c r="AV113" i="6"/>
  <c r="AS113" i="6"/>
  <c r="E113" i="6"/>
  <c r="D113" i="6"/>
  <c r="AV112" i="6"/>
  <c r="AS112" i="6"/>
  <c r="E112" i="6"/>
  <c r="D112" i="6"/>
  <c r="AV111" i="6"/>
  <c r="AS111" i="6"/>
  <c r="E111" i="6"/>
  <c r="D111" i="6"/>
  <c r="AV110" i="6"/>
  <c r="AS110" i="6"/>
  <c r="E110" i="6"/>
  <c r="D110" i="6"/>
  <c r="AV109" i="6"/>
  <c r="AS109" i="6"/>
  <c r="E109" i="6"/>
  <c r="D109" i="6"/>
  <c r="AV108" i="6"/>
  <c r="AS108" i="6"/>
  <c r="E108" i="6"/>
  <c r="D108" i="6"/>
  <c r="AV107" i="6"/>
  <c r="AS107" i="6"/>
  <c r="E107" i="6"/>
  <c r="D107" i="6"/>
  <c r="AV106" i="6"/>
  <c r="AS106" i="6"/>
  <c r="E106" i="6"/>
  <c r="D106" i="6"/>
  <c r="AV105" i="6"/>
  <c r="AS105" i="6"/>
  <c r="E105" i="6"/>
  <c r="D105" i="6"/>
  <c r="AV104" i="6"/>
  <c r="AS104" i="6"/>
  <c r="E104" i="6"/>
  <c r="D104" i="6"/>
  <c r="AV103" i="6"/>
  <c r="AS103" i="6"/>
  <c r="E103" i="6"/>
  <c r="D103" i="6"/>
  <c r="AV102" i="6"/>
  <c r="AS102" i="6"/>
  <c r="E102" i="6"/>
  <c r="D102" i="6"/>
  <c r="AV101" i="6"/>
  <c r="AS101" i="6"/>
  <c r="E101" i="6"/>
  <c r="D101" i="6"/>
  <c r="AV100" i="6"/>
  <c r="AS100" i="6"/>
  <c r="E100" i="6"/>
  <c r="D100" i="6"/>
  <c r="AV99" i="6"/>
  <c r="AS99" i="6"/>
  <c r="E99" i="6"/>
  <c r="D99" i="6"/>
  <c r="AV98" i="6"/>
  <c r="AS98" i="6"/>
  <c r="E98" i="6"/>
  <c r="D98" i="6"/>
  <c r="AV97" i="6"/>
  <c r="AS97" i="6"/>
  <c r="E97" i="6"/>
  <c r="D97" i="6"/>
  <c r="AV96" i="6"/>
  <c r="AS96" i="6"/>
  <c r="E96" i="6"/>
  <c r="D96" i="6"/>
  <c r="AV95" i="6"/>
  <c r="AS95" i="6"/>
  <c r="E95" i="6"/>
  <c r="D95" i="6"/>
  <c r="AV94" i="6"/>
  <c r="AS94" i="6"/>
  <c r="E94" i="6"/>
  <c r="D94" i="6"/>
  <c r="AV93" i="6"/>
  <c r="AS93" i="6"/>
  <c r="E93" i="6"/>
  <c r="D93" i="6"/>
  <c r="AV92" i="6"/>
  <c r="AS92" i="6"/>
  <c r="E92" i="6"/>
  <c r="D92" i="6"/>
  <c r="AV91" i="6"/>
  <c r="AS91" i="6"/>
  <c r="E91" i="6"/>
  <c r="D91" i="6"/>
  <c r="AV90" i="6"/>
  <c r="AS90" i="6"/>
  <c r="E90" i="6"/>
  <c r="D90" i="6"/>
  <c r="AV89" i="6"/>
  <c r="AS89" i="6"/>
  <c r="E89" i="6"/>
  <c r="D89" i="6"/>
  <c r="AV88" i="6"/>
  <c r="AS88" i="6"/>
  <c r="E88" i="6"/>
  <c r="D88" i="6"/>
  <c r="AV87" i="6"/>
  <c r="AS87" i="6"/>
  <c r="E87" i="6"/>
  <c r="D87" i="6"/>
  <c r="AV86" i="6"/>
  <c r="AS86" i="6"/>
  <c r="E86" i="6"/>
  <c r="D86" i="6"/>
  <c r="AV85" i="6"/>
  <c r="AS85" i="6"/>
  <c r="E85" i="6"/>
  <c r="D85" i="6"/>
  <c r="AV84" i="6"/>
  <c r="AS84" i="6"/>
  <c r="E84" i="6"/>
  <c r="D84" i="6"/>
  <c r="AV83" i="6"/>
  <c r="AS83" i="6"/>
  <c r="E83" i="6"/>
  <c r="D83" i="6"/>
  <c r="AV82" i="6"/>
  <c r="AS82" i="6"/>
  <c r="E82" i="6"/>
  <c r="D82" i="6"/>
  <c r="AV81" i="6"/>
  <c r="AS81" i="6"/>
  <c r="E81" i="6"/>
  <c r="D81" i="6"/>
  <c r="AV80" i="6"/>
  <c r="AS80" i="6"/>
  <c r="E80" i="6"/>
  <c r="D80" i="6"/>
  <c r="AV79" i="6"/>
  <c r="AS79" i="6"/>
  <c r="E79" i="6"/>
  <c r="D79" i="6"/>
  <c r="AV78" i="6"/>
  <c r="AS78" i="6"/>
  <c r="E78" i="6"/>
  <c r="D78" i="6"/>
  <c r="AV77" i="6"/>
  <c r="AS77" i="6"/>
  <c r="E77" i="6"/>
  <c r="D77" i="6"/>
  <c r="AV76" i="6"/>
  <c r="AS76" i="6"/>
  <c r="E76" i="6"/>
  <c r="D76" i="6"/>
  <c r="AV75" i="6"/>
  <c r="AS75" i="6"/>
  <c r="E75" i="6"/>
  <c r="D75" i="6"/>
  <c r="AV74" i="6"/>
  <c r="AS74" i="6"/>
  <c r="E74" i="6"/>
  <c r="D74" i="6"/>
  <c r="AV73" i="6"/>
  <c r="AS73" i="6"/>
  <c r="E73" i="6"/>
  <c r="D73" i="6"/>
  <c r="AV72" i="6"/>
  <c r="AS72" i="6"/>
  <c r="E72" i="6"/>
  <c r="D72" i="6"/>
  <c r="AV71" i="6"/>
  <c r="AS71" i="6"/>
  <c r="E71" i="6"/>
  <c r="D71" i="6"/>
  <c r="AV70" i="6"/>
  <c r="AS70" i="6"/>
  <c r="E70" i="6"/>
  <c r="D70" i="6"/>
  <c r="AV69" i="6"/>
  <c r="AS69" i="6"/>
  <c r="E69" i="6"/>
  <c r="D69" i="6"/>
  <c r="AV68" i="6"/>
  <c r="AS68" i="6"/>
  <c r="E68" i="6"/>
  <c r="D68" i="6"/>
  <c r="AV67" i="6"/>
  <c r="AS67" i="6"/>
  <c r="E67" i="6"/>
  <c r="D67" i="6"/>
  <c r="AV66" i="6"/>
  <c r="AS66" i="6"/>
  <c r="E66" i="6"/>
  <c r="D66" i="6"/>
  <c r="AV65" i="6"/>
  <c r="AS65" i="6"/>
  <c r="E65" i="6"/>
  <c r="D65" i="6"/>
  <c r="AV64" i="6"/>
  <c r="AS64" i="6"/>
  <c r="E64" i="6"/>
  <c r="D64" i="6"/>
  <c r="AV63" i="6"/>
  <c r="AS63" i="6"/>
  <c r="E63" i="6"/>
  <c r="D63" i="6"/>
  <c r="AV62" i="6"/>
  <c r="AS62" i="6"/>
  <c r="E62" i="6"/>
  <c r="D62" i="6"/>
  <c r="AV61" i="6"/>
  <c r="AS61" i="6"/>
  <c r="E61" i="6"/>
  <c r="D61" i="6"/>
  <c r="AV60" i="6"/>
  <c r="AS60" i="6"/>
  <c r="E60" i="6"/>
  <c r="D60" i="6"/>
  <c r="AV59" i="6"/>
  <c r="AS59" i="6"/>
  <c r="E59" i="6"/>
  <c r="D59" i="6"/>
  <c r="AV58" i="6"/>
  <c r="AS58" i="6"/>
  <c r="E58" i="6"/>
  <c r="D58" i="6"/>
  <c r="AV57" i="6"/>
  <c r="AS57" i="6"/>
  <c r="E57" i="6"/>
  <c r="D57" i="6"/>
  <c r="AV56" i="6"/>
  <c r="AS56" i="6"/>
  <c r="E56" i="6"/>
  <c r="D56" i="6"/>
  <c r="AV55" i="6"/>
  <c r="AS55" i="6"/>
  <c r="E55" i="6"/>
  <c r="D55" i="6"/>
  <c r="AV54" i="6"/>
  <c r="AS54" i="6"/>
  <c r="E54" i="6"/>
  <c r="D54" i="6"/>
  <c r="AV53" i="6"/>
  <c r="AS53" i="6"/>
  <c r="E53" i="6"/>
  <c r="D53" i="6"/>
  <c r="AV52" i="6"/>
  <c r="AS52" i="6"/>
  <c r="E52" i="6"/>
  <c r="D52" i="6"/>
  <c r="AV51" i="6"/>
  <c r="AS51" i="6"/>
  <c r="E51" i="6"/>
  <c r="D51" i="6"/>
  <c r="AV50" i="6"/>
  <c r="AS50" i="6"/>
  <c r="E50" i="6"/>
  <c r="D50" i="6"/>
  <c r="AV49" i="6"/>
  <c r="AS49" i="6"/>
  <c r="E49" i="6"/>
  <c r="D49" i="6"/>
  <c r="AV48" i="6"/>
  <c r="AS48" i="6"/>
  <c r="E48" i="6"/>
  <c r="D48" i="6"/>
  <c r="AV47" i="6"/>
  <c r="AS47" i="6"/>
  <c r="E47" i="6"/>
  <c r="D47" i="6"/>
  <c r="AV46" i="6"/>
  <c r="AS46" i="6"/>
  <c r="E46" i="6"/>
  <c r="D46" i="6"/>
  <c r="AV45" i="6"/>
  <c r="AS45" i="6"/>
  <c r="E45" i="6"/>
  <c r="D45" i="6"/>
  <c r="AV44" i="6"/>
  <c r="AS44" i="6"/>
  <c r="E44" i="6"/>
  <c r="D44" i="6"/>
  <c r="AV43" i="6"/>
  <c r="AS43" i="6"/>
  <c r="E43" i="6"/>
  <c r="D43" i="6"/>
  <c r="AV42" i="6"/>
  <c r="AS42" i="6"/>
  <c r="E42" i="6"/>
  <c r="D42" i="6"/>
  <c r="AV41" i="6"/>
  <c r="AS41" i="6"/>
  <c r="E41" i="6"/>
  <c r="D41" i="6"/>
  <c r="AV40" i="6"/>
  <c r="AS40" i="6"/>
  <c r="E40" i="6"/>
  <c r="D40" i="6"/>
  <c r="AV39" i="6"/>
  <c r="AS39" i="6"/>
  <c r="E39" i="6"/>
  <c r="D39" i="6"/>
  <c r="AV38" i="6"/>
  <c r="AS38" i="6"/>
  <c r="E38" i="6"/>
  <c r="D38" i="6"/>
  <c r="AV37" i="6"/>
  <c r="AS37" i="6"/>
  <c r="E37" i="6"/>
  <c r="D37" i="6"/>
  <c r="AV36" i="6"/>
  <c r="AS36" i="6"/>
  <c r="E36" i="6"/>
  <c r="D36" i="6"/>
  <c r="AV35" i="6"/>
  <c r="AS35" i="6"/>
  <c r="E35" i="6"/>
  <c r="D35" i="6"/>
  <c r="AV34" i="6"/>
  <c r="AS34" i="6"/>
  <c r="E34" i="6"/>
  <c r="D34" i="6"/>
  <c r="AV33" i="6"/>
  <c r="AS33" i="6"/>
  <c r="E33" i="6"/>
  <c r="D33" i="6"/>
  <c r="AV32" i="6"/>
  <c r="AS32" i="6"/>
  <c r="E32" i="6"/>
  <c r="D32" i="6"/>
  <c r="AV31" i="6"/>
  <c r="AS31" i="6"/>
  <c r="E31" i="6"/>
  <c r="D31" i="6"/>
  <c r="AV30" i="6"/>
  <c r="AS30" i="6"/>
  <c r="E30" i="6"/>
  <c r="D30" i="6"/>
  <c r="AV29" i="6"/>
  <c r="AS29" i="6"/>
  <c r="E29" i="6"/>
  <c r="D29" i="6"/>
  <c r="AV28" i="6"/>
  <c r="AS28" i="6"/>
  <c r="E28" i="6"/>
  <c r="D28" i="6"/>
  <c r="AV27" i="6"/>
  <c r="AS27" i="6"/>
  <c r="E27" i="6"/>
  <c r="D27" i="6"/>
  <c r="AV26" i="6"/>
  <c r="AS26" i="6"/>
  <c r="E26" i="6"/>
  <c r="D26" i="6"/>
  <c r="AV25" i="6"/>
  <c r="AS25" i="6"/>
  <c r="E25" i="6"/>
  <c r="D25" i="6"/>
  <c r="AV24" i="6"/>
  <c r="AS24" i="6"/>
  <c r="E24" i="6"/>
  <c r="D24" i="6"/>
  <c r="AV23" i="6"/>
  <c r="AS23" i="6"/>
  <c r="E23" i="6"/>
  <c r="D23" i="6"/>
  <c r="AV22" i="6"/>
  <c r="AS22" i="6"/>
  <c r="E22" i="6"/>
  <c r="D22" i="6"/>
  <c r="AV21" i="6"/>
  <c r="AS21" i="6"/>
  <c r="E21" i="6"/>
  <c r="D21" i="6"/>
  <c r="AV20" i="6"/>
  <c r="AS20" i="6"/>
  <c r="E20" i="6"/>
  <c r="D20" i="6"/>
  <c r="AV19" i="6"/>
  <c r="AS19" i="6"/>
  <c r="E19" i="6"/>
  <c r="D19" i="6"/>
  <c r="AV18" i="6"/>
  <c r="AS18" i="6"/>
  <c r="E18" i="6"/>
  <c r="D18" i="6"/>
  <c r="AV17" i="6"/>
  <c r="AS17" i="6"/>
  <c r="E17" i="6"/>
  <c r="D17" i="6"/>
  <c r="AV16" i="6"/>
  <c r="AS16" i="6"/>
  <c r="E16" i="6"/>
  <c r="D16" i="6"/>
  <c r="AV15" i="6"/>
  <c r="AS15" i="6"/>
  <c r="E15" i="6"/>
  <c r="D15" i="6"/>
  <c r="AV14" i="6"/>
  <c r="AS14" i="6"/>
  <c r="E14" i="6"/>
  <c r="D14" i="6"/>
  <c r="AV13" i="6"/>
  <c r="AS13" i="6"/>
  <c r="E13" i="6"/>
  <c r="D13" i="6"/>
  <c r="D130" i="10"/>
  <c r="D129" i="10"/>
  <c r="D128" i="10"/>
  <c r="D127" i="10"/>
  <c r="D126" i="10"/>
  <c r="D125" i="10"/>
  <c r="D124" i="10"/>
  <c r="D123" i="10"/>
  <c r="D122" i="10"/>
  <c r="D121" i="10"/>
  <c r="D120" i="10"/>
  <c r="D119" i="10"/>
  <c r="D118" i="10"/>
  <c r="D117" i="10"/>
  <c r="D116" i="10"/>
  <c r="D115" i="10"/>
  <c r="D114" i="10"/>
  <c r="D113" i="10"/>
  <c r="D112" i="10"/>
  <c r="D111" i="10"/>
  <c r="D110" i="10"/>
  <c r="D109" i="10"/>
  <c r="D108" i="10"/>
  <c r="D107" i="10"/>
  <c r="D106" i="10"/>
  <c r="D105" i="10"/>
  <c r="D104" i="10"/>
  <c r="D103" i="10"/>
  <c r="D102" i="10"/>
  <c r="D101" i="10"/>
  <c r="D100" i="10"/>
  <c r="D99" i="10"/>
  <c r="D98" i="10"/>
  <c r="D97" i="10"/>
  <c r="D96" i="10"/>
  <c r="D95" i="10"/>
  <c r="D94" i="10"/>
  <c r="D93" i="10"/>
  <c r="D92" i="10"/>
  <c r="D91" i="10"/>
  <c r="D90" i="10"/>
  <c r="D89" i="10"/>
  <c r="D88" i="10"/>
  <c r="D87" i="10"/>
  <c r="D86" i="10"/>
  <c r="D85" i="10"/>
  <c r="D84" i="10"/>
  <c r="D83" i="10"/>
  <c r="D82" i="10"/>
  <c r="D81" i="10"/>
  <c r="D80" i="10"/>
  <c r="D79" i="10"/>
  <c r="D78" i="10"/>
  <c r="D77" i="10"/>
  <c r="D76" i="10"/>
  <c r="D75" i="10"/>
  <c r="D74" i="10"/>
  <c r="D73" i="10"/>
  <c r="D72" i="10"/>
  <c r="D71" i="10"/>
  <c r="D70" i="10"/>
  <c r="D69" i="10"/>
  <c r="D68" i="10"/>
  <c r="D67" i="10"/>
  <c r="D66" i="10"/>
  <c r="D65" i="10"/>
  <c r="D64" i="10"/>
  <c r="D63" i="10"/>
  <c r="D62" i="10"/>
  <c r="D61" i="10"/>
  <c r="D60" i="10"/>
  <c r="D59" i="10"/>
  <c r="D58" i="10"/>
  <c r="D57" i="10"/>
  <c r="D56" i="10"/>
  <c r="D55" i="10"/>
  <c r="D54" i="10"/>
  <c r="D53" i="10"/>
  <c r="D52" i="10"/>
  <c r="D51" i="10"/>
  <c r="D50" i="10"/>
  <c r="D49" i="10"/>
  <c r="D48" i="10"/>
  <c r="D47" i="10"/>
  <c r="D46" i="10"/>
  <c r="D45" i="10"/>
  <c r="D44" i="10"/>
  <c r="D43" i="10"/>
  <c r="D42" i="10"/>
  <c r="D41" i="10"/>
  <c r="D40" i="10"/>
  <c r="D39" i="10"/>
  <c r="D38" i="10"/>
  <c r="D37" i="10"/>
  <c r="D36" i="10"/>
  <c r="D35" i="10"/>
  <c r="D34" i="10"/>
  <c r="D33" i="10"/>
  <c r="D32" i="10"/>
  <c r="D31" i="10"/>
  <c r="D30" i="10"/>
  <c r="D29" i="10"/>
  <c r="D28" i="10"/>
  <c r="D27" i="10"/>
  <c r="D26" i="10"/>
  <c r="D25" i="10"/>
  <c r="D24" i="10"/>
  <c r="D23" i="10"/>
  <c r="D22" i="10"/>
  <c r="D21" i="10"/>
  <c r="D20" i="10"/>
  <c r="D19" i="10"/>
  <c r="D18" i="10"/>
  <c r="D17" i="10"/>
  <c r="D16" i="10"/>
  <c r="D15" i="10"/>
  <c r="D14" i="10"/>
  <c r="D13" i="10"/>
  <c r="D12" i="10"/>
  <c r="D11" i="10"/>
  <c r="Q146" i="10"/>
  <c r="Q145" i="10"/>
  <c r="Q144" i="10"/>
  <c r="Q143" i="10"/>
  <c r="Q142" i="10"/>
  <c r="Q141" i="10"/>
  <c r="Q140" i="10"/>
  <c r="Q139" i="10"/>
  <c r="Q138" i="10"/>
  <c r="Q137" i="10"/>
  <c r="Q136" i="10"/>
  <c r="Q135" i="10"/>
  <c r="Q134" i="10"/>
  <c r="Q133" i="10"/>
  <c r="Q132" i="10"/>
  <c r="Q131" i="10"/>
  <c r="Q25" i="10"/>
  <c r="N25" i="10"/>
  <c r="Q24" i="10"/>
  <c r="N24" i="10"/>
  <c r="Q23" i="10"/>
  <c r="N23" i="10"/>
  <c r="Q22" i="10"/>
  <c r="N22" i="10"/>
  <c r="Q21" i="10"/>
  <c r="N21" i="10"/>
  <c r="Q20" i="10"/>
  <c r="N20" i="10"/>
  <c r="Q19" i="10"/>
  <c r="N19" i="10"/>
  <c r="Q18" i="10"/>
  <c r="N18" i="10"/>
  <c r="Q17" i="10"/>
  <c r="N17" i="10"/>
  <c r="Q16" i="10"/>
  <c r="N16" i="10"/>
  <c r="Q15" i="10"/>
  <c r="N15" i="10"/>
  <c r="Q14" i="10"/>
  <c r="N14" i="10"/>
  <c r="Q13" i="10"/>
  <c r="N13" i="10"/>
  <c r="Q12" i="10"/>
  <c r="N12" i="10"/>
  <c r="Q11" i="10"/>
  <c r="N11" i="10"/>
  <c r="Q10" i="10"/>
  <c r="N10" i="10"/>
  <c r="A6" i="10"/>
  <c r="A5" i="10"/>
  <c r="A4" i="10"/>
  <c r="E12" i="3"/>
  <c r="L12" i="3" s="1"/>
  <c r="D130" i="5"/>
  <c r="D129" i="5"/>
  <c r="D128" i="5"/>
  <c r="D127" i="5"/>
  <c r="D126" i="5"/>
  <c r="D125" i="5"/>
  <c r="D124" i="5"/>
  <c r="D123" i="5"/>
  <c r="D122" i="5"/>
  <c r="D121" i="5"/>
  <c r="D120" i="5"/>
  <c r="D119" i="5"/>
  <c r="D118" i="5"/>
  <c r="D117" i="5"/>
  <c r="D116" i="5"/>
  <c r="D115" i="5"/>
  <c r="D114" i="5"/>
  <c r="D113" i="5"/>
  <c r="D112" i="5"/>
  <c r="D111" i="5"/>
  <c r="D110" i="5"/>
  <c r="D109" i="5"/>
  <c r="D108" i="5"/>
  <c r="D107" i="5"/>
  <c r="D106" i="5"/>
  <c r="D105" i="5"/>
  <c r="D104" i="5"/>
  <c r="D103" i="5"/>
  <c r="D91" i="5"/>
  <c r="D92" i="5"/>
  <c r="D93" i="5"/>
  <c r="D94" i="5"/>
  <c r="D95" i="5"/>
  <c r="D96" i="5"/>
  <c r="D97" i="5"/>
  <c r="D98" i="5"/>
  <c r="D99" i="5"/>
  <c r="D100" i="5"/>
  <c r="D101" i="5"/>
  <c r="D102" i="5"/>
  <c r="D90" i="5"/>
  <c r="D89" i="5"/>
  <c r="D88" i="5"/>
  <c r="D87" i="5"/>
  <c r="D86" i="5"/>
  <c r="D85" i="5"/>
  <c r="D84" i="5"/>
  <c r="D83" i="5"/>
  <c r="D82" i="5"/>
  <c r="D81" i="5"/>
  <c r="D80" i="5"/>
  <c r="D79" i="5"/>
  <c r="D78" i="5"/>
  <c r="D77" i="5"/>
  <c r="D76" i="5"/>
  <c r="D75" i="5"/>
  <c r="D74" i="5"/>
  <c r="D73" i="5"/>
  <c r="D72" i="5"/>
  <c r="D71" i="5"/>
  <c r="D70" i="5"/>
  <c r="D69" i="5"/>
  <c r="D68" i="5"/>
  <c r="D67" i="5"/>
  <c r="D66" i="5"/>
  <c r="D65" i="5"/>
  <c r="D64" i="5"/>
  <c r="D63" i="5"/>
  <c r="D62" i="5"/>
  <c r="D61" i="5"/>
  <c r="D60" i="5"/>
  <c r="D59" i="5"/>
  <c r="D58" i="5"/>
  <c r="D57" i="5"/>
  <c r="D56" i="5"/>
  <c r="D55" i="5"/>
  <c r="D54" i="5"/>
  <c r="D53" i="5"/>
  <c r="D52" i="5"/>
  <c r="D51" i="5"/>
  <c r="D50" i="5"/>
  <c r="D49" i="5"/>
  <c r="D48" i="5"/>
  <c r="D40" i="5"/>
  <c r="D41" i="5"/>
  <c r="D42" i="5"/>
  <c r="D43" i="5"/>
  <c r="D44" i="5"/>
  <c r="D45" i="5"/>
  <c r="D46" i="5"/>
  <c r="D47" i="5"/>
  <c r="D33" i="5"/>
  <c r="D34" i="5"/>
  <c r="D35" i="5"/>
  <c r="D36" i="5"/>
  <c r="D37" i="5"/>
  <c r="D38" i="5"/>
  <c r="D39" i="5"/>
  <c r="D27" i="5"/>
  <c r="D28" i="5"/>
  <c r="D29" i="5"/>
  <c r="D30" i="5"/>
  <c r="D31" i="5"/>
  <c r="D32" i="5"/>
  <c r="D26" i="5"/>
  <c r="Q25" i="5"/>
  <c r="N25" i="5"/>
  <c r="D25" i="5"/>
  <c r="Q24" i="5"/>
  <c r="N24" i="5"/>
  <c r="D24" i="5"/>
  <c r="Q23" i="5"/>
  <c r="N23" i="5"/>
  <c r="D23" i="5"/>
  <c r="Q22" i="5"/>
  <c r="N22" i="5"/>
  <c r="D22" i="5"/>
  <c r="Q21" i="5"/>
  <c r="N21" i="5"/>
  <c r="D21" i="5"/>
  <c r="Q20" i="5"/>
  <c r="N20" i="5"/>
  <c r="D20" i="5"/>
  <c r="Q19" i="5"/>
  <c r="N19" i="5"/>
  <c r="D19" i="5"/>
  <c r="Q18" i="5"/>
  <c r="N18" i="5"/>
  <c r="D18" i="5"/>
  <c r="Q17" i="5"/>
  <c r="N17" i="5"/>
  <c r="D17" i="5"/>
  <c r="Q16" i="5"/>
  <c r="N16" i="5"/>
  <c r="D16" i="5"/>
  <c r="Q15" i="5"/>
  <c r="N15" i="5"/>
  <c r="D15" i="5"/>
  <c r="Q14" i="5"/>
  <c r="N14" i="5"/>
  <c r="D14" i="5"/>
  <c r="Q13" i="5"/>
  <c r="N13" i="5"/>
  <c r="D13" i="5"/>
  <c r="Q12" i="5"/>
  <c r="N12" i="5"/>
  <c r="D12" i="5"/>
  <c r="AV12" i="6"/>
  <c r="AS12" i="6"/>
  <c r="E12" i="6"/>
  <c r="D12" i="6"/>
  <c r="Q130" i="3"/>
  <c r="H130" i="3"/>
  <c r="E130" i="5"/>
  <c r="G130" i="3"/>
  <c r="C130" i="7"/>
  <c r="F130" i="3"/>
  <c r="E130" i="3"/>
  <c r="C130" i="5" s="1"/>
  <c r="D130" i="3"/>
  <c r="J130" i="3" s="1"/>
  <c r="C130" i="10"/>
  <c r="F130" i="10" s="1"/>
  <c r="B130" i="3"/>
  <c r="Q129" i="3"/>
  <c r="H129" i="3"/>
  <c r="E129" i="5" s="1"/>
  <c r="G129" i="3"/>
  <c r="C129" i="7" s="1"/>
  <c r="F129" i="7" s="1"/>
  <c r="F129" i="3"/>
  <c r="E129" i="3"/>
  <c r="C129" i="5" s="1"/>
  <c r="D129" i="3"/>
  <c r="J129" i="3" s="1"/>
  <c r="B129" i="3"/>
  <c r="Q128" i="3"/>
  <c r="H128" i="3"/>
  <c r="E128" i="10" s="1"/>
  <c r="G128" i="3"/>
  <c r="F128" i="3"/>
  <c r="N128" i="3" s="1"/>
  <c r="E128" i="3"/>
  <c r="D128" i="3"/>
  <c r="B128" i="3"/>
  <c r="Q127" i="3"/>
  <c r="H127" i="3"/>
  <c r="E127" i="10" s="1"/>
  <c r="G127" i="3"/>
  <c r="P127" i="3" s="1"/>
  <c r="F127" i="3"/>
  <c r="N127" i="3" s="1"/>
  <c r="E127" i="3"/>
  <c r="D127" i="3"/>
  <c r="J127" i="3" s="1"/>
  <c r="B127" i="3"/>
  <c r="B127" i="10" s="1"/>
  <c r="Q126" i="3"/>
  <c r="H126" i="3"/>
  <c r="E126" i="5" s="1"/>
  <c r="G126" i="3"/>
  <c r="C126" i="7" s="1"/>
  <c r="F126" i="3"/>
  <c r="E126" i="3"/>
  <c r="C126" i="5" s="1"/>
  <c r="F126" i="5"/>
  <c r="D126" i="3"/>
  <c r="J126" i="3"/>
  <c r="B126" i="3"/>
  <c r="B126" i="7" s="1"/>
  <c r="Q125" i="3"/>
  <c r="H125" i="3"/>
  <c r="E125" i="5" s="1"/>
  <c r="G125" i="3"/>
  <c r="C125" i="7" s="1"/>
  <c r="F125" i="3"/>
  <c r="N125" i="3" s="1"/>
  <c r="E125" i="3"/>
  <c r="L125" i="3" s="1"/>
  <c r="D125" i="3"/>
  <c r="C125" i="10" s="1"/>
  <c r="B125" i="3"/>
  <c r="Q124" i="3"/>
  <c r="H124" i="3"/>
  <c r="E124" i="5" s="1"/>
  <c r="G124" i="3"/>
  <c r="P124" i="3" s="1"/>
  <c r="F124" i="3"/>
  <c r="E124" i="3"/>
  <c r="D124" i="3"/>
  <c r="B124" i="3"/>
  <c r="Q123" i="3"/>
  <c r="H123" i="3"/>
  <c r="E123" i="5" s="1"/>
  <c r="G123" i="3"/>
  <c r="C123" i="7" s="1"/>
  <c r="F123" i="7" s="1"/>
  <c r="F123" i="3"/>
  <c r="N123" i="3" s="1"/>
  <c r="C123" i="6"/>
  <c r="E123" i="3"/>
  <c r="C123" i="5" s="1"/>
  <c r="D123" i="3"/>
  <c r="C123" i="10" s="1"/>
  <c r="F123" i="10" s="1"/>
  <c r="K123" i="10" s="1"/>
  <c r="B123" i="3"/>
  <c r="Q122" i="3"/>
  <c r="H122" i="3"/>
  <c r="E122" i="10" s="1"/>
  <c r="G122" i="3"/>
  <c r="C122" i="7" s="1"/>
  <c r="F122" i="7" s="1"/>
  <c r="K122" i="7" s="1"/>
  <c r="F122" i="3"/>
  <c r="N122" i="3" s="1"/>
  <c r="E122" i="3"/>
  <c r="L122" i="3" s="1"/>
  <c r="D122" i="3"/>
  <c r="C122" i="10" s="1"/>
  <c r="F122" i="10" s="1"/>
  <c r="B122" i="3"/>
  <c r="Q121" i="3"/>
  <c r="H121" i="3"/>
  <c r="G121" i="3"/>
  <c r="F121" i="3"/>
  <c r="E121" i="3"/>
  <c r="L121" i="3" s="1"/>
  <c r="D121" i="3"/>
  <c r="C121" i="10" s="1"/>
  <c r="F121" i="10" s="1"/>
  <c r="B121" i="3"/>
  <c r="B121" i="7" s="1"/>
  <c r="Q120" i="3"/>
  <c r="H120" i="3"/>
  <c r="G120" i="3"/>
  <c r="F120" i="3"/>
  <c r="C120" i="6" s="1"/>
  <c r="F120" i="6" s="1"/>
  <c r="E120" i="3"/>
  <c r="C120" i="5" s="1"/>
  <c r="F120" i="5" s="1"/>
  <c r="K120" i="5" s="1"/>
  <c r="D120" i="3"/>
  <c r="J120" i="3" s="1"/>
  <c r="B120" i="3"/>
  <c r="Q119" i="3"/>
  <c r="H119" i="3"/>
  <c r="G119" i="3"/>
  <c r="F119" i="3"/>
  <c r="E119" i="3"/>
  <c r="C119" i="5" s="1"/>
  <c r="D119" i="3"/>
  <c r="B119" i="3"/>
  <c r="B119" i="6"/>
  <c r="Q118" i="3"/>
  <c r="H118" i="3"/>
  <c r="G118" i="3"/>
  <c r="F118" i="3"/>
  <c r="C118" i="6" s="1"/>
  <c r="F118" i="6" s="1"/>
  <c r="G118" i="6" s="1"/>
  <c r="E118" i="3"/>
  <c r="L118" i="3" s="1"/>
  <c r="D118" i="3"/>
  <c r="J118" i="3" s="1"/>
  <c r="B118" i="3"/>
  <c r="Q117" i="3"/>
  <c r="H117" i="3"/>
  <c r="E117" i="5" s="1"/>
  <c r="G117" i="3"/>
  <c r="F117" i="3"/>
  <c r="E117" i="3"/>
  <c r="C117" i="5" s="1"/>
  <c r="D117" i="3"/>
  <c r="J117" i="3" s="1"/>
  <c r="B117" i="3"/>
  <c r="B117" i="5" s="1"/>
  <c r="Q116" i="3"/>
  <c r="H116" i="3"/>
  <c r="G116" i="3"/>
  <c r="C116" i="7" s="1"/>
  <c r="F116" i="3"/>
  <c r="E116" i="3"/>
  <c r="D116" i="3"/>
  <c r="J116" i="3" s="1"/>
  <c r="B116" i="3"/>
  <c r="Q115" i="3"/>
  <c r="H115" i="3"/>
  <c r="G115" i="3"/>
  <c r="C115" i="7" s="1"/>
  <c r="F115" i="3"/>
  <c r="N115" i="3" s="1"/>
  <c r="E115" i="3"/>
  <c r="C115" i="5" s="1"/>
  <c r="D115" i="3"/>
  <c r="C115" i="10" s="1"/>
  <c r="B115" i="3"/>
  <c r="Q114" i="3"/>
  <c r="H114" i="3"/>
  <c r="G114" i="3"/>
  <c r="P114" i="3" s="1"/>
  <c r="F114" i="3"/>
  <c r="N114" i="3" s="1"/>
  <c r="E114" i="3"/>
  <c r="D114" i="3"/>
  <c r="C114" i="10" s="1"/>
  <c r="B114" i="3"/>
  <c r="Q113" i="3"/>
  <c r="H113" i="3"/>
  <c r="E113" i="5" s="1"/>
  <c r="G113" i="3"/>
  <c r="F113" i="3"/>
  <c r="N113" i="3" s="1"/>
  <c r="E113" i="3"/>
  <c r="D113" i="3"/>
  <c r="J113" i="3" s="1"/>
  <c r="B113" i="3"/>
  <c r="B113" i="10" s="1"/>
  <c r="Q112" i="3"/>
  <c r="H112" i="3"/>
  <c r="E112" i="10" s="1"/>
  <c r="G112" i="3"/>
  <c r="F112" i="3"/>
  <c r="E112" i="3"/>
  <c r="D112" i="3"/>
  <c r="B112" i="3"/>
  <c r="B112" i="5" s="1"/>
  <c r="Q111" i="3"/>
  <c r="H111" i="3"/>
  <c r="G111" i="3"/>
  <c r="F111" i="3"/>
  <c r="E111" i="3"/>
  <c r="D111" i="3"/>
  <c r="C111" i="10" s="1"/>
  <c r="B111" i="3"/>
  <c r="Q110" i="3"/>
  <c r="H110" i="3"/>
  <c r="E110" i="5" s="1"/>
  <c r="G110" i="3"/>
  <c r="F110" i="3"/>
  <c r="E110" i="3"/>
  <c r="L110" i="3" s="1"/>
  <c r="D110" i="3"/>
  <c r="C110" i="10" s="1"/>
  <c r="B110" i="3"/>
  <c r="B110" i="6" s="1"/>
  <c r="Q109" i="3"/>
  <c r="H109" i="3"/>
  <c r="E109" i="10" s="1"/>
  <c r="G109" i="3"/>
  <c r="F109" i="3"/>
  <c r="E109" i="3"/>
  <c r="C109" i="5" s="1"/>
  <c r="D109" i="3"/>
  <c r="B109" i="3"/>
  <c r="Q108" i="3"/>
  <c r="H108" i="3"/>
  <c r="G108" i="3"/>
  <c r="P108" i="3" s="1"/>
  <c r="F108" i="3"/>
  <c r="C108" i="6" s="1"/>
  <c r="F108" i="6" s="1"/>
  <c r="K108" i="6" s="1"/>
  <c r="E108" i="3"/>
  <c r="D108" i="3"/>
  <c r="B108" i="3"/>
  <c r="Q107" i="3"/>
  <c r="H107" i="3"/>
  <c r="E107" i="5" s="1"/>
  <c r="G107" i="3"/>
  <c r="F107" i="3"/>
  <c r="E107" i="3"/>
  <c r="D107" i="3"/>
  <c r="B107" i="3"/>
  <c r="B107" i="7" s="1"/>
  <c r="Q106" i="3"/>
  <c r="H106" i="3"/>
  <c r="E106" i="10" s="1"/>
  <c r="G106" i="3"/>
  <c r="P106" i="3" s="1"/>
  <c r="F106" i="3"/>
  <c r="E106" i="3"/>
  <c r="D106" i="3"/>
  <c r="B106" i="3"/>
  <c r="Q105" i="3"/>
  <c r="H105" i="3"/>
  <c r="G105" i="3"/>
  <c r="F105" i="3"/>
  <c r="E105" i="3"/>
  <c r="C105" i="5" s="1"/>
  <c r="D105" i="3"/>
  <c r="B105" i="3"/>
  <c r="Q104" i="3"/>
  <c r="H104" i="3"/>
  <c r="E104" i="10" s="1"/>
  <c r="G104" i="3"/>
  <c r="F104" i="3"/>
  <c r="C104" i="6" s="1"/>
  <c r="F104" i="6" s="1"/>
  <c r="E104" i="3"/>
  <c r="L104" i="3" s="1"/>
  <c r="D104" i="3"/>
  <c r="J104" i="3" s="1"/>
  <c r="B104" i="3"/>
  <c r="Q103" i="3"/>
  <c r="H103" i="3"/>
  <c r="G103" i="3"/>
  <c r="P103" i="3" s="1"/>
  <c r="F103" i="3"/>
  <c r="E103" i="3"/>
  <c r="D103" i="3"/>
  <c r="B103" i="3"/>
  <c r="B103" i="5" s="1"/>
  <c r="Q102" i="3"/>
  <c r="H102" i="3"/>
  <c r="G102" i="3"/>
  <c r="P102" i="3" s="1"/>
  <c r="F102" i="3"/>
  <c r="E102" i="3"/>
  <c r="L102" i="3" s="1"/>
  <c r="D102" i="3"/>
  <c r="J102" i="3" s="1"/>
  <c r="B102" i="3"/>
  <c r="Q101" i="3"/>
  <c r="H101" i="3"/>
  <c r="E101" i="5" s="1"/>
  <c r="G101" i="3"/>
  <c r="C101" i="7" s="1"/>
  <c r="F101" i="7" s="1"/>
  <c r="G101" i="7" s="1"/>
  <c r="F101" i="3"/>
  <c r="E101" i="3"/>
  <c r="C101" i="5" s="1"/>
  <c r="F101" i="5" s="1"/>
  <c r="D101" i="3"/>
  <c r="B101" i="3"/>
  <c r="Q100" i="3"/>
  <c r="H100" i="3"/>
  <c r="E100" i="10" s="1"/>
  <c r="G100" i="3"/>
  <c r="C100" i="7" s="1"/>
  <c r="F100" i="7" s="1"/>
  <c r="F100" i="3"/>
  <c r="E100" i="3"/>
  <c r="C100" i="5" s="1"/>
  <c r="D100" i="3"/>
  <c r="C100" i="10" s="1"/>
  <c r="B100" i="3"/>
  <c r="B100" i="5" s="1"/>
  <c r="Q99" i="3"/>
  <c r="H99" i="3"/>
  <c r="E99" i="5" s="1"/>
  <c r="G99" i="3"/>
  <c r="F99" i="3"/>
  <c r="C99" i="6" s="1"/>
  <c r="E99" i="3"/>
  <c r="D99" i="3"/>
  <c r="J99" i="3" s="1"/>
  <c r="B99" i="3"/>
  <c r="B99" i="5" s="1"/>
  <c r="Q98" i="3"/>
  <c r="H98" i="3"/>
  <c r="G98" i="3"/>
  <c r="F98" i="3"/>
  <c r="N98" i="3" s="1"/>
  <c r="E98" i="3"/>
  <c r="C98" i="5" s="1"/>
  <c r="F98" i="5" s="1"/>
  <c r="K98" i="5" s="1"/>
  <c r="D98" i="3"/>
  <c r="B98" i="3"/>
  <c r="Q97" i="3"/>
  <c r="H97" i="3"/>
  <c r="E97" i="5" s="1"/>
  <c r="G97" i="3"/>
  <c r="C97" i="7" s="1"/>
  <c r="F97" i="7" s="1"/>
  <c r="K97" i="7" s="1"/>
  <c r="F97" i="3"/>
  <c r="N97" i="3" s="1"/>
  <c r="E97" i="3"/>
  <c r="L97" i="3" s="1"/>
  <c r="D97" i="3"/>
  <c r="B97" i="3"/>
  <c r="B97" i="10" s="1"/>
  <c r="Q96" i="3"/>
  <c r="H96" i="3"/>
  <c r="G96" i="3"/>
  <c r="P96" i="3" s="1"/>
  <c r="F96" i="3"/>
  <c r="N96" i="3" s="1"/>
  <c r="E96" i="3"/>
  <c r="C96" i="5" s="1"/>
  <c r="D96" i="3"/>
  <c r="C96" i="10" s="1"/>
  <c r="F96" i="10" s="1"/>
  <c r="G96" i="10" s="1"/>
  <c r="B96" i="3"/>
  <c r="B96" i="6" s="1"/>
  <c r="Q95" i="3"/>
  <c r="H95" i="3"/>
  <c r="E95" i="10"/>
  <c r="G95" i="3"/>
  <c r="P95" i="3"/>
  <c r="F95" i="3"/>
  <c r="E95" i="3"/>
  <c r="L95" i="3" s="1"/>
  <c r="D95" i="3"/>
  <c r="B95" i="3"/>
  <c r="Q94" i="3"/>
  <c r="H94" i="3"/>
  <c r="E94" i="5" s="1"/>
  <c r="G94" i="3"/>
  <c r="F94" i="3"/>
  <c r="N94" i="3" s="1"/>
  <c r="E94" i="3"/>
  <c r="C94" i="5" s="1"/>
  <c r="F94" i="5" s="1"/>
  <c r="K94" i="5" s="1"/>
  <c r="D94" i="3"/>
  <c r="B94" i="3"/>
  <c r="Q93" i="3"/>
  <c r="H93" i="3"/>
  <c r="E93" i="5"/>
  <c r="G93" i="3"/>
  <c r="F93" i="3"/>
  <c r="N93" i="3" s="1"/>
  <c r="E93" i="3"/>
  <c r="L93" i="3" s="1"/>
  <c r="D93" i="3"/>
  <c r="C93" i="10" s="1"/>
  <c r="F93" i="10" s="1"/>
  <c r="B93" i="3"/>
  <c r="Q92" i="3"/>
  <c r="H92" i="3"/>
  <c r="G92" i="3"/>
  <c r="F92" i="3"/>
  <c r="E92" i="3"/>
  <c r="L92" i="3" s="1"/>
  <c r="D92" i="3"/>
  <c r="C92" i="10" s="1"/>
  <c r="F92" i="10" s="1"/>
  <c r="B92" i="3"/>
  <c r="Q91" i="3"/>
  <c r="H91" i="3"/>
  <c r="G91" i="3"/>
  <c r="F91" i="3"/>
  <c r="C91" i="6" s="1"/>
  <c r="E91" i="3"/>
  <c r="D91" i="3"/>
  <c r="J91" i="3" s="1"/>
  <c r="B91" i="3"/>
  <c r="Q90" i="3"/>
  <c r="H90" i="3"/>
  <c r="G90" i="3"/>
  <c r="F90" i="3"/>
  <c r="C90" i="6" s="1"/>
  <c r="F90" i="6" s="1"/>
  <c r="K90" i="6" s="1"/>
  <c r="E90" i="3"/>
  <c r="C90" i="5" s="1"/>
  <c r="F90" i="5" s="1"/>
  <c r="K90" i="5" s="1"/>
  <c r="D90" i="3"/>
  <c r="B90" i="3"/>
  <c r="B90" i="10" s="1"/>
  <c r="Q89" i="3"/>
  <c r="H89" i="3"/>
  <c r="E89" i="10" s="1"/>
  <c r="G89" i="3"/>
  <c r="F89" i="3"/>
  <c r="E89" i="3"/>
  <c r="L89" i="3" s="1"/>
  <c r="D89" i="3"/>
  <c r="C89" i="10" s="1"/>
  <c r="F89" i="10" s="1"/>
  <c r="G89" i="10" s="1"/>
  <c r="B89" i="3"/>
  <c r="B89" i="6"/>
  <c r="Q88" i="3"/>
  <c r="H88" i="3"/>
  <c r="E88" i="10" s="1"/>
  <c r="G88" i="3"/>
  <c r="C88" i="7" s="1"/>
  <c r="F88" i="7" s="1"/>
  <c r="K88" i="7" s="1"/>
  <c r="F88" i="3"/>
  <c r="C88" i="6" s="1"/>
  <c r="E88" i="3"/>
  <c r="L88" i="3"/>
  <c r="D88" i="3"/>
  <c r="J88" i="3"/>
  <c r="B88" i="3"/>
  <c r="B88" i="10"/>
  <c r="Q87" i="3"/>
  <c r="H87" i="3"/>
  <c r="G87" i="3"/>
  <c r="F87" i="3"/>
  <c r="N87" i="3" s="1"/>
  <c r="E87" i="3"/>
  <c r="D87" i="3"/>
  <c r="J87" i="3" s="1"/>
  <c r="B87" i="3"/>
  <c r="Q86" i="3"/>
  <c r="H86" i="3"/>
  <c r="E86" i="5" s="1"/>
  <c r="G86" i="3"/>
  <c r="C86" i="7" s="1"/>
  <c r="F86" i="7" s="1"/>
  <c r="F86" i="3"/>
  <c r="N86" i="3" s="1"/>
  <c r="E86" i="3"/>
  <c r="C86" i="5" s="1"/>
  <c r="F86" i="5" s="1"/>
  <c r="G86" i="5" s="1"/>
  <c r="D86" i="3"/>
  <c r="B86" i="3"/>
  <c r="Q85" i="3"/>
  <c r="H85" i="3"/>
  <c r="G85" i="3"/>
  <c r="F85" i="3"/>
  <c r="E85" i="3"/>
  <c r="L85" i="3" s="1"/>
  <c r="D85" i="3"/>
  <c r="B85" i="3"/>
  <c r="Q84" i="3"/>
  <c r="H84" i="3"/>
  <c r="G84" i="3"/>
  <c r="F84" i="3"/>
  <c r="C84" i="6" s="1"/>
  <c r="E84" i="3"/>
  <c r="L84" i="3" s="1"/>
  <c r="D84" i="3"/>
  <c r="C84" i="10" s="1"/>
  <c r="F84" i="10" s="1"/>
  <c r="K84" i="10" s="1"/>
  <c r="B84" i="3"/>
  <c r="Q83" i="3"/>
  <c r="H83" i="3"/>
  <c r="E83" i="5" s="1"/>
  <c r="G83" i="3"/>
  <c r="F83" i="3"/>
  <c r="E83" i="3"/>
  <c r="D83" i="3"/>
  <c r="B83" i="3"/>
  <c r="Q82" i="3"/>
  <c r="H82" i="3"/>
  <c r="E82" i="10" s="1"/>
  <c r="G82" i="3"/>
  <c r="F82" i="3"/>
  <c r="E82" i="3"/>
  <c r="L82" i="3" s="1"/>
  <c r="D82" i="3"/>
  <c r="B82" i="3"/>
  <c r="Q81" i="3"/>
  <c r="H81" i="3"/>
  <c r="G81" i="3"/>
  <c r="C81" i="7" s="1"/>
  <c r="F81" i="3"/>
  <c r="E81" i="3"/>
  <c r="D81" i="3"/>
  <c r="J81" i="3" s="1"/>
  <c r="B81" i="3"/>
  <c r="B81" i="10" s="1"/>
  <c r="Q80" i="3"/>
  <c r="H80" i="3"/>
  <c r="G80" i="3"/>
  <c r="P80" i="3" s="1"/>
  <c r="F80" i="3"/>
  <c r="N80" i="3" s="1"/>
  <c r="E80" i="3"/>
  <c r="L80" i="3" s="1"/>
  <c r="D80" i="3"/>
  <c r="B80" i="3"/>
  <c r="Q79" i="3"/>
  <c r="H79" i="3"/>
  <c r="G79" i="3"/>
  <c r="F79" i="3"/>
  <c r="C79" i="6" s="1"/>
  <c r="F79" i="6" s="1"/>
  <c r="G79" i="6" s="1"/>
  <c r="E79" i="3"/>
  <c r="D79" i="3"/>
  <c r="C79" i="10" s="1"/>
  <c r="F79" i="10" s="1"/>
  <c r="B79" i="3"/>
  <c r="B79" i="5" s="1"/>
  <c r="Q78" i="3"/>
  <c r="H78" i="3"/>
  <c r="E78" i="5" s="1"/>
  <c r="G78" i="3"/>
  <c r="P78" i="3" s="1"/>
  <c r="F78" i="3"/>
  <c r="E78" i="3"/>
  <c r="D78" i="3"/>
  <c r="C78" i="10" s="1"/>
  <c r="F78" i="10" s="1"/>
  <c r="B78" i="3"/>
  <c r="B78" i="5" s="1"/>
  <c r="Q77" i="3"/>
  <c r="H77" i="3"/>
  <c r="E77" i="5" s="1"/>
  <c r="G77" i="3"/>
  <c r="F77" i="3"/>
  <c r="C77" i="6" s="1"/>
  <c r="E77" i="3"/>
  <c r="D77" i="3"/>
  <c r="C77" i="10" s="1"/>
  <c r="F77" i="10" s="1"/>
  <c r="B77" i="3"/>
  <c r="Q76" i="3"/>
  <c r="H76" i="3"/>
  <c r="E76" i="5" s="1"/>
  <c r="G76" i="3"/>
  <c r="P76" i="3" s="1"/>
  <c r="F76" i="3"/>
  <c r="E76" i="3"/>
  <c r="C76" i="5" s="1"/>
  <c r="F76" i="5" s="1"/>
  <c r="D76" i="3"/>
  <c r="B76" i="3"/>
  <c r="B76" i="5" s="1"/>
  <c r="Q75" i="3"/>
  <c r="H75" i="3"/>
  <c r="G75" i="3"/>
  <c r="P75" i="3" s="1"/>
  <c r="F75" i="3"/>
  <c r="E75" i="3"/>
  <c r="D75" i="3"/>
  <c r="J75" i="3" s="1"/>
  <c r="B75" i="3"/>
  <c r="B75" i="10" s="1"/>
  <c r="Q74" i="3"/>
  <c r="H74" i="3"/>
  <c r="E74" i="10" s="1"/>
  <c r="G74" i="3"/>
  <c r="C74" i="7" s="1"/>
  <c r="F74" i="3"/>
  <c r="N74" i="3" s="1"/>
  <c r="E74" i="3"/>
  <c r="C74" i="5" s="1"/>
  <c r="F74" i="5" s="1"/>
  <c r="K74" i="5" s="1"/>
  <c r="D74" i="3"/>
  <c r="J74" i="3" s="1"/>
  <c r="B74" i="3"/>
  <c r="B74" i="5" s="1"/>
  <c r="Q73" i="3"/>
  <c r="H73" i="3"/>
  <c r="E73" i="5" s="1"/>
  <c r="G73" i="3"/>
  <c r="C73" i="7" s="1"/>
  <c r="F73" i="7" s="1"/>
  <c r="G73" i="7" s="1"/>
  <c r="F73" i="3"/>
  <c r="E73" i="3"/>
  <c r="D73" i="3"/>
  <c r="C73" i="10" s="1"/>
  <c r="F73" i="10" s="1"/>
  <c r="G73" i="10" s="1"/>
  <c r="B73" i="3"/>
  <c r="Q72" i="3"/>
  <c r="H72" i="3"/>
  <c r="E72" i="5" s="1"/>
  <c r="G72" i="3"/>
  <c r="P72" i="3" s="1"/>
  <c r="F72" i="3"/>
  <c r="E72" i="3"/>
  <c r="D72" i="3"/>
  <c r="C72" i="10" s="1"/>
  <c r="F72" i="10" s="1"/>
  <c r="B72" i="3"/>
  <c r="B72" i="5" s="1"/>
  <c r="Q71" i="3"/>
  <c r="H71" i="3"/>
  <c r="G71" i="3"/>
  <c r="F71" i="3"/>
  <c r="C71" i="6" s="1"/>
  <c r="E71" i="3"/>
  <c r="L71" i="3" s="1"/>
  <c r="D71" i="3"/>
  <c r="J71" i="3" s="1"/>
  <c r="C71" i="10"/>
  <c r="B71" i="3"/>
  <c r="B71" i="5" s="1"/>
  <c r="Q70" i="3"/>
  <c r="H70" i="3"/>
  <c r="G70" i="3"/>
  <c r="F70" i="3"/>
  <c r="C70" i="6" s="1"/>
  <c r="E70" i="3"/>
  <c r="C70" i="5" s="1"/>
  <c r="F70" i="5" s="1"/>
  <c r="D70" i="3"/>
  <c r="B70" i="3"/>
  <c r="Q69" i="3"/>
  <c r="H69" i="3"/>
  <c r="E69" i="10" s="1"/>
  <c r="G69" i="3"/>
  <c r="F69" i="3"/>
  <c r="C69" i="6" s="1"/>
  <c r="F69" i="6" s="1"/>
  <c r="E69" i="3"/>
  <c r="D69" i="3"/>
  <c r="C69" i="10" s="1"/>
  <c r="B69" i="3"/>
  <c r="Q68" i="3"/>
  <c r="H68" i="3"/>
  <c r="E68" i="5" s="1"/>
  <c r="G68" i="3"/>
  <c r="C68" i="7" s="1"/>
  <c r="F68" i="3"/>
  <c r="C68" i="6" s="1"/>
  <c r="F68" i="6" s="1"/>
  <c r="K68" i="6" s="1"/>
  <c r="E68" i="3"/>
  <c r="D68" i="3"/>
  <c r="J68" i="3" s="1"/>
  <c r="B68" i="3"/>
  <c r="Q67" i="3"/>
  <c r="H67" i="3"/>
  <c r="G67" i="3"/>
  <c r="F67" i="3"/>
  <c r="C67" i="6" s="1"/>
  <c r="E67" i="3"/>
  <c r="D67" i="3"/>
  <c r="B67" i="3"/>
  <c r="B67" i="5" s="1"/>
  <c r="Q66" i="3"/>
  <c r="H66" i="3"/>
  <c r="G66" i="3"/>
  <c r="F66" i="3"/>
  <c r="C66" i="6" s="1"/>
  <c r="E66" i="3"/>
  <c r="C66" i="5" s="1"/>
  <c r="F66" i="5" s="1"/>
  <c r="D66" i="3"/>
  <c r="B66" i="3"/>
  <c r="B66" i="6" s="1"/>
  <c r="Q65" i="3"/>
  <c r="H65" i="3"/>
  <c r="G65" i="3"/>
  <c r="F65" i="3"/>
  <c r="N65" i="3" s="1"/>
  <c r="E65" i="3"/>
  <c r="C65" i="5" s="1"/>
  <c r="D65" i="3"/>
  <c r="B65" i="3"/>
  <c r="Q64" i="3"/>
  <c r="H64" i="3"/>
  <c r="E64" i="5" s="1"/>
  <c r="G64" i="3"/>
  <c r="C64" i="7" s="1"/>
  <c r="F64" i="3"/>
  <c r="E64" i="3"/>
  <c r="C64" i="5" s="1"/>
  <c r="F64" i="5" s="1"/>
  <c r="K64" i="5" s="1"/>
  <c r="D64" i="3"/>
  <c r="J64" i="3" s="1"/>
  <c r="B64" i="3"/>
  <c r="Q63" i="3"/>
  <c r="H63" i="3"/>
  <c r="G63" i="3"/>
  <c r="F63" i="3"/>
  <c r="E63" i="3"/>
  <c r="C63" i="5"/>
  <c r="D63" i="3"/>
  <c r="C63" i="10"/>
  <c r="B63" i="3"/>
  <c r="B63" i="5"/>
  <c r="Q62" i="3"/>
  <c r="H62" i="3"/>
  <c r="E62" i="10" s="1"/>
  <c r="G62" i="3"/>
  <c r="F62" i="3"/>
  <c r="E62" i="3"/>
  <c r="C62" i="5" s="1"/>
  <c r="F62" i="5" s="1"/>
  <c r="D62" i="3"/>
  <c r="B62" i="3"/>
  <c r="B62" i="5" s="1"/>
  <c r="Q61" i="3"/>
  <c r="H61" i="3"/>
  <c r="G61" i="3"/>
  <c r="C61" i="7" s="1"/>
  <c r="F61" i="3"/>
  <c r="C61" i="6" s="1"/>
  <c r="F61" i="6" s="1"/>
  <c r="K61" i="6" s="1"/>
  <c r="E61" i="3"/>
  <c r="L61" i="3" s="1"/>
  <c r="D61" i="3"/>
  <c r="J61" i="3" s="1"/>
  <c r="B61" i="3"/>
  <c r="B61" i="6" s="1"/>
  <c r="Q60" i="3"/>
  <c r="H60" i="3"/>
  <c r="E60" i="5" s="1"/>
  <c r="G60" i="3"/>
  <c r="C60" i="7" s="1"/>
  <c r="F60" i="3"/>
  <c r="C60" i="6" s="1"/>
  <c r="E60" i="3"/>
  <c r="L60" i="3" s="1"/>
  <c r="D60" i="3"/>
  <c r="J60" i="3" s="1"/>
  <c r="B60" i="3"/>
  <c r="Q59" i="3"/>
  <c r="H59" i="3"/>
  <c r="E59" i="5" s="1"/>
  <c r="G59" i="3"/>
  <c r="F59" i="3"/>
  <c r="N59" i="3" s="1"/>
  <c r="E59" i="3"/>
  <c r="C59" i="5" s="1"/>
  <c r="D59" i="3"/>
  <c r="C59" i="10" s="1"/>
  <c r="F59" i="10" s="1"/>
  <c r="K59" i="10" s="1"/>
  <c r="B59" i="3"/>
  <c r="B59" i="7" s="1"/>
  <c r="Q58" i="3"/>
  <c r="H58" i="3"/>
  <c r="E58" i="10" s="1"/>
  <c r="G58" i="3"/>
  <c r="F58" i="3"/>
  <c r="N58" i="3"/>
  <c r="E58" i="3"/>
  <c r="C58" i="5"/>
  <c r="F58" i="5" s="1"/>
  <c r="K58" i="5" s="1"/>
  <c r="D58" i="3"/>
  <c r="B58" i="3"/>
  <c r="Q57" i="3"/>
  <c r="H57" i="3"/>
  <c r="G57" i="3"/>
  <c r="C57" i="7"/>
  <c r="F57" i="3"/>
  <c r="E57" i="3"/>
  <c r="D57" i="3"/>
  <c r="B57" i="3"/>
  <c r="Q56" i="3"/>
  <c r="H56" i="3"/>
  <c r="G56" i="3"/>
  <c r="C56" i="7"/>
  <c r="F56" i="3"/>
  <c r="C56" i="6"/>
  <c r="F56" i="6" s="1"/>
  <c r="G56" i="6" s="1"/>
  <c r="E56" i="3"/>
  <c r="D56" i="3"/>
  <c r="J56" i="3" s="1"/>
  <c r="B56" i="3"/>
  <c r="Q55" i="3"/>
  <c r="H55" i="3"/>
  <c r="E55" i="5" s="1"/>
  <c r="G55" i="3"/>
  <c r="P55" i="3" s="1"/>
  <c r="F55" i="3"/>
  <c r="N55" i="3" s="1"/>
  <c r="E55" i="3"/>
  <c r="L55" i="3" s="1"/>
  <c r="D55" i="3"/>
  <c r="J55" i="3" s="1"/>
  <c r="B55" i="3"/>
  <c r="B55" i="7" s="1"/>
  <c r="Q54" i="3"/>
  <c r="H54" i="3"/>
  <c r="E54" i="10" s="1"/>
  <c r="G54" i="3"/>
  <c r="C54" i="7" s="1"/>
  <c r="F54" i="3"/>
  <c r="C54" i="6" s="1"/>
  <c r="E54" i="3"/>
  <c r="L54" i="3" s="1"/>
  <c r="D54" i="3"/>
  <c r="C54" i="10" s="1"/>
  <c r="F54" i="10" s="1"/>
  <c r="G54" i="10" s="1"/>
  <c r="B54" i="3"/>
  <c r="Q53" i="3"/>
  <c r="H53" i="3"/>
  <c r="G53" i="3"/>
  <c r="C53" i="7" s="1"/>
  <c r="F53" i="7" s="1"/>
  <c r="G53" i="7" s="1"/>
  <c r="F53" i="3"/>
  <c r="E53" i="3"/>
  <c r="D53" i="3"/>
  <c r="J53" i="3" s="1"/>
  <c r="B53" i="3"/>
  <c r="B53" i="10" s="1"/>
  <c r="Q52" i="3"/>
  <c r="H52" i="3"/>
  <c r="G52" i="3"/>
  <c r="P52" i="3" s="1"/>
  <c r="F52" i="3"/>
  <c r="C52" i="6" s="1"/>
  <c r="F52" i="6" s="1"/>
  <c r="E52" i="3"/>
  <c r="D52" i="3"/>
  <c r="B52" i="3"/>
  <c r="Q51" i="3"/>
  <c r="H51" i="3"/>
  <c r="G51" i="3"/>
  <c r="C51" i="7" s="1"/>
  <c r="F51" i="7" s="1"/>
  <c r="F51" i="3"/>
  <c r="E51" i="3"/>
  <c r="L51" i="3" s="1"/>
  <c r="D51" i="3"/>
  <c r="C51" i="10" s="1"/>
  <c r="F51" i="10" s="1"/>
  <c r="G51" i="10" s="1"/>
  <c r="B51" i="3"/>
  <c r="B51" i="7" s="1"/>
  <c r="Q50" i="3"/>
  <c r="H50" i="3"/>
  <c r="E50" i="10" s="1"/>
  <c r="G50" i="3"/>
  <c r="F50" i="3"/>
  <c r="N50" i="3" s="1"/>
  <c r="E50" i="3"/>
  <c r="L50" i="3" s="1"/>
  <c r="D50" i="3"/>
  <c r="C50" i="10"/>
  <c r="F50" i="10" s="1"/>
  <c r="K50" i="10" s="1"/>
  <c r="B50" i="3"/>
  <c r="Q49" i="3"/>
  <c r="H49" i="3"/>
  <c r="E49" i="10"/>
  <c r="G49" i="3"/>
  <c r="F49" i="3"/>
  <c r="N49" i="3" s="1"/>
  <c r="E49" i="3"/>
  <c r="L49" i="3" s="1"/>
  <c r="D49" i="3"/>
  <c r="J49" i="3" s="1"/>
  <c r="B49" i="3"/>
  <c r="B49" i="7" s="1"/>
  <c r="Q48" i="3"/>
  <c r="H48" i="3"/>
  <c r="G48" i="3"/>
  <c r="F48" i="3"/>
  <c r="C48" i="6"/>
  <c r="E48" i="3"/>
  <c r="D48" i="3"/>
  <c r="B48" i="3"/>
  <c r="Q47" i="3"/>
  <c r="H47" i="3"/>
  <c r="E47" i="10"/>
  <c r="G47" i="3"/>
  <c r="F47" i="3"/>
  <c r="E47" i="3"/>
  <c r="L47" i="3"/>
  <c r="D47" i="3"/>
  <c r="J47" i="3"/>
  <c r="B47" i="3"/>
  <c r="Q46" i="3"/>
  <c r="H46" i="3"/>
  <c r="E46" i="5"/>
  <c r="G46" i="3"/>
  <c r="P46" i="3"/>
  <c r="F46" i="3"/>
  <c r="E46" i="3"/>
  <c r="D46" i="3"/>
  <c r="C46" i="10"/>
  <c r="B46" i="3"/>
  <c r="B46" i="5"/>
  <c r="Q45" i="3"/>
  <c r="H45" i="3"/>
  <c r="E45" i="5" s="1"/>
  <c r="G45" i="3"/>
  <c r="C45" i="7" s="1"/>
  <c r="F45" i="7" s="1"/>
  <c r="K45" i="7" s="1"/>
  <c r="F45" i="3"/>
  <c r="C45" i="6" s="1"/>
  <c r="E45" i="3"/>
  <c r="D45" i="3"/>
  <c r="C45" i="10" s="1"/>
  <c r="B45" i="3"/>
  <c r="Q44" i="3"/>
  <c r="H44" i="3"/>
  <c r="G44" i="3"/>
  <c r="C44" i="7" s="1"/>
  <c r="F44" i="7" s="1"/>
  <c r="K44" i="7" s="1"/>
  <c r="F44" i="3"/>
  <c r="E44" i="3"/>
  <c r="C44" i="5" s="1"/>
  <c r="F44" i="5" s="1"/>
  <c r="K44" i="5" s="1"/>
  <c r="D44" i="3"/>
  <c r="B44" i="3"/>
  <c r="B44" i="5" s="1"/>
  <c r="Q43" i="3"/>
  <c r="H43" i="3"/>
  <c r="E43" i="10" s="1"/>
  <c r="G43" i="3"/>
  <c r="P43" i="3" s="1"/>
  <c r="F43" i="3"/>
  <c r="C43" i="6" s="1"/>
  <c r="E43" i="3"/>
  <c r="D43" i="3"/>
  <c r="B43" i="3"/>
  <c r="B43" i="5" s="1"/>
  <c r="Q42" i="3"/>
  <c r="H42" i="3"/>
  <c r="E42" i="5" s="1"/>
  <c r="G42" i="3"/>
  <c r="C42" i="7" s="1"/>
  <c r="F42" i="7" s="1"/>
  <c r="F42" i="3"/>
  <c r="E42" i="3"/>
  <c r="D42" i="3"/>
  <c r="B42" i="3"/>
  <c r="Q41" i="3"/>
  <c r="H41" i="3"/>
  <c r="G41" i="3"/>
  <c r="F41" i="3"/>
  <c r="E41" i="3"/>
  <c r="L41" i="3" s="1"/>
  <c r="D41" i="3"/>
  <c r="B41" i="3"/>
  <c r="B41" i="5" s="1"/>
  <c r="Q40" i="3"/>
  <c r="H40" i="3"/>
  <c r="E40" i="5" s="1"/>
  <c r="G40" i="3"/>
  <c r="P40" i="3" s="1"/>
  <c r="F40" i="3"/>
  <c r="N40" i="3" s="1"/>
  <c r="E40" i="3"/>
  <c r="D40" i="3"/>
  <c r="J40" i="3" s="1"/>
  <c r="B40" i="3"/>
  <c r="Q39" i="3"/>
  <c r="H39" i="3"/>
  <c r="E39" i="10" s="1"/>
  <c r="G39" i="3"/>
  <c r="F39" i="3"/>
  <c r="E39" i="3"/>
  <c r="C39" i="5" s="1"/>
  <c r="D39" i="3"/>
  <c r="C39" i="10" s="1"/>
  <c r="B39" i="3"/>
  <c r="Q38" i="3"/>
  <c r="H38" i="3"/>
  <c r="E38" i="5"/>
  <c r="G38" i="3"/>
  <c r="F38" i="3"/>
  <c r="N38" i="3" s="1"/>
  <c r="E38" i="3"/>
  <c r="D38" i="3"/>
  <c r="C38" i="10" s="1"/>
  <c r="F38" i="10" s="1"/>
  <c r="G38" i="10" s="1"/>
  <c r="B38" i="3"/>
  <c r="Q37" i="3"/>
  <c r="H37" i="3"/>
  <c r="G37" i="3"/>
  <c r="F37" i="3"/>
  <c r="N37" i="3" s="1"/>
  <c r="E37" i="3"/>
  <c r="D37" i="3"/>
  <c r="C37" i="10" s="1"/>
  <c r="B37" i="3"/>
  <c r="B37" i="6" s="1"/>
  <c r="Q36" i="3"/>
  <c r="H36" i="3"/>
  <c r="E36" i="5" s="1"/>
  <c r="G36" i="3"/>
  <c r="C36" i="7" s="1"/>
  <c r="F36" i="7" s="1"/>
  <c r="F36" i="3"/>
  <c r="E36" i="3"/>
  <c r="L36" i="3" s="1"/>
  <c r="D36" i="3"/>
  <c r="C36" i="10" s="1"/>
  <c r="F36" i="10" s="1"/>
  <c r="B36" i="3"/>
  <c r="B36" i="10" s="1"/>
  <c r="Q35" i="3"/>
  <c r="H35" i="3"/>
  <c r="G35" i="3"/>
  <c r="F35" i="3"/>
  <c r="N35" i="3" s="1"/>
  <c r="E35" i="3"/>
  <c r="D35" i="3"/>
  <c r="B35" i="3"/>
  <c r="B35" i="6" s="1"/>
  <c r="Q34" i="3"/>
  <c r="H34" i="3"/>
  <c r="E34" i="10" s="1"/>
  <c r="G34" i="3"/>
  <c r="P34" i="3" s="1"/>
  <c r="F34" i="3"/>
  <c r="E34" i="3"/>
  <c r="D34" i="3"/>
  <c r="B34" i="3"/>
  <c r="B34" i="7" s="1"/>
  <c r="Q33" i="3"/>
  <c r="H33" i="3"/>
  <c r="E33" i="10" s="1"/>
  <c r="E33" i="5"/>
  <c r="G33" i="3"/>
  <c r="C33" i="7" s="1"/>
  <c r="F33" i="7" s="1"/>
  <c r="K33" i="7" s="1"/>
  <c r="F33" i="3"/>
  <c r="C33" i="6" s="1"/>
  <c r="F33" i="6" s="1"/>
  <c r="K33" i="6" s="1"/>
  <c r="E33" i="3"/>
  <c r="D33" i="3"/>
  <c r="B33" i="3"/>
  <c r="B33" i="10" s="1"/>
  <c r="Q32" i="3"/>
  <c r="H32" i="3"/>
  <c r="G32" i="3"/>
  <c r="F32" i="3"/>
  <c r="C32" i="6" s="1"/>
  <c r="F32" i="6" s="1"/>
  <c r="E32" i="3"/>
  <c r="D32" i="3"/>
  <c r="J32" i="3" s="1"/>
  <c r="B32" i="3"/>
  <c r="B32" i="7" s="1"/>
  <c r="Q31" i="3"/>
  <c r="H31" i="3"/>
  <c r="G31" i="3"/>
  <c r="P31" i="3" s="1"/>
  <c r="F31" i="3"/>
  <c r="C31" i="6" s="1"/>
  <c r="F31" i="6" s="1"/>
  <c r="E31" i="3"/>
  <c r="L31" i="3" s="1"/>
  <c r="D31" i="3"/>
  <c r="C31" i="10" s="1"/>
  <c r="F31" i="10" s="1"/>
  <c r="G31" i="10" s="1"/>
  <c r="B31" i="3"/>
  <c r="B31" i="7" s="1"/>
  <c r="Q30" i="3"/>
  <c r="H30" i="3"/>
  <c r="E30" i="10"/>
  <c r="G30" i="3"/>
  <c r="F30" i="3"/>
  <c r="N30" i="3" s="1"/>
  <c r="E30" i="3"/>
  <c r="C30" i="5"/>
  <c r="D30" i="3"/>
  <c r="C30" i="10" s="1"/>
  <c r="F30" i="10"/>
  <c r="B30" i="3"/>
  <c r="B30" i="5"/>
  <c r="Q29" i="3"/>
  <c r="H29" i="3"/>
  <c r="E29" i="5" s="1"/>
  <c r="G29" i="3"/>
  <c r="F29" i="3"/>
  <c r="E29" i="3"/>
  <c r="D29" i="3"/>
  <c r="B29" i="3"/>
  <c r="B29" i="6" s="1"/>
  <c r="Q28" i="3"/>
  <c r="H28" i="3"/>
  <c r="E28" i="5"/>
  <c r="G28" i="3"/>
  <c r="F28" i="3"/>
  <c r="E28" i="3"/>
  <c r="L28" i="3"/>
  <c r="D28" i="3"/>
  <c r="B28" i="3"/>
  <c r="B28" i="10" s="1"/>
  <c r="Q27" i="3"/>
  <c r="H27" i="3"/>
  <c r="G27" i="3"/>
  <c r="C27" i="7" s="1"/>
  <c r="F27" i="3"/>
  <c r="E27" i="3"/>
  <c r="D27" i="3"/>
  <c r="C27" i="10" s="1"/>
  <c r="B27" i="3"/>
  <c r="B27" i="5" s="1"/>
  <c r="Q26" i="3"/>
  <c r="H26" i="3"/>
  <c r="E26" i="5"/>
  <c r="G26" i="3"/>
  <c r="F26" i="3"/>
  <c r="N26" i="3" s="1"/>
  <c r="E26" i="3"/>
  <c r="D26" i="3"/>
  <c r="B26" i="3"/>
  <c r="Q25" i="3"/>
  <c r="H25" i="3"/>
  <c r="G25" i="3"/>
  <c r="C25" i="7" s="1"/>
  <c r="F25" i="7" s="1"/>
  <c r="F25" i="3"/>
  <c r="C25" i="6" s="1"/>
  <c r="F25" i="6" s="1"/>
  <c r="E25" i="3"/>
  <c r="C25" i="5" s="1"/>
  <c r="D25" i="3"/>
  <c r="C25" i="10"/>
  <c r="F25" i="10" s="1"/>
  <c r="B25" i="3"/>
  <c r="Q24" i="3"/>
  <c r="H24" i="3"/>
  <c r="E24" i="5"/>
  <c r="G24" i="3"/>
  <c r="F24" i="3"/>
  <c r="N24" i="3" s="1"/>
  <c r="E24" i="3"/>
  <c r="C24" i="5" s="1"/>
  <c r="F24" i="5"/>
  <c r="G24" i="5" s="1"/>
  <c r="D24" i="3"/>
  <c r="B24" i="3"/>
  <c r="B24" i="10" s="1"/>
  <c r="Q23" i="3"/>
  <c r="H23" i="3"/>
  <c r="G23" i="3"/>
  <c r="P23" i="3" s="1"/>
  <c r="F23" i="3"/>
  <c r="E23" i="3"/>
  <c r="D23" i="3"/>
  <c r="B23" i="3"/>
  <c r="Q22" i="3"/>
  <c r="H22" i="3"/>
  <c r="G22" i="3"/>
  <c r="P22" i="3" s="1"/>
  <c r="F22" i="3"/>
  <c r="E22" i="3"/>
  <c r="C22" i="5" s="1"/>
  <c r="F22" i="5"/>
  <c r="G22" i="5" s="1"/>
  <c r="D22" i="3"/>
  <c r="B22" i="3"/>
  <c r="Q21" i="3"/>
  <c r="H21" i="3"/>
  <c r="E21" i="10" s="1"/>
  <c r="G21" i="3"/>
  <c r="F21" i="3"/>
  <c r="E21" i="3"/>
  <c r="C21" i="5" s="1"/>
  <c r="D21" i="3"/>
  <c r="C21" i="10" s="1"/>
  <c r="F21" i="10" s="1"/>
  <c r="G21" i="10" s="1"/>
  <c r="B21" i="3"/>
  <c r="Q20" i="3"/>
  <c r="H20" i="3"/>
  <c r="E20" i="5" s="1"/>
  <c r="G20" i="3"/>
  <c r="P20" i="3" s="1"/>
  <c r="F20" i="3"/>
  <c r="C20" i="6" s="1"/>
  <c r="E20" i="3"/>
  <c r="C20" i="5" s="1"/>
  <c r="F20" i="5" s="1"/>
  <c r="D20" i="3"/>
  <c r="B20" i="3"/>
  <c r="B20" i="5" s="1"/>
  <c r="Q19" i="3"/>
  <c r="H19" i="3"/>
  <c r="E19" i="10" s="1"/>
  <c r="G19" i="3"/>
  <c r="F19" i="3"/>
  <c r="C19" i="6"/>
  <c r="E19" i="3"/>
  <c r="C19" i="5" s="1"/>
  <c r="D19" i="3"/>
  <c r="J19" i="3" s="1"/>
  <c r="B19" i="3"/>
  <c r="Q18" i="3"/>
  <c r="H18" i="3"/>
  <c r="E18" i="5" s="1"/>
  <c r="G18" i="3"/>
  <c r="F18" i="3"/>
  <c r="E18" i="3"/>
  <c r="D18" i="3"/>
  <c r="B18" i="3"/>
  <c r="Q17" i="3"/>
  <c r="H17" i="3"/>
  <c r="E17" i="5" s="1"/>
  <c r="G17" i="3"/>
  <c r="P17" i="3" s="1"/>
  <c r="F17" i="3"/>
  <c r="N17" i="3" s="1"/>
  <c r="E17" i="3"/>
  <c r="D17" i="3"/>
  <c r="J17" i="3" s="1"/>
  <c r="B17" i="3"/>
  <c r="Q16" i="3"/>
  <c r="H16" i="3"/>
  <c r="E16" i="10"/>
  <c r="G16" i="3"/>
  <c r="F16" i="3"/>
  <c r="N16" i="3" s="1"/>
  <c r="E16" i="3"/>
  <c r="C16" i="5" s="1"/>
  <c r="F16" i="5"/>
  <c r="D16" i="3"/>
  <c r="J16" i="3"/>
  <c r="B16" i="3"/>
  <c r="Q15" i="3"/>
  <c r="H15" i="3"/>
  <c r="G15" i="3"/>
  <c r="C15" i="7" s="1"/>
  <c r="F15" i="7" s="1"/>
  <c r="K15" i="7" s="1"/>
  <c r="F15" i="3"/>
  <c r="C15" i="6" s="1"/>
  <c r="E15" i="3"/>
  <c r="L15" i="3" s="1"/>
  <c r="D15" i="3"/>
  <c r="C15" i="10" s="1"/>
  <c r="F15" i="10" s="1"/>
  <c r="B15" i="3"/>
  <c r="B15" i="7" s="1"/>
  <c r="Q14" i="3"/>
  <c r="H14" i="3"/>
  <c r="E14" i="5" s="1"/>
  <c r="G14" i="3"/>
  <c r="C14" i="7" s="1"/>
  <c r="F14" i="7" s="1"/>
  <c r="F14" i="3"/>
  <c r="C14" i="6" s="1"/>
  <c r="E14" i="3"/>
  <c r="D14" i="3"/>
  <c r="J14" i="3" s="1"/>
  <c r="B14" i="3"/>
  <c r="B14" i="5" s="1"/>
  <c r="Q13" i="3"/>
  <c r="H13" i="3"/>
  <c r="G13" i="3"/>
  <c r="F13" i="3"/>
  <c r="C13" i="6" s="1"/>
  <c r="F13" i="6" s="1"/>
  <c r="E13" i="3"/>
  <c r="C13" i="5" s="1"/>
  <c r="D13" i="3"/>
  <c r="B13" i="3"/>
  <c r="Q12" i="3"/>
  <c r="H12" i="3"/>
  <c r="G12" i="3"/>
  <c r="C12" i="7" s="1"/>
  <c r="F12" i="7"/>
  <c r="F12" i="3"/>
  <c r="N12" i="3"/>
  <c r="D12" i="3"/>
  <c r="J12" i="3" s="1"/>
  <c r="B12" i="3"/>
  <c r="B12" i="7" s="1"/>
  <c r="C58" i="3"/>
  <c r="R58" i="3" s="1"/>
  <c r="O45" i="2"/>
  <c r="C59" i="3"/>
  <c r="R59" i="3" s="1"/>
  <c r="O46" i="2"/>
  <c r="C60" i="3"/>
  <c r="R60" i="3" s="1"/>
  <c r="O47" i="2"/>
  <c r="C61" i="3"/>
  <c r="R61" i="3" s="1"/>
  <c r="O48" i="2"/>
  <c r="C62" i="3"/>
  <c r="R62" i="3" s="1"/>
  <c r="O49" i="2"/>
  <c r="C63" i="3"/>
  <c r="R63" i="3" s="1"/>
  <c r="O50" i="2"/>
  <c r="C64" i="3"/>
  <c r="R64" i="3" s="1"/>
  <c r="O51" i="2"/>
  <c r="C65" i="3"/>
  <c r="R65" i="3" s="1"/>
  <c r="O52" i="2"/>
  <c r="C66" i="3"/>
  <c r="R66" i="3" s="1"/>
  <c r="O53" i="2"/>
  <c r="C67" i="3"/>
  <c r="R67" i="3" s="1"/>
  <c r="O54" i="2"/>
  <c r="C68" i="3"/>
  <c r="R68" i="3" s="1"/>
  <c r="O55" i="2"/>
  <c r="C69" i="3"/>
  <c r="R69" i="3" s="1"/>
  <c r="O56" i="2"/>
  <c r="C70" i="3"/>
  <c r="R70" i="3" s="1"/>
  <c r="O57" i="2"/>
  <c r="C71" i="3"/>
  <c r="R71" i="3" s="1"/>
  <c r="O58" i="2"/>
  <c r="C72" i="3"/>
  <c r="R72" i="3" s="1"/>
  <c r="O59" i="2"/>
  <c r="C73" i="3"/>
  <c r="R73" i="3" s="1"/>
  <c r="O60" i="2"/>
  <c r="C74" i="3"/>
  <c r="R74" i="3" s="1"/>
  <c r="O61" i="2"/>
  <c r="C75" i="3"/>
  <c r="R75" i="3" s="1"/>
  <c r="O62" i="2"/>
  <c r="C76" i="3"/>
  <c r="R76" i="3" s="1"/>
  <c r="O63" i="2"/>
  <c r="C77" i="3"/>
  <c r="R77" i="3" s="1"/>
  <c r="O64" i="2"/>
  <c r="C78" i="3"/>
  <c r="R78" i="3" s="1"/>
  <c r="O65" i="2"/>
  <c r="C79" i="3"/>
  <c r="R79" i="3" s="1"/>
  <c r="O66" i="2"/>
  <c r="C80" i="3"/>
  <c r="R80" i="3" s="1"/>
  <c r="O67" i="2"/>
  <c r="C81" i="3"/>
  <c r="R81" i="3" s="1"/>
  <c r="O68" i="2"/>
  <c r="C82" i="3"/>
  <c r="R82" i="3" s="1"/>
  <c r="O69" i="2"/>
  <c r="C83" i="3"/>
  <c r="R83" i="3" s="1"/>
  <c r="O70" i="2"/>
  <c r="C84" i="3"/>
  <c r="R84" i="3" s="1"/>
  <c r="O71" i="2"/>
  <c r="C85" i="3"/>
  <c r="R85" i="3" s="1"/>
  <c r="O72" i="2"/>
  <c r="C86" i="3"/>
  <c r="R86" i="3" s="1"/>
  <c r="O73" i="2"/>
  <c r="C87" i="3"/>
  <c r="R87" i="3" s="1"/>
  <c r="O74" i="2"/>
  <c r="C88" i="3"/>
  <c r="R88" i="3" s="1"/>
  <c r="O75" i="2"/>
  <c r="C89" i="3"/>
  <c r="R89" i="3" s="1"/>
  <c r="O76" i="2"/>
  <c r="C90" i="3"/>
  <c r="R90" i="3" s="1"/>
  <c r="O77" i="2"/>
  <c r="C91" i="3"/>
  <c r="R91" i="3" s="1"/>
  <c r="O78" i="2"/>
  <c r="C92" i="3"/>
  <c r="R92" i="3" s="1"/>
  <c r="O79" i="2"/>
  <c r="C93" i="3"/>
  <c r="R93" i="3" s="1"/>
  <c r="O80" i="2"/>
  <c r="C94" i="3"/>
  <c r="R94" i="3" s="1"/>
  <c r="O81" i="2"/>
  <c r="C95" i="3"/>
  <c r="R95" i="3" s="1"/>
  <c r="O82" i="2"/>
  <c r="C96" i="3"/>
  <c r="R96" i="3" s="1"/>
  <c r="O83" i="2"/>
  <c r="C97" i="3"/>
  <c r="R97" i="3" s="1"/>
  <c r="O84" i="2"/>
  <c r="C98" i="3"/>
  <c r="R98" i="3" s="1"/>
  <c r="O85" i="2"/>
  <c r="C99" i="3"/>
  <c r="R99" i="3" s="1"/>
  <c r="O86" i="2"/>
  <c r="C100" i="3"/>
  <c r="R100" i="3" s="1"/>
  <c r="O87" i="2"/>
  <c r="C101" i="3"/>
  <c r="R101" i="3" s="1"/>
  <c r="O88" i="2"/>
  <c r="C102" i="3"/>
  <c r="R102" i="3" s="1"/>
  <c r="O89" i="2"/>
  <c r="C103" i="3"/>
  <c r="R103" i="3" s="1"/>
  <c r="O90" i="2"/>
  <c r="C104" i="3"/>
  <c r="R104" i="3" s="1"/>
  <c r="O91" i="2"/>
  <c r="C105" i="3"/>
  <c r="R105" i="3" s="1"/>
  <c r="O92" i="2"/>
  <c r="C106" i="3"/>
  <c r="R106" i="3" s="1"/>
  <c r="O93" i="2"/>
  <c r="C107" i="3"/>
  <c r="R107" i="3" s="1"/>
  <c r="O94" i="2"/>
  <c r="C108" i="3"/>
  <c r="R108" i="3" s="1"/>
  <c r="O95" i="2"/>
  <c r="C109" i="3"/>
  <c r="R109" i="3" s="1"/>
  <c r="O96" i="2"/>
  <c r="C110" i="3"/>
  <c r="R110" i="3" s="1"/>
  <c r="O97" i="2"/>
  <c r="C111" i="3"/>
  <c r="R111" i="3" s="1"/>
  <c r="O98" i="2"/>
  <c r="C112" i="3"/>
  <c r="R112" i="3" s="1"/>
  <c r="O99" i="2"/>
  <c r="C113" i="3"/>
  <c r="R113" i="3" s="1"/>
  <c r="O100" i="2"/>
  <c r="C114" i="3"/>
  <c r="R114" i="3" s="1"/>
  <c r="O101" i="2"/>
  <c r="C115" i="3"/>
  <c r="R115" i="3" s="1"/>
  <c r="O102" i="2"/>
  <c r="C116" i="3"/>
  <c r="R116" i="3" s="1"/>
  <c r="O103" i="2"/>
  <c r="C117" i="3"/>
  <c r="R117" i="3" s="1"/>
  <c r="O104" i="2"/>
  <c r="C118" i="3"/>
  <c r="R118" i="3" s="1"/>
  <c r="O105" i="2"/>
  <c r="C119" i="3"/>
  <c r="R119" i="3" s="1"/>
  <c r="O106" i="2"/>
  <c r="C120" i="3"/>
  <c r="R120" i="3" s="1"/>
  <c r="O107" i="2"/>
  <c r="C121" i="3"/>
  <c r="R121" i="3" s="1"/>
  <c r="O108" i="2"/>
  <c r="C122" i="3"/>
  <c r="R122" i="3" s="1"/>
  <c r="O109" i="2"/>
  <c r="C123" i="3"/>
  <c r="R123" i="3" s="1"/>
  <c r="O110" i="2"/>
  <c r="C124" i="3"/>
  <c r="R124" i="3" s="1"/>
  <c r="O111" i="2"/>
  <c r="C125" i="3"/>
  <c r="R125" i="3" s="1"/>
  <c r="O112" i="2"/>
  <c r="C126" i="3"/>
  <c r="R126" i="3" s="1"/>
  <c r="O113" i="2"/>
  <c r="C127" i="3"/>
  <c r="R127" i="3" s="1"/>
  <c r="O114" i="2"/>
  <c r="C128" i="3"/>
  <c r="R128" i="3" s="1"/>
  <c r="O115" i="2"/>
  <c r="C129" i="3"/>
  <c r="R129" i="3" s="1"/>
  <c r="O116" i="2"/>
  <c r="C130" i="3"/>
  <c r="R130" i="3" s="1"/>
  <c r="O117" i="2"/>
  <c r="C31" i="3"/>
  <c r="R31" i="3" s="1"/>
  <c r="O18" i="2"/>
  <c r="C32" i="3"/>
  <c r="R32" i="3" s="1"/>
  <c r="O19" i="2"/>
  <c r="C33" i="3"/>
  <c r="R33" i="3" s="1"/>
  <c r="O20" i="2"/>
  <c r="C34" i="3"/>
  <c r="R34" i="3" s="1"/>
  <c r="O21" i="2"/>
  <c r="C35" i="3"/>
  <c r="R35" i="3" s="1"/>
  <c r="O22" i="2"/>
  <c r="C36" i="3"/>
  <c r="R36" i="3" s="1"/>
  <c r="O23" i="2"/>
  <c r="C37" i="3"/>
  <c r="R37" i="3" s="1"/>
  <c r="O24" i="2"/>
  <c r="C38" i="3"/>
  <c r="R38" i="3" s="1"/>
  <c r="O25" i="2"/>
  <c r="C39" i="3"/>
  <c r="R39" i="3" s="1"/>
  <c r="O26" i="2"/>
  <c r="C40" i="3"/>
  <c r="R40" i="3" s="1"/>
  <c r="O27" i="2"/>
  <c r="C41" i="3"/>
  <c r="R41" i="3" s="1"/>
  <c r="O28" i="2"/>
  <c r="C42" i="3"/>
  <c r="R42" i="3" s="1"/>
  <c r="O29" i="2"/>
  <c r="C43" i="3"/>
  <c r="R43" i="3" s="1"/>
  <c r="O30" i="2"/>
  <c r="C44" i="3"/>
  <c r="R44" i="3" s="1"/>
  <c r="O31" i="2"/>
  <c r="C45" i="3"/>
  <c r="R45" i="3" s="1"/>
  <c r="O32" i="2"/>
  <c r="C46" i="3"/>
  <c r="R46" i="3" s="1"/>
  <c r="O33" i="2"/>
  <c r="C47" i="3"/>
  <c r="R47" i="3" s="1"/>
  <c r="O34" i="2"/>
  <c r="C48" i="3"/>
  <c r="R48" i="3" s="1"/>
  <c r="O35" i="2"/>
  <c r="C49" i="3"/>
  <c r="R49" i="3" s="1"/>
  <c r="O36" i="2"/>
  <c r="C50" i="3"/>
  <c r="R50" i="3" s="1"/>
  <c r="O37" i="2"/>
  <c r="C51" i="3"/>
  <c r="R51" i="3" s="1"/>
  <c r="O38" i="2"/>
  <c r="C52" i="3"/>
  <c r="R52" i="3" s="1"/>
  <c r="O39" i="2"/>
  <c r="C53" i="3"/>
  <c r="R53" i="3" s="1"/>
  <c r="O40" i="2"/>
  <c r="C54" i="3"/>
  <c r="R54" i="3" s="1"/>
  <c r="O41" i="2"/>
  <c r="C55" i="3"/>
  <c r="R55" i="3" s="1"/>
  <c r="O42" i="2"/>
  <c r="C56" i="3"/>
  <c r="R56" i="3" s="1"/>
  <c r="O43" i="2"/>
  <c r="C57" i="3"/>
  <c r="R57" i="3" s="1"/>
  <c r="O44" i="2"/>
  <c r="N6" i="1"/>
  <c r="E6" i="7"/>
  <c r="E5" i="7"/>
  <c r="N4" i="1"/>
  <c r="L39" i="1"/>
  <c r="L38" i="1"/>
  <c r="L37" i="1"/>
  <c r="P10" i="1"/>
  <c r="P9" i="1"/>
  <c r="P8" i="1"/>
  <c r="M3" i="2"/>
  <c r="EH13" i="2"/>
  <c r="L10" i="1"/>
  <c r="O10" i="1"/>
  <c r="L11" i="1"/>
  <c r="O11" i="1"/>
  <c r="L12" i="1"/>
  <c r="O12" i="1"/>
  <c r="L13" i="1"/>
  <c r="O13" i="1"/>
  <c r="L14" i="1"/>
  <c r="O14" i="1"/>
  <c r="L15" i="1"/>
  <c r="O15" i="1"/>
  <c r="O16" i="1"/>
  <c r="O17" i="1"/>
  <c r="O18" i="1"/>
  <c r="L19" i="1"/>
  <c r="O19" i="1"/>
  <c r="L20" i="1"/>
  <c r="O20" i="1"/>
  <c r="L21" i="1"/>
  <c r="O21" i="1"/>
  <c r="L22" i="1"/>
  <c r="O22" i="1"/>
  <c r="L23" i="1"/>
  <c r="O23" i="1"/>
  <c r="L24" i="1"/>
  <c r="O24" i="1"/>
  <c r="L25" i="1"/>
  <c r="O25" i="1"/>
  <c r="L26" i="1"/>
  <c r="O26" i="1"/>
  <c r="L27" i="1"/>
  <c r="O27" i="1"/>
  <c r="L29" i="1"/>
  <c r="O29" i="1"/>
  <c r="L30" i="1"/>
  <c r="O30" i="1"/>
  <c r="L31" i="1"/>
  <c r="O31" i="1"/>
  <c r="L32" i="1"/>
  <c r="O32" i="1"/>
  <c r="L33" i="1"/>
  <c r="O33" i="1"/>
  <c r="L34" i="1"/>
  <c r="O34" i="1"/>
  <c r="L35"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A2" i="2"/>
  <c r="M2" i="2" s="1"/>
  <c r="A4" i="2"/>
  <c r="M4" i="2" s="1"/>
  <c r="M9" i="2"/>
  <c r="C11" i="3"/>
  <c r="R11" i="3" s="1"/>
  <c r="M13" i="2"/>
  <c r="A14" i="2"/>
  <c r="A15" i="2" s="1"/>
  <c r="A13" i="3" s="1"/>
  <c r="A13" i="10" s="1"/>
  <c r="C12" i="3"/>
  <c r="R12" i="3" s="1"/>
  <c r="C13" i="3"/>
  <c r="R13" i="3" s="1"/>
  <c r="C14" i="3"/>
  <c r="R14" i="3" s="1"/>
  <c r="C15" i="3"/>
  <c r="C16" i="3"/>
  <c r="R16" i="3" s="1"/>
  <c r="C17" i="3"/>
  <c r="R17" i="3" s="1"/>
  <c r="C18" i="3"/>
  <c r="R18" i="3" s="1"/>
  <c r="C19" i="3"/>
  <c r="R19" i="3" s="1"/>
  <c r="C20" i="3"/>
  <c r="R20" i="3" s="1"/>
  <c r="C21" i="3"/>
  <c r="R21" i="3" s="1"/>
  <c r="C22" i="3"/>
  <c r="R22" i="3" s="1"/>
  <c r="C23" i="3"/>
  <c r="R23" i="3" s="1"/>
  <c r="C24" i="3"/>
  <c r="R24" i="3" s="1"/>
  <c r="C25" i="3"/>
  <c r="R25" i="3" s="1"/>
  <c r="C26" i="3"/>
  <c r="R26" i="3" s="1"/>
  <c r="C27" i="3"/>
  <c r="R27" i="3" s="1"/>
  <c r="C28" i="3"/>
  <c r="R28" i="3" s="1"/>
  <c r="C29" i="3"/>
  <c r="R29" i="3" s="1"/>
  <c r="C30" i="3"/>
  <c r="R30" i="3" s="1"/>
  <c r="P118" i="2"/>
  <c r="Q118" i="2"/>
  <c r="R118" i="2"/>
  <c r="S118" i="2"/>
  <c r="U118" i="2"/>
  <c r="V118" i="2"/>
  <c r="W118" i="2"/>
  <c r="X118" i="2"/>
  <c r="Y118" i="2"/>
  <c r="M121" i="2"/>
  <c r="Q121" i="2"/>
  <c r="M122" i="2"/>
  <c r="Q122" i="2"/>
  <c r="W122" i="2"/>
  <c r="M123" i="2"/>
  <c r="Q123" i="2"/>
  <c r="M124" i="2"/>
  <c r="Q124" i="2"/>
  <c r="W124" i="2"/>
  <c r="M126" i="2"/>
  <c r="A4" i="3"/>
  <c r="A5" i="3"/>
  <c r="A6" i="3"/>
  <c r="A11" i="3"/>
  <c r="B11" i="3"/>
  <c r="B11" i="10" s="1"/>
  <c r="D11" i="3"/>
  <c r="J11" i="3" s="1"/>
  <c r="E11" i="3"/>
  <c r="F11" i="3"/>
  <c r="G11" i="3"/>
  <c r="C11" i="7" s="1"/>
  <c r="H11" i="3"/>
  <c r="E11" i="10" s="1"/>
  <c r="Q11" i="3"/>
  <c r="A4" i="5"/>
  <c r="A5" i="5"/>
  <c r="A6" i="5"/>
  <c r="N10" i="5"/>
  <c r="Q10" i="5"/>
  <c r="D11" i="5"/>
  <c r="N11" i="5"/>
  <c r="Q11" i="5"/>
  <c r="Q131" i="5"/>
  <c r="Q132" i="5"/>
  <c r="Q133" i="5"/>
  <c r="Q134" i="5"/>
  <c r="Q135" i="5"/>
  <c r="Q136" i="5"/>
  <c r="Q137" i="5"/>
  <c r="Q138" i="5"/>
  <c r="Q139" i="5"/>
  <c r="Q140" i="5"/>
  <c r="Q141" i="5"/>
  <c r="Q142" i="5"/>
  <c r="Q143" i="5"/>
  <c r="Q144" i="5"/>
  <c r="Q145" i="5"/>
  <c r="Q146" i="5"/>
  <c r="A4" i="6"/>
  <c r="A5" i="6"/>
  <c r="A6" i="6"/>
  <c r="AS10" i="6"/>
  <c r="AV10" i="6"/>
  <c r="D11" i="6"/>
  <c r="E11" i="6"/>
  <c r="AS11" i="6"/>
  <c r="AV11" i="6"/>
  <c r="AV131" i="6"/>
  <c r="AV132" i="6"/>
  <c r="AV133" i="6"/>
  <c r="AV134" i="6"/>
  <c r="AV135" i="6"/>
  <c r="AV136" i="6"/>
  <c r="AV137" i="6"/>
  <c r="AV138" i="6"/>
  <c r="AV139" i="6"/>
  <c r="AV140" i="6"/>
  <c r="AV141" i="6"/>
  <c r="AV142" i="6"/>
  <c r="AV143" i="6"/>
  <c r="AV144" i="6"/>
  <c r="AV145" i="6"/>
  <c r="AV146" i="6"/>
  <c r="A4" i="7"/>
  <c r="A5" i="7"/>
  <c r="A6" i="7"/>
  <c r="AQ9" i="7"/>
  <c r="AT9" i="7"/>
  <c r="AQ10" i="7"/>
  <c r="AT10" i="7"/>
  <c r="D11" i="7"/>
  <c r="E11" i="7"/>
  <c r="AQ11" i="7"/>
  <c r="AT11" i="7"/>
  <c r="AT131" i="7"/>
  <c r="AT132" i="7"/>
  <c r="AT133" i="7"/>
  <c r="AT134" i="7"/>
  <c r="AT135" i="7"/>
  <c r="AT136" i="7"/>
  <c r="AT137" i="7"/>
  <c r="AT138" i="7"/>
  <c r="R139" i="7"/>
  <c r="AT139" i="7"/>
  <c r="AT140" i="7"/>
  <c r="AT141" i="7"/>
  <c r="AT142" i="7"/>
  <c r="AT143" i="7"/>
  <c r="AT144" i="7"/>
  <c r="AT145" i="7"/>
  <c r="A4" i="8"/>
  <c r="A5" i="8"/>
  <c r="A6" i="8"/>
  <c r="A13" i="8"/>
  <c r="A14" i="8"/>
  <c r="A15" i="8" s="1"/>
  <c r="A16" i="8" s="1"/>
  <c r="E26" i="10"/>
  <c r="N108" i="3"/>
  <c r="J111" i="3"/>
  <c r="C106" i="7"/>
  <c r="P61" i="3"/>
  <c r="P101" i="3"/>
  <c r="B109" i="10"/>
  <c r="P126" i="3"/>
  <c r="J25" i="3"/>
  <c r="J45" i="3"/>
  <c r="J77" i="3"/>
  <c r="C80" i="7"/>
  <c r="B99" i="7"/>
  <c r="E21" i="5"/>
  <c r="B73" i="6"/>
  <c r="B52" i="7"/>
  <c r="B104" i="5"/>
  <c r="B117" i="10"/>
  <c r="N67" i="3"/>
  <c r="B23" i="6"/>
  <c r="B121" i="6"/>
  <c r="B58" i="7"/>
  <c r="B128" i="5"/>
  <c r="B54" i="5"/>
  <c r="B83" i="10"/>
  <c r="B103" i="10"/>
  <c r="B119" i="10"/>
  <c r="C80" i="5"/>
  <c r="F80" i="5" s="1"/>
  <c r="K80" i="5" s="1"/>
  <c r="C104" i="5"/>
  <c r="F104" i="5" s="1"/>
  <c r="L117" i="3"/>
  <c r="L119" i="3"/>
  <c r="J121" i="3"/>
  <c r="C102" i="5"/>
  <c r="F102" i="5" s="1"/>
  <c r="B123" i="5"/>
  <c r="E124" i="10"/>
  <c r="E28" i="10"/>
  <c r="E43" i="5"/>
  <c r="E59" i="10"/>
  <c r="E72" i="10"/>
  <c r="E88" i="5"/>
  <c r="E104" i="5"/>
  <c r="E107" i="10"/>
  <c r="E112" i="5"/>
  <c r="E115" i="10"/>
  <c r="E115" i="5"/>
  <c r="E120" i="10"/>
  <c r="E120" i="5"/>
  <c r="J125" i="3"/>
  <c r="L22" i="3"/>
  <c r="L109" i="3"/>
  <c r="E69" i="5"/>
  <c r="E101" i="10"/>
  <c r="B29" i="5"/>
  <c r="B30" i="7"/>
  <c r="B27" i="7"/>
  <c r="L86" i="3"/>
  <c r="E78" i="10"/>
  <c r="E73" i="10"/>
  <c r="L70" i="3"/>
  <c r="B74" i="7"/>
  <c r="P74" i="3"/>
  <c r="B74" i="6"/>
  <c r="C71" i="5"/>
  <c r="F71" i="5" s="1"/>
  <c r="N68" i="3"/>
  <c r="E64" i="10"/>
  <c r="J63" i="3"/>
  <c r="C60" i="5"/>
  <c r="F60" i="5" s="1"/>
  <c r="K60" i="5" s="1"/>
  <c r="E50" i="5"/>
  <c r="P36" i="3"/>
  <c r="C127" i="7"/>
  <c r="F127" i="7" s="1"/>
  <c r="E129" i="10"/>
  <c r="C118" i="10"/>
  <c r="F118" i="10" s="1"/>
  <c r="J115" i="3"/>
  <c r="E109" i="5"/>
  <c r="E100" i="5"/>
  <c r="L98" i="3"/>
  <c r="C104" i="10"/>
  <c r="F104" i="10" s="1"/>
  <c r="C94" i="6"/>
  <c r="F109" i="5"/>
  <c r="F117" i="5"/>
  <c r="K117" i="5" s="1"/>
  <c r="B34" i="5"/>
  <c r="E49" i="5"/>
  <c r="C124" i="10"/>
  <c r="F124" i="10" s="1"/>
  <c r="J124" i="3"/>
  <c r="N32" i="3"/>
  <c r="B68" i="10"/>
  <c r="B68" i="5"/>
  <c r="B68" i="6"/>
  <c r="B68" i="7"/>
  <c r="N79" i="3"/>
  <c r="B80" i="6"/>
  <c r="B80" i="10"/>
  <c r="B80" i="7"/>
  <c r="E91" i="10"/>
  <c r="E91" i="5"/>
  <c r="E94" i="10"/>
  <c r="L105" i="3"/>
  <c r="C114" i="6"/>
  <c r="F114" i="6" s="1"/>
  <c r="L126" i="3"/>
  <c r="C43" i="7"/>
  <c r="F43" i="7" s="1"/>
  <c r="B45" i="10"/>
  <c r="B45" i="7"/>
  <c r="J58" i="3"/>
  <c r="C58" i="10"/>
  <c r="F58" i="10" s="1"/>
  <c r="N88" i="3"/>
  <c r="C95" i="7"/>
  <c r="F95" i="7" s="1"/>
  <c r="G95" i="7" s="1"/>
  <c r="E108" i="5"/>
  <c r="E108" i="10"/>
  <c r="B113" i="7"/>
  <c r="B114" i="7"/>
  <c r="B114" i="10"/>
  <c r="E114" i="5"/>
  <c r="E114" i="10"/>
  <c r="C126" i="10"/>
  <c r="F126" i="10" s="1"/>
  <c r="G126" i="10" s="1"/>
  <c r="P68" i="3"/>
  <c r="C85" i="5"/>
  <c r="F85" i="5" s="1"/>
  <c r="C95" i="5"/>
  <c r="F95" i="5" s="1"/>
  <c r="P100" i="3"/>
  <c r="E106" i="5"/>
  <c r="C113" i="10"/>
  <c r="C113" i="6"/>
  <c r="F113" i="6" s="1"/>
  <c r="K113" i="6" s="1"/>
  <c r="E113" i="10"/>
  <c r="L101" i="3"/>
  <c r="B80" i="5"/>
  <c r="B34" i="10"/>
  <c r="E38" i="10"/>
  <c r="B54" i="7"/>
  <c r="P81" i="3"/>
  <c r="B101" i="7"/>
  <c r="B103" i="7"/>
  <c r="C47" i="10"/>
  <c r="E54" i="5"/>
  <c r="B103" i="6"/>
  <c r="C115" i="6"/>
  <c r="F115" i="6" s="1"/>
  <c r="K115" i="6" s="1"/>
  <c r="B117" i="6"/>
  <c r="B51" i="10"/>
  <c r="P56" i="3"/>
  <c r="B77" i="7"/>
  <c r="C87" i="6"/>
  <c r="F87" i="6" s="1"/>
  <c r="B94" i="6"/>
  <c r="N105" i="3"/>
  <c r="C105" i="6"/>
  <c r="F105" i="6" s="1"/>
  <c r="G105" i="6" s="1"/>
  <c r="C117" i="10"/>
  <c r="E53" i="10"/>
  <c r="E53" i="5"/>
  <c r="B55" i="5"/>
  <c r="B55" i="10"/>
  <c r="E67" i="10"/>
  <c r="E67" i="5"/>
  <c r="N70" i="3"/>
  <c r="B71" i="6"/>
  <c r="B71" i="10"/>
  <c r="B71" i="7"/>
  <c r="C75" i="5"/>
  <c r="F75" i="5" s="1"/>
  <c r="K75" i="5" s="1"/>
  <c r="L75" i="3"/>
  <c r="E75" i="5"/>
  <c r="E75" i="10"/>
  <c r="C89" i="5"/>
  <c r="F89" i="5"/>
  <c r="B96" i="10"/>
  <c r="B96" i="7"/>
  <c r="J98" i="3"/>
  <c r="C98" i="10"/>
  <c r="F98" i="10" s="1"/>
  <c r="C103" i="5"/>
  <c r="F103" i="5" s="1"/>
  <c r="G103" i="5" s="1"/>
  <c r="L103" i="3"/>
  <c r="B105" i="6"/>
  <c r="N112" i="3"/>
  <c r="C112" i="6"/>
  <c r="F112" i="6" s="1"/>
  <c r="E128" i="5"/>
  <c r="E89" i="5"/>
  <c r="L58" i="3"/>
  <c r="B117" i="7"/>
  <c r="B57" i="10"/>
  <c r="J69" i="3"/>
  <c r="N56" i="3"/>
  <c r="C80" i="6"/>
  <c r="C57" i="10"/>
  <c r="F57" i="10" s="1"/>
  <c r="K57" i="10" s="1"/>
  <c r="J57" i="3"/>
  <c r="C82" i="6"/>
  <c r="N82" i="3"/>
  <c r="B84" i="6"/>
  <c r="B84" i="10"/>
  <c r="B84" i="5"/>
  <c r="B84" i="7"/>
  <c r="B112" i="6"/>
  <c r="C122" i="6"/>
  <c r="F122" i="6" s="1"/>
  <c r="K122" i="6" s="1"/>
  <c r="F46" i="10"/>
  <c r="G46" i="10" s="1"/>
  <c r="J46" i="3"/>
  <c r="C46" i="7"/>
  <c r="N48" i="3"/>
  <c r="B64" i="10"/>
  <c r="C65" i="7"/>
  <c r="F65" i="7" s="1"/>
  <c r="P65" i="3"/>
  <c r="B69" i="5"/>
  <c r="B69" i="7"/>
  <c r="C72" i="7"/>
  <c r="F72" i="7" s="1"/>
  <c r="K72" i="7" s="1"/>
  <c r="C76" i="6"/>
  <c r="N76" i="3"/>
  <c r="E90" i="10"/>
  <c r="E90" i="5"/>
  <c r="E87" i="5"/>
  <c r="E87" i="10"/>
  <c r="C91" i="10"/>
  <c r="B95" i="10"/>
  <c r="C98" i="7"/>
  <c r="F98" i="7" s="1"/>
  <c r="K98" i="7" s="1"/>
  <c r="P98" i="3"/>
  <c r="L123" i="3"/>
  <c r="L44" i="3"/>
  <c r="L63" i="3"/>
  <c r="F63" i="5"/>
  <c r="E70" i="10"/>
  <c r="E70" i="5"/>
  <c r="N85" i="3"/>
  <c r="C85" i="6"/>
  <c r="C102" i="7"/>
  <c r="F102" i="7" s="1"/>
  <c r="G102" i="7" s="1"/>
  <c r="N104" i="3"/>
  <c r="B109" i="5"/>
  <c r="B109" i="6"/>
  <c r="B109" i="7"/>
  <c r="C111" i="7"/>
  <c r="P111" i="3"/>
  <c r="B124" i="5"/>
  <c r="C40" i="10"/>
  <c r="F40" i="10" s="1"/>
  <c r="G40" i="10" s="1"/>
  <c r="P51" i="3"/>
  <c r="E62" i="5"/>
  <c r="B81" i="7"/>
  <c r="C127" i="6"/>
  <c r="F127" i="6" s="1"/>
  <c r="J59" i="3"/>
  <c r="C66" i="7"/>
  <c r="P66" i="3"/>
  <c r="J78" i="3"/>
  <c r="C78" i="7"/>
  <c r="B85" i="6"/>
  <c r="B85" i="10"/>
  <c r="J109" i="3"/>
  <c r="C109" i="10"/>
  <c r="E93" i="10"/>
  <c r="L90" i="3"/>
  <c r="E76" i="10"/>
  <c r="L66" i="3"/>
  <c r="B62" i="10"/>
  <c r="C120" i="10"/>
  <c r="F120" i="10" s="1"/>
  <c r="G120" i="10" s="1"/>
  <c r="B81" i="5"/>
  <c r="B93" i="5"/>
  <c r="N52" i="3"/>
  <c r="B62" i="7"/>
  <c r="J100" i="3"/>
  <c r="C55" i="6"/>
  <c r="F55" i="6" s="1"/>
  <c r="K55" i="6" s="1"/>
  <c r="C61" i="5"/>
  <c r="F61" i="5" s="1"/>
  <c r="B62" i="6"/>
  <c r="C74" i="6"/>
  <c r="F74" i="6" s="1"/>
  <c r="K74" i="6" s="1"/>
  <c r="B87" i="6"/>
  <c r="C92" i="5"/>
  <c r="F92" i="5"/>
  <c r="G92" i="5" s="1"/>
  <c r="C99" i="10"/>
  <c r="F99" i="10" s="1"/>
  <c r="E99" i="10"/>
  <c r="B41" i="6"/>
  <c r="B41" i="10"/>
  <c r="C65" i="6"/>
  <c r="E118" i="10"/>
  <c r="E118" i="5"/>
  <c r="N69" i="3"/>
  <c r="E74" i="5"/>
  <c r="C82" i="7"/>
  <c r="F82" i="7" s="1"/>
  <c r="K82" i="7" s="1"/>
  <c r="P82" i="3"/>
  <c r="C107" i="10"/>
  <c r="J107" i="3"/>
  <c r="N91" i="3"/>
  <c r="N71" i="3"/>
  <c r="B104" i="7"/>
  <c r="B81" i="6"/>
  <c r="B41" i="7"/>
  <c r="B19" i="6"/>
  <c r="B19" i="5"/>
  <c r="B19" i="10"/>
  <c r="N19" i="3"/>
  <c r="B31" i="6"/>
  <c r="B31" i="10"/>
  <c r="C32" i="5"/>
  <c r="F32" i="5" s="1"/>
  <c r="G32" i="5" s="1"/>
  <c r="L32" i="3"/>
  <c r="B36" i="6"/>
  <c r="B36" i="5"/>
  <c r="C37" i="6"/>
  <c r="F37" i="6" s="1"/>
  <c r="G37" i="6" s="1"/>
  <c r="J39" i="3"/>
  <c r="B40" i="7"/>
  <c r="C47" i="6"/>
  <c r="N47" i="3"/>
  <c r="B70" i="6"/>
  <c r="B70" i="10"/>
  <c r="C125" i="6"/>
  <c r="E39" i="5"/>
  <c r="B40" i="6"/>
  <c r="G98" i="5"/>
  <c r="C31" i="5"/>
  <c r="F31" i="5" s="1"/>
  <c r="B19" i="7"/>
  <c r="E40" i="10"/>
  <c r="E19" i="5"/>
  <c r="B31" i="5"/>
  <c r="E46" i="10"/>
  <c r="C22" i="7"/>
  <c r="F22" i="7"/>
  <c r="P15" i="3"/>
  <c r="C29" i="5"/>
  <c r="F29" i="5" s="1"/>
  <c r="G29" i="5" s="1"/>
  <c r="L29" i="3"/>
  <c r="C49" i="5"/>
  <c r="F49" i="5" s="1"/>
  <c r="C50" i="5"/>
  <c r="F50" i="5" s="1"/>
  <c r="K50" i="5" s="1"/>
  <c r="B75" i="5"/>
  <c r="C77" i="5"/>
  <c r="F77" i="5" s="1"/>
  <c r="L77" i="3"/>
  <c r="P77" i="3"/>
  <c r="C77" i="7"/>
  <c r="C90" i="10"/>
  <c r="F90" i="10" s="1"/>
  <c r="K90" i="10" s="1"/>
  <c r="J90" i="3"/>
  <c r="C91" i="5"/>
  <c r="F91" i="5"/>
  <c r="L91" i="3"/>
  <c r="C95" i="10"/>
  <c r="J95" i="3"/>
  <c r="C99" i="7"/>
  <c r="F99" i="7" s="1"/>
  <c r="P99" i="3"/>
  <c r="C101" i="10"/>
  <c r="J101" i="3"/>
  <c r="C101" i="6"/>
  <c r="N101" i="3"/>
  <c r="B112" i="10"/>
  <c r="B112" i="7"/>
  <c r="B113" i="6"/>
  <c r="B113" i="5"/>
  <c r="C24" i="6"/>
  <c r="F24" i="6" s="1"/>
  <c r="E25" i="10"/>
  <c r="E25" i="5"/>
  <c r="C35" i="10"/>
  <c r="J35" i="3"/>
  <c r="C40" i="7"/>
  <c r="F40" i="7" s="1"/>
  <c r="K40" i="7" s="1"/>
  <c r="C44" i="6"/>
  <c r="F44" i="6" s="1"/>
  <c r="G44" i="6" s="1"/>
  <c r="N44" i="3"/>
  <c r="N53" i="3"/>
  <c r="C53" i="6"/>
  <c r="B63" i="7"/>
  <c r="E66" i="5"/>
  <c r="E66" i="10"/>
  <c r="B72" i="6"/>
  <c r="B72" i="7"/>
  <c r="C81" i="6"/>
  <c r="F81" i="6" s="1"/>
  <c r="N81" i="3"/>
  <c r="N109" i="3"/>
  <c r="C109" i="6"/>
  <c r="F109" i="6" s="1"/>
  <c r="B120" i="6"/>
  <c r="F115" i="10"/>
  <c r="L124" i="3"/>
  <c r="C124" i="5"/>
  <c r="F124" i="5" s="1"/>
  <c r="P128" i="3"/>
  <c r="C128" i="7"/>
  <c r="F128" i="7" s="1"/>
  <c r="C129" i="10"/>
  <c r="F129" i="10" s="1"/>
  <c r="G129" i="10" s="1"/>
  <c r="C127" i="10"/>
  <c r="B32" i="6"/>
  <c r="B76" i="7"/>
  <c r="B76" i="10"/>
  <c r="B128" i="7"/>
  <c r="E125" i="10"/>
  <c r="C124" i="7"/>
  <c r="J123" i="3"/>
  <c r="E123" i="10"/>
  <c r="N31" i="3"/>
  <c r="P122" i="3"/>
  <c r="C30" i="6"/>
  <c r="F30" i="6" s="1"/>
  <c r="G30" i="6" s="1"/>
  <c r="B45" i="6"/>
  <c r="B45" i="5"/>
  <c r="C58" i="6"/>
  <c r="F58" i="6" s="1"/>
  <c r="G58" i="6" s="1"/>
  <c r="E58" i="5"/>
  <c r="B85" i="7"/>
  <c r="B85" i="5"/>
  <c r="C108" i="7"/>
  <c r="J112" i="3"/>
  <c r="C112" i="10"/>
  <c r="F112" i="10" s="1"/>
  <c r="G112" i="10" s="1"/>
  <c r="E18" i="10"/>
  <c r="P37" i="3"/>
  <c r="C37" i="7"/>
  <c r="F37" i="7" s="1"/>
  <c r="G37" i="7" s="1"/>
  <c r="C53" i="10"/>
  <c r="F53" i="10" s="1"/>
  <c r="J73" i="3"/>
  <c r="C78" i="6"/>
  <c r="N78" i="3"/>
  <c r="C81" i="10"/>
  <c r="G84" i="10"/>
  <c r="C106" i="6"/>
  <c r="F106" i="6" s="1"/>
  <c r="G106" i="6" s="1"/>
  <c r="N106" i="3"/>
  <c r="B107" i="6"/>
  <c r="G123" i="10"/>
  <c r="C56" i="10"/>
  <c r="F56" i="10" s="1"/>
  <c r="B57" i="5"/>
  <c r="B57" i="7"/>
  <c r="E117" i="10"/>
  <c r="B118" i="5"/>
  <c r="C118" i="7"/>
  <c r="F118" i="7"/>
  <c r="P118" i="3"/>
  <c r="N119" i="3"/>
  <c r="C119" i="6"/>
  <c r="F119" i="6" s="1"/>
  <c r="K119" i="6" s="1"/>
  <c r="E119" i="5"/>
  <c r="E119" i="10"/>
  <c r="B120" i="7"/>
  <c r="B120" i="5"/>
  <c r="B120" i="10"/>
  <c r="C120" i="7"/>
  <c r="F120" i="7" s="1"/>
  <c r="P120" i="3"/>
  <c r="E121" i="10"/>
  <c r="E121" i="5"/>
  <c r="B122" i="6"/>
  <c r="B122" i="10"/>
  <c r="B122" i="7"/>
  <c r="B125" i="10"/>
  <c r="B125" i="6"/>
  <c r="B125" i="5"/>
  <c r="C126" i="6"/>
  <c r="F126" i="6" s="1"/>
  <c r="G126" i="6" s="1"/>
  <c r="N126" i="3"/>
  <c r="B127" i="5"/>
  <c r="B127" i="6"/>
  <c r="C127" i="5"/>
  <c r="F127" i="5" s="1"/>
  <c r="L127" i="3"/>
  <c r="B129" i="6"/>
  <c r="P129" i="3"/>
  <c r="L120" i="3"/>
  <c r="B122" i="5"/>
  <c r="B127" i="7"/>
  <c r="B129" i="7"/>
  <c r="P123" i="3"/>
  <c r="G80" i="5"/>
  <c r="P57" i="3"/>
  <c r="P125" i="3"/>
  <c r="C122" i="5"/>
  <c r="F122" i="5"/>
  <c r="B57" i="6"/>
  <c r="J110" i="3"/>
  <c r="B125" i="7"/>
  <c r="C17" i="10"/>
  <c r="F17" i="10" s="1"/>
  <c r="K17" i="10" s="1"/>
  <c r="C17" i="6"/>
  <c r="C21" i="7"/>
  <c r="F21" i="7" s="1"/>
  <c r="G21" i="7" s="1"/>
  <c r="P21" i="3"/>
  <c r="E22" i="10"/>
  <c r="E22" i="5"/>
  <c r="B25" i="6"/>
  <c r="B25" i="5"/>
  <c r="B27" i="10"/>
  <c r="J28" i="3"/>
  <c r="C28" i="10"/>
  <c r="F28" i="10" s="1"/>
  <c r="G28" i="10" s="1"/>
  <c r="B30" i="6"/>
  <c r="B30" i="10"/>
  <c r="P35" i="3"/>
  <c r="C35" i="7"/>
  <c r="B37" i="7"/>
  <c r="B37" i="10"/>
  <c r="B37" i="5"/>
  <c r="C41" i="5"/>
  <c r="F41" i="5" s="1"/>
  <c r="P41" i="3"/>
  <c r="C41" i="7"/>
  <c r="F41" i="7" s="1"/>
  <c r="C42" i="10"/>
  <c r="F42" i="10" s="1"/>
  <c r="J42" i="3"/>
  <c r="E47" i="5"/>
  <c r="P48" i="3"/>
  <c r="C48" i="7"/>
  <c r="C49" i="10"/>
  <c r="F49" i="10" s="1"/>
  <c r="C49" i="6"/>
  <c r="J52" i="3"/>
  <c r="C52" i="10"/>
  <c r="F52" i="10" s="1"/>
  <c r="K52" i="10" s="1"/>
  <c r="B56" i="6"/>
  <c r="B56" i="5"/>
  <c r="E16" i="5"/>
  <c r="C17" i="5"/>
  <c r="F17" i="5" s="1"/>
  <c r="L17" i="3"/>
  <c r="C26" i="5"/>
  <c r="F26" i="5" s="1"/>
  <c r="G26" i="5" s="1"/>
  <c r="K26" i="5"/>
  <c r="L26" i="3"/>
  <c r="B28" i="5"/>
  <c r="B28" i="7"/>
  <c r="B28" i="6"/>
  <c r="E31" i="10"/>
  <c r="E31" i="5"/>
  <c r="B43" i="10"/>
  <c r="B46" i="6"/>
  <c r="B46" i="7"/>
  <c r="B46" i="10"/>
  <c r="B49" i="6"/>
  <c r="B49" i="10"/>
  <c r="B49" i="5"/>
  <c r="C55" i="7"/>
  <c r="F55" i="7" s="1"/>
  <c r="K55" i="7" s="1"/>
  <c r="C59" i="6"/>
  <c r="F59" i="6" s="1"/>
  <c r="G59" i="6" s="1"/>
  <c r="N61" i="3"/>
  <c r="B66" i="5"/>
  <c r="B66" i="10"/>
  <c r="B66" i="7"/>
  <c r="J67" i="3"/>
  <c r="C67" i="10"/>
  <c r="F67" i="10"/>
  <c r="P71" i="3"/>
  <c r="C71" i="7"/>
  <c r="C73" i="5"/>
  <c r="F73" i="5" s="1"/>
  <c r="G73" i="5" s="1"/>
  <c r="K73" i="5"/>
  <c r="L73" i="3"/>
  <c r="L78" i="3"/>
  <c r="C78" i="5"/>
  <c r="F78" i="5" s="1"/>
  <c r="G78" i="5"/>
  <c r="C84" i="5"/>
  <c r="F84" i="5"/>
  <c r="B87" i="7"/>
  <c r="C89" i="7"/>
  <c r="F89" i="7" s="1"/>
  <c r="P89" i="3"/>
  <c r="E92" i="10"/>
  <c r="E92" i="5"/>
  <c r="B93" i="7"/>
  <c r="B93" i="6"/>
  <c r="B93" i="10"/>
  <c r="E98" i="10"/>
  <c r="E98" i="5"/>
  <c r="C100" i="6"/>
  <c r="N100" i="3"/>
  <c r="C102" i="6"/>
  <c r="F102" i="6" s="1"/>
  <c r="K102" i="6" s="1"/>
  <c r="N102" i="3"/>
  <c r="E102" i="5"/>
  <c r="E102" i="10"/>
  <c r="L21" i="3"/>
  <c r="C16" i="10"/>
  <c r="F16" i="10" s="1"/>
  <c r="J27" i="3"/>
  <c r="G120" i="5"/>
  <c r="K22" i="5"/>
  <c r="C12" i="6"/>
  <c r="F12" i="6" s="1"/>
  <c r="C26" i="10"/>
  <c r="F26" i="10"/>
  <c r="G26" i="10" s="1"/>
  <c r="J26" i="3"/>
  <c r="P26" i="3"/>
  <c r="C26" i="7"/>
  <c r="F26" i="7" s="1"/>
  <c r="C27" i="6"/>
  <c r="F27" i="6" s="1"/>
  <c r="G27" i="6" s="1"/>
  <c r="N27" i="3"/>
  <c r="C46" i="5"/>
  <c r="F46" i="5" s="1"/>
  <c r="L46" i="3"/>
  <c r="B47" i="6"/>
  <c r="B47" i="7"/>
  <c r="B47" i="5"/>
  <c r="B58" i="6"/>
  <c r="B58" i="10"/>
  <c r="C63" i="6"/>
  <c r="F63" i="6" s="1"/>
  <c r="N63" i="3"/>
  <c r="C73" i="6"/>
  <c r="F73" i="6" s="1"/>
  <c r="N73" i="3"/>
  <c r="C76" i="7"/>
  <c r="E80" i="10"/>
  <c r="E80" i="5"/>
  <c r="B83" i="7"/>
  <c r="B83" i="5"/>
  <c r="B92" i="6"/>
  <c r="B92" i="5"/>
  <c r="B92" i="10"/>
  <c r="E96" i="10"/>
  <c r="E96" i="5"/>
  <c r="B102" i="7"/>
  <c r="B102" i="5"/>
  <c r="B75" i="6"/>
  <c r="B75" i="7"/>
  <c r="P25" i="3"/>
  <c r="B48" i="5"/>
  <c r="B36" i="7"/>
  <c r="E110" i="10"/>
  <c r="B61" i="10"/>
  <c r="B105" i="10"/>
  <c r="B55" i="6"/>
  <c r="B61" i="5"/>
  <c r="B82" i="6"/>
  <c r="B82" i="7"/>
  <c r="B102" i="6"/>
  <c r="B102" i="10"/>
  <c r="J51" i="3"/>
  <c r="B83" i="6"/>
  <c r="B11" i="6"/>
  <c r="B58" i="5"/>
  <c r="B47" i="10"/>
  <c r="B92" i="7"/>
  <c r="B61" i="7"/>
  <c r="C96" i="6"/>
  <c r="C17" i="7"/>
  <c r="F17" i="7" s="1"/>
  <c r="J79" i="3"/>
  <c r="J15" i="3"/>
  <c r="J54" i="3"/>
  <c r="C13" i="7"/>
  <c r="F13" i="7" s="1"/>
  <c r="K13" i="7" s="1"/>
  <c r="P13" i="3"/>
  <c r="N14" i="3"/>
  <c r="C18" i="10"/>
  <c r="F18" i="10" s="1"/>
  <c r="J18" i="3"/>
  <c r="C23" i="6"/>
  <c r="F23" i="6" s="1"/>
  <c r="N23" i="3"/>
  <c r="L25" i="3"/>
  <c r="C26" i="6"/>
  <c r="C28" i="6"/>
  <c r="N28" i="3"/>
  <c r="B29" i="7"/>
  <c r="B29" i="10"/>
  <c r="E41" i="10"/>
  <c r="E41" i="5"/>
  <c r="B52" i="10"/>
  <c r="B54" i="6"/>
  <c r="B54" i="10"/>
  <c r="N54" i="3"/>
  <c r="B60" i="6"/>
  <c r="P63" i="3"/>
  <c r="C63" i="7"/>
  <c r="F63" i="7" s="1"/>
  <c r="K63" i="7" s="1"/>
  <c r="B88" i="6"/>
  <c r="B88" i="5"/>
  <c r="B88" i="7"/>
  <c r="L108" i="3"/>
  <c r="C108" i="5"/>
  <c r="F108" i="5" s="1"/>
  <c r="C113" i="7"/>
  <c r="F113" i="7" s="1"/>
  <c r="K113" i="7" s="1"/>
  <c r="P113" i="3"/>
  <c r="N116" i="3"/>
  <c r="C116" i="6"/>
  <c r="F116" i="6" s="1"/>
  <c r="G113" i="6"/>
  <c r="E127" i="5"/>
  <c r="K126" i="10"/>
  <c r="N64" i="3"/>
  <c r="C64" i="6"/>
  <c r="F64" i="6" s="1"/>
  <c r="G64" i="6" s="1"/>
  <c r="G88" i="7"/>
  <c r="B126" i="5"/>
  <c r="L65" i="3"/>
  <c r="C23" i="10"/>
  <c r="F23" i="10" s="1"/>
  <c r="G23" i="10" s="1"/>
  <c r="J23" i="3"/>
  <c r="E23" i="10"/>
  <c r="E23" i="5"/>
  <c r="N29" i="3"/>
  <c r="C29" i="6"/>
  <c r="F29" i="6" s="1"/>
  <c r="G29" i="6" s="1"/>
  <c r="B15" i="6"/>
  <c r="A17" i="3"/>
  <c r="A18" i="3"/>
  <c r="A19" i="3"/>
  <c r="A20" i="3"/>
  <c r="A21" i="3"/>
  <c r="A22" i="3"/>
  <c r="A22" i="10" s="1"/>
  <c r="A22" i="6"/>
  <c r="A23" i="3"/>
  <c r="A24" i="3"/>
  <c r="A25" i="3"/>
  <c r="A26" i="3"/>
  <c r="A26" i="10" s="1"/>
  <c r="A27" i="3"/>
  <c r="A27" i="7" s="1"/>
  <c r="A28" i="3"/>
  <c r="A29" i="3"/>
  <c r="A18" i="2"/>
  <c r="A19" i="2"/>
  <c r="A30" i="3"/>
  <c r="L13" i="3"/>
  <c r="P11" i="3"/>
  <c r="G90" i="6"/>
  <c r="C42" i="6"/>
  <c r="N42" i="3"/>
  <c r="P67" i="3"/>
  <c r="C67" i="7"/>
  <c r="B86" i="5"/>
  <c r="B86" i="10"/>
  <c r="B86" i="7"/>
  <c r="C98" i="6"/>
  <c r="F98" i="6" s="1"/>
  <c r="K98" i="6" s="1"/>
  <c r="B100" i="6"/>
  <c r="B100" i="10"/>
  <c r="J106" i="3"/>
  <c r="C106" i="10"/>
  <c r="F106" i="10" s="1"/>
  <c r="K106" i="10" s="1"/>
  <c r="B116" i="10"/>
  <c r="N15" i="3"/>
  <c r="B43" i="6"/>
  <c r="J37" i="3"/>
  <c r="C87" i="10"/>
  <c r="F87" i="10" s="1"/>
  <c r="C68" i="10"/>
  <c r="F68" i="10" s="1"/>
  <c r="J92" i="3"/>
  <c r="C19" i="10"/>
  <c r="C97" i="6"/>
  <c r="F97" i="6" s="1"/>
  <c r="P86" i="3"/>
  <c r="B107" i="5"/>
  <c r="C33" i="5"/>
  <c r="F33" i="5"/>
  <c r="L33" i="3"/>
  <c r="L34" i="3"/>
  <c r="C34" i="5"/>
  <c r="F34" i="5" s="1"/>
  <c r="K34" i="5" s="1"/>
  <c r="G34" i="5"/>
  <c r="N41" i="3"/>
  <c r="C41" i="6"/>
  <c r="F41" i="6" s="1"/>
  <c r="B50" i="6"/>
  <c r="B50" i="7"/>
  <c r="J62" i="3"/>
  <c r="C62" i="10"/>
  <c r="F62" i="10" s="1"/>
  <c r="C35" i="6"/>
  <c r="F35" i="6" s="1"/>
  <c r="J30" i="3"/>
  <c r="L20" i="3"/>
  <c r="C61" i="10"/>
  <c r="B43" i="7"/>
  <c r="C47" i="5"/>
  <c r="F47" i="5" s="1"/>
  <c r="B27" i="6"/>
  <c r="C118" i="5"/>
  <c r="F118" i="5" s="1"/>
  <c r="E126" i="10"/>
  <c r="B99" i="6"/>
  <c r="C50" i="6"/>
  <c r="B78" i="10"/>
  <c r="C103" i="7"/>
  <c r="F103" i="7" s="1"/>
  <c r="C75" i="7"/>
  <c r="B107" i="10"/>
  <c r="E48" i="10"/>
  <c r="E48" i="5"/>
  <c r="C69" i="5"/>
  <c r="F69" i="5" s="1"/>
  <c r="L69" i="3"/>
  <c r="B94" i="7"/>
  <c r="C94" i="7"/>
  <c r="F94" i="7" s="1"/>
  <c r="P94" i="3"/>
  <c r="L114" i="3"/>
  <c r="C114" i="5"/>
  <c r="F114" i="5" s="1"/>
  <c r="B90" i="6"/>
  <c r="B90" i="5"/>
  <c r="B97" i="7"/>
  <c r="B86" i="6"/>
  <c r="N90" i="3"/>
  <c r="B42" i="10"/>
  <c r="B42" i="7"/>
  <c r="C85" i="7"/>
  <c r="F85" i="7" s="1"/>
  <c r="K85" i="7" s="1"/>
  <c r="G85" i="7"/>
  <c r="P85" i="3"/>
  <c r="B95" i="5"/>
  <c r="B95" i="7"/>
  <c r="B95" i="6"/>
  <c r="B98" i="5"/>
  <c r="J103" i="3"/>
  <c r="C103" i="10"/>
  <c r="F103" i="10"/>
  <c r="G103" i="10" s="1"/>
  <c r="E105" i="10"/>
  <c r="E105" i="5"/>
  <c r="G55" i="6"/>
  <c r="L39" i="3"/>
  <c r="B97" i="5"/>
  <c r="B97" i="6"/>
  <c r="N77" i="3"/>
  <c r="L130" i="3"/>
  <c r="B78" i="7"/>
  <c r="B99" i="10"/>
  <c r="E122" i="5"/>
  <c r="B78" i="6"/>
  <c r="C96" i="7"/>
  <c r="B42" i="5"/>
  <c r="C54" i="5"/>
  <c r="F54" i="5" s="1"/>
  <c r="K54" i="5"/>
  <c r="E34" i="5"/>
  <c r="B42" i="6"/>
  <c r="J122" i="3"/>
  <c r="J114" i="3"/>
  <c r="L59" i="3"/>
  <c r="B90" i="7"/>
  <c r="B100" i="7"/>
  <c r="N99" i="3"/>
  <c r="C13" i="10"/>
  <c r="F13" i="10" s="1"/>
  <c r="J13" i="3"/>
  <c r="F43" i="6"/>
  <c r="K43" i="6"/>
  <c r="N62" i="3"/>
  <c r="C62" i="6"/>
  <c r="F62" i="6" s="1"/>
  <c r="J65" i="3"/>
  <c r="C65" i="10"/>
  <c r="B69" i="6"/>
  <c r="B69" i="10"/>
  <c r="C79" i="5"/>
  <c r="F79" i="5" s="1"/>
  <c r="L79" i="3"/>
  <c r="C94" i="10"/>
  <c r="F94" i="10"/>
  <c r="K94" i="10" s="1"/>
  <c r="J94" i="3"/>
  <c r="N107" i="3"/>
  <c r="C107" i="6"/>
  <c r="B108" i="7"/>
  <c r="B108" i="5"/>
  <c r="C110" i="5"/>
  <c r="F110" i="5" s="1"/>
  <c r="B14" i="10"/>
  <c r="K31" i="10"/>
  <c r="C16" i="6"/>
  <c r="F16" i="6" s="1"/>
  <c r="B15" i="5"/>
  <c r="B15" i="10"/>
  <c r="N89" i="3"/>
  <c r="C89" i="6"/>
  <c r="F89" i="6" s="1"/>
  <c r="G89" i="6" s="1"/>
  <c r="C110" i="6"/>
  <c r="N110" i="3"/>
  <c r="E111" i="10"/>
  <c r="E111" i="5"/>
  <c r="N124" i="3"/>
  <c r="C124" i="6"/>
  <c r="C51" i="6"/>
  <c r="F51" i="6" s="1"/>
  <c r="N51" i="3"/>
  <c r="L30" i="3"/>
  <c r="P53" i="3"/>
  <c r="B16" i="7"/>
  <c r="B16" i="5"/>
  <c r="B16" i="6"/>
  <c r="B16" i="10"/>
  <c r="E27" i="5"/>
  <c r="E27" i="10"/>
  <c r="K30" i="10"/>
  <c r="G30" i="10"/>
  <c r="C42" i="5"/>
  <c r="F42" i="5" s="1"/>
  <c r="G42" i="5" s="1"/>
  <c r="L42" i="3"/>
  <c r="A28" i="7"/>
  <c r="N13" i="3"/>
  <c r="L67" i="3"/>
  <c r="C67" i="5"/>
  <c r="F67" i="5" s="1"/>
  <c r="L68" i="3"/>
  <c r="C68" i="5"/>
  <c r="F68" i="5" s="1"/>
  <c r="K68" i="5" s="1"/>
  <c r="C87" i="7"/>
  <c r="F87" i="7" s="1"/>
  <c r="G87" i="7" s="1"/>
  <c r="P87" i="3"/>
  <c r="C111" i="5"/>
  <c r="F111" i="5" s="1"/>
  <c r="K111" i="5" s="1"/>
  <c r="L111" i="3"/>
  <c r="N130" i="3"/>
  <c r="C130" i="6"/>
  <c r="F130" i="6" s="1"/>
  <c r="B53" i="5"/>
  <c r="A28" i="6"/>
  <c r="P54" i="3"/>
  <c r="B17" i="7"/>
  <c r="B17" i="6"/>
  <c r="B17" i="5"/>
  <c r="B17" i="10"/>
  <c r="C18" i="7"/>
  <c r="P18" i="3"/>
  <c r="C40" i="6"/>
  <c r="F40" i="6" s="1"/>
  <c r="B23" i="5"/>
  <c r="B23" i="10"/>
  <c r="B23" i="7"/>
  <c r="B39" i="7"/>
  <c r="B39" i="10"/>
  <c r="L45" i="3"/>
  <c r="C45" i="5"/>
  <c r="F45" i="5" s="1"/>
  <c r="G45" i="5" s="1"/>
  <c r="B60" i="5"/>
  <c r="B60" i="7"/>
  <c r="P60" i="3"/>
  <c r="L116" i="3"/>
  <c r="C116" i="5"/>
  <c r="F116" i="5" s="1"/>
  <c r="N117" i="3"/>
  <c r="C117" i="6"/>
  <c r="N121" i="3"/>
  <c r="C121" i="6"/>
  <c r="F121" i="6" s="1"/>
  <c r="G121" i="6" s="1"/>
  <c r="K121" i="6"/>
  <c r="E95" i="5"/>
  <c r="C23" i="7"/>
  <c r="B39" i="5"/>
  <c r="B111" i="7"/>
  <c r="L16" i="3"/>
  <c r="E20" i="10"/>
  <c r="B22" i="5"/>
  <c r="C34" i="6"/>
  <c r="F34" i="6" s="1"/>
  <c r="G34" i="6" s="1"/>
  <c r="N34" i="3"/>
  <c r="B35" i="5"/>
  <c r="L37" i="3"/>
  <c r="C37" i="5"/>
  <c r="F37" i="5" s="1"/>
  <c r="G37" i="5" s="1"/>
  <c r="N45" i="3"/>
  <c r="C46" i="6"/>
  <c r="F46" i="6" s="1"/>
  <c r="N46" i="3"/>
  <c r="J48" i="3"/>
  <c r="C48" i="10"/>
  <c r="F48" i="10" s="1"/>
  <c r="P49" i="3"/>
  <c r="C49" i="7"/>
  <c r="F49" i="7" s="1"/>
  <c r="C57" i="6"/>
  <c r="F57" i="6" s="1"/>
  <c r="N57" i="3"/>
  <c r="C70" i="7"/>
  <c r="P70" i="3"/>
  <c r="C83" i="6"/>
  <c r="F83" i="6" s="1"/>
  <c r="K83" i="6" s="1"/>
  <c r="N83" i="3"/>
  <c r="B60" i="10"/>
  <c r="B39" i="6"/>
  <c r="E24" i="10"/>
  <c r="P27" i="3"/>
  <c r="E42" i="10"/>
  <c r="J44" i="3"/>
  <c r="C44" i="10"/>
  <c r="F44" i="10" s="1"/>
  <c r="E44" i="10"/>
  <c r="E44" i="5"/>
  <c r="J76" i="3"/>
  <c r="C76" i="10"/>
  <c r="F76" i="10" s="1"/>
  <c r="C39" i="7"/>
  <c r="F39" i="7" s="1"/>
  <c r="G39" i="7" s="1"/>
  <c r="P39" i="3"/>
  <c r="B50" i="10"/>
  <c r="B50" i="5"/>
  <c r="C72" i="6"/>
  <c r="F72" i="6" s="1"/>
  <c r="K72" i="6" s="1"/>
  <c r="N72" i="3"/>
  <c r="L81" i="3"/>
  <c r="C81" i="5"/>
  <c r="F81" i="5"/>
  <c r="J82" i="3"/>
  <c r="C82" i="10"/>
  <c r="F82" i="10" s="1"/>
  <c r="K82" i="10" s="1"/>
  <c r="L40" i="3"/>
  <c r="C40" i="5"/>
  <c r="F40" i="5" s="1"/>
  <c r="A16" i="3"/>
  <c r="P12" i="3"/>
  <c r="R15" i="3"/>
  <c r="E14" i="10"/>
  <c r="B14" i="7"/>
  <c r="B14" i="6"/>
  <c r="G16" i="5"/>
  <c r="K16" i="5"/>
  <c r="A30" i="10"/>
  <c r="A16" i="2"/>
  <c r="K95" i="7"/>
  <c r="G117" i="5"/>
  <c r="K101" i="7"/>
  <c r="E12" i="10"/>
  <c r="E12" i="5"/>
  <c r="P16" i="3"/>
  <c r="C16" i="7"/>
  <c r="F16" i="7" s="1"/>
  <c r="B18" i="10"/>
  <c r="P19" i="3"/>
  <c r="C19" i="7"/>
  <c r="F19" i="7" s="1"/>
  <c r="K19" i="7" s="1"/>
  <c r="C20" i="10"/>
  <c r="F20" i="10" s="1"/>
  <c r="J20" i="3"/>
  <c r="C21" i="6"/>
  <c r="N21" i="3"/>
  <c r="B22" i="6"/>
  <c r="B22" i="7"/>
  <c r="B22" i="10"/>
  <c r="G90" i="5"/>
  <c r="K38" i="10"/>
  <c r="K21" i="10"/>
  <c r="M15" i="2"/>
  <c r="K105" i="6"/>
  <c r="A26" i="6"/>
  <c r="A26" i="5"/>
  <c r="A24" i="7"/>
  <c r="A22" i="7"/>
  <c r="A22" i="5"/>
  <c r="A17" i="5"/>
  <c r="A17" i="10"/>
  <c r="G94" i="5"/>
  <c r="K96" i="10"/>
  <c r="K40" i="10"/>
  <c r="C11" i="10"/>
  <c r="F11" i="10" s="1"/>
  <c r="K11" i="10" s="1"/>
  <c r="A11" i="7"/>
  <c r="C14" i="10"/>
  <c r="F14" i="10" s="1"/>
  <c r="J36" i="3"/>
  <c r="B76" i="6"/>
  <c r="N84" i="3"/>
  <c r="B34" i="6"/>
  <c r="C31" i="7"/>
  <c r="C52" i="7"/>
  <c r="F52" i="7" s="1"/>
  <c r="G52" i="7" s="1"/>
  <c r="L62" i="3"/>
  <c r="B74" i="10"/>
  <c r="E97" i="10"/>
  <c r="C88" i="5"/>
  <c r="F88" i="5" s="1"/>
  <c r="L94" i="3"/>
  <c r="C36" i="5"/>
  <c r="F36" i="5" s="1"/>
  <c r="G36" i="5" s="1"/>
  <c r="E29" i="10"/>
  <c r="C32" i="10"/>
  <c r="F32" i="10" s="1"/>
  <c r="P33" i="3"/>
  <c r="F119" i="5"/>
  <c r="K119" i="5" s="1"/>
  <c r="F123" i="5"/>
  <c r="K123" i="5" s="1"/>
  <c r="F110" i="10"/>
  <c r="K110" i="10" s="1"/>
  <c r="F114" i="10"/>
  <c r="K114" i="10" s="1"/>
  <c r="G110" i="10"/>
  <c r="G123" i="5"/>
  <c r="G11" i="10"/>
  <c r="E4" i="7"/>
  <c r="D6" i="10"/>
  <c r="Q9" i="2"/>
  <c r="D4" i="5"/>
  <c r="E6" i="6"/>
  <c r="D6" i="5"/>
  <c r="G64" i="5"/>
  <c r="G90" i="10"/>
  <c r="K102" i="7"/>
  <c r="K29" i="5"/>
  <c r="K36" i="5"/>
  <c r="K112" i="10"/>
  <c r="G59" i="10"/>
  <c r="K45" i="5"/>
  <c r="K32" i="5"/>
  <c r="G60" i="5"/>
  <c r="P47" i="3"/>
  <c r="C47" i="7"/>
  <c r="C50" i="7"/>
  <c r="P50" i="3"/>
  <c r="C58" i="7"/>
  <c r="F58" i="7" s="1"/>
  <c r="P58" i="3"/>
  <c r="E79" i="5"/>
  <c r="E79" i="10"/>
  <c r="C86" i="10"/>
  <c r="F86" i="10" s="1"/>
  <c r="K86" i="10" s="1"/>
  <c r="J86" i="3"/>
  <c r="B91" i="10"/>
  <c r="B91" i="5"/>
  <c r="B91" i="7"/>
  <c r="C103" i="6"/>
  <c r="N103" i="3"/>
  <c r="C104" i="7"/>
  <c r="F104" i="7" s="1"/>
  <c r="K104" i="7" s="1"/>
  <c r="P104" i="3"/>
  <c r="B106" i="5"/>
  <c r="B106" i="10"/>
  <c r="B106" i="6"/>
  <c r="B111" i="5"/>
  <c r="B111" i="6"/>
  <c r="B115" i="7"/>
  <c r="B115" i="5"/>
  <c r="B115" i="6"/>
  <c r="B124" i="7"/>
  <c r="B124" i="10"/>
  <c r="B124" i="6"/>
  <c r="L23" i="3"/>
  <c r="C23" i="5"/>
  <c r="F23" i="5" s="1"/>
  <c r="B25" i="10"/>
  <c r="B25" i="7"/>
  <c r="P32" i="3"/>
  <c r="C32" i="7"/>
  <c r="F32" i="7" s="1"/>
  <c r="G74" i="5"/>
  <c r="K76" i="5"/>
  <c r="G76" i="5"/>
  <c r="C95" i="6"/>
  <c r="N95" i="3"/>
  <c r="B98" i="6"/>
  <c r="B98" i="10"/>
  <c r="C107" i="5"/>
  <c r="F107" i="5" s="1"/>
  <c r="L107" i="3"/>
  <c r="C112" i="5"/>
  <c r="F112" i="5" s="1"/>
  <c r="K112" i="5" s="1"/>
  <c r="L112" i="3"/>
  <c r="B116" i="7"/>
  <c r="B116" i="6"/>
  <c r="C117" i="7"/>
  <c r="F117" i="7"/>
  <c r="G117" i="7" s="1"/>
  <c r="P117" i="3"/>
  <c r="B118" i="10"/>
  <c r="B118" i="6"/>
  <c r="B118" i="7"/>
  <c r="A16" i="7"/>
  <c r="A28" i="5"/>
  <c r="A28" i="10"/>
  <c r="A24" i="6"/>
  <c r="A24" i="10"/>
  <c r="A24" i="5"/>
  <c r="K120" i="10"/>
  <c r="C12" i="10"/>
  <c r="F12" i="10" s="1"/>
  <c r="K12" i="10" s="1"/>
  <c r="B26" i="10"/>
  <c r="B26" i="6"/>
  <c r="B26" i="7"/>
  <c r="B26" i="5"/>
  <c r="E35" i="10"/>
  <c r="E35" i="5"/>
  <c r="B40" i="5"/>
  <c r="B40" i="10"/>
  <c r="E51" i="5"/>
  <c r="E51" i="10"/>
  <c r="C52" i="5"/>
  <c r="F52" i="5" s="1"/>
  <c r="L52" i="3"/>
  <c r="E56" i="5"/>
  <c r="E56" i="10"/>
  <c r="P69" i="3"/>
  <c r="C69" i="7"/>
  <c r="F69" i="7" s="1"/>
  <c r="B70" i="5"/>
  <c r="B70" i="7"/>
  <c r="B73" i="7"/>
  <c r="B73" i="10"/>
  <c r="B73" i="5"/>
  <c r="C74" i="10"/>
  <c r="F74" i="10" s="1"/>
  <c r="C75" i="6"/>
  <c r="N75" i="3"/>
  <c r="C91" i="7"/>
  <c r="F91" i="7" s="1"/>
  <c r="P91" i="3"/>
  <c r="N92" i="3"/>
  <c r="C92" i="6"/>
  <c r="F92" i="6" s="1"/>
  <c r="C93" i="7"/>
  <c r="F93" i="7" s="1"/>
  <c r="P93" i="3"/>
  <c r="B94" i="5"/>
  <c r="B94" i="10"/>
  <c r="C97" i="10"/>
  <c r="F97" i="10" s="1"/>
  <c r="J97" i="3"/>
  <c r="B101" i="6"/>
  <c r="B101" i="10"/>
  <c r="L106" i="3"/>
  <c r="C106" i="5"/>
  <c r="F106" i="5" s="1"/>
  <c r="C108" i="10"/>
  <c r="F108" i="10" s="1"/>
  <c r="K108" i="10" s="1"/>
  <c r="J108" i="3"/>
  <c r="C109" i="7"/>
  <c r="F109" i="7"/>
  <c r="K109" i="7" s="1"/>
  <c r="P109" i="3"/>
  <c r="J119" i="3"/>
  <c r="C119" i="10"/>
  <c r="F119" i="10" s="1"/>
  <c r="K119" i="10"/>
  <c r="C119" i="7"/>
  <c r="F119" i="7"/>
  <c r="P119" i="3"/>
  <c r="B123" i="10"/>
  <c r="B123" i="7"/>
  <c r="B123" i="6"/>
  <c r="K126" i="5"/>
  <c r="G126" i="5"/>
  <c r="B128" i="6"/>
  <c r="B128" i="10"/>
  <c r="C128" i="6"/>
  <c r="B129" i="10"/>
  <c r="B129" i="5"/>
  <c r="C129" i="6"/>
  <c r="F129" i="6" s="1"/>
  <c r="N129" i="3"/>
  <c r="G43" i="6"/>
  <c r="B35" i="10"/>
  <c r="B111" i="10"/>
  <c r="J31" i="3"/>
  <c r="L24" i="3"/>
  <c r="E130" i="10"/>
  <c r="P88" i="3"/>
  <c r="G50" i="5"/>
  <c r="G58" i="5"/>
  <c r="C88" i="10"/>
  <c r="F88" i="10" s="1"/>
  <c r="K88" i="10" s="1"/>
  <c r="N33" i="3"/>
  <c r="C114" i="7"/>
  <c r="B115" i="10"/>
  <c r="L115" i="3"/>
  <c r="P115" i="3"/>
  <c r="A27" i="10"/>
  <c r="G50" i="10"/>
  <c r="G54" i="5"/>
  <c r="B98" i="7"/>
  <c r="E83" i="10"/>
  <c r="K24" i="5"/>
  <c r="P116" i="3"/>
  <c r="B126" i="6"/>
  <c r="B79" i="6"/>
  <c r="B63" i="6"/>
  <c r="B33" i="6"/>
  <c r="J50" i="3"/>
  <c r="P42" i="3"/>
  <c r="J84" i="3"/>
  <c r="C97" i="5"/>
  <c r="F97" i="5" s="1"/>
  <c r="G97" i="5" s="1"/>
  <c r="K97" i="5"/>
  <c r="B35" i="7"/>
  <c r="K73" i="7"/>
  <c r="C102" i="10"/>
  <c r="F102" i="10"/>
  <c r="C51" i="5"/>
  <c r="F51" i="5" s="1"/>
  <c r="K51" i="5"/>
  <c r="C121" i="5"/>
  <c r="F121" i="5"/>
  <c r="J72" i="3"/>
  <c r="N118" i="3"/>
  <c r="N120" i="3"/>
  <c r="C60" i="10"/>
  <c r="F60" i="10" s="1"/>
  <c r="N60" i="3"/>
  <c r="B63" i="10"/>
  <c r="P64" i="3"/>
  <c r="L76" i="3"/>
  <c r="C93" i="5"/>
  <c r="F93" i="5" s="1"/>
  <c r="J96" i="3"/>
  <c r="P97" i="3"/>
  <c r="K37" i="7"/>
  <c r="E13" i="10"/>
  <c r="E13" i="5"/>
  <c r="C22" i="6"/>
  <c r="F22" i="6" s="1"/>
  <c r="N22" i="3"/>
  <c r="B24" i="7"/>
  <c r="B24" i="5"/>
  <c r="B24" i="6"/>
  <c r="G33" i="6"/>
  <c r="J34" i="3"/>
  <c r="C34" i="10"/>
  <c r="F34" i="10"/>
  <c r="G101" i="5"/>
  <c r="K101" i="5"/>
  <c r="P110" i="3"/>
  <c r="C110" i="7"/>
  <c r="E116" i="10"/>
  <c r="E116" i="5"/>
  <c r="B130" i="7"/>
  <c r="B130" i="5"/>
  <c r="B130" i="6"/>
  <c r="A20" i="10"/>
  <c r="B38" i="6"/>
  <c r="B38" i="5"/>
  <c r="B38" i="7"/>
  <c r="C38" i="5"/>
  <c r="F38" i="5" s="1"/>
  <c r="L38" i="3"/>
  <c r="B59" i="10"/>
  <c r="B59" i="5"/>
  <c r="B64" i="7"/>
  <c r="B64" i="6"/>
  <c r="B64" i="5"/>
  <c r="C70" i="10"/>
  <c r="F70" i="10" s="1"/>
  <c r="K70" i="10" s="1"/>
  <c r="J70" i="3"/>
  <c r="E71" i="10"/>
  <c r="E71" i="5"/>
  <c r="J80" i="3"/>
  <c r="C80" i="10"/>
  <c r="F80" i="10" s="1"/>
  <c r="G80" i="10" s="1"/>
  <c r="E81" i="10"/>
  <c r="E81" i="5"/>
  <c r="C83" i="10"/>
  <c r="F83" i="10" s="1"/>
  <c r="G83" i="10" s="1"/>
  <c r="J83" i="3"/>
  <c r="C83" i="7"/>
  <c r="F83" i="7" s="1"/>
  <c r="P83" i="3"/>
  <c r="G97" i="7"/>
  <c r="E103" i="5"/>
  <c r="E103" i="10"/>
  <c r="A17" i="6"/>
  <c r="A17" i="7"/>
  <c r="K109" i="5"/>
  <c r="G109" i="5"/>
  <c r="L11" i="3"/>
  <c r="C11" i="5"/>
  <c r="F11" i="5" s="1"/>
  <c r="A11" i="10"/>
  <c r="A11" i="5"/>
  <c r="A11" i="6"/>
  <c r="B12" i="5"/>
  <c r="B12" i="10"/>
  <c r="B18" i="7"/>
  <c r="B18" i="6"/>
  <c r="B18" i="5"/>
  <c r="B20" i="10"/>
  <c r="C22" i="10"/>
  <c r="F22" i="10" s="1"/>
  <c r="G22" i="10" s="1"/>
  <c r="J22" i="3"/>
  <c r="C29" i="10"/>
  <c r="F29" i="10"/>
  <c r="J29" i="3"/>
  <c r="B44" i="6"/>
  <c r="B44" i="10"/>
  <c r="B56" i="7"/>
  <c r="B56" i="10"/>
  <c r="C66" i="10"/>
  <c r="F66" i="10" s="1"/>
  <c r="J66" i="3"/>
  <c r="B77" i="10"/>
  <c r="B77" i="5"/>
  <c r="B77" i="6"/>
  <c r="E77" i="10"/>
  <c r="E84" i="10"/>
  <c r="E84" i="5"/>
  <c r="E85" i="5"/>
  <c r="E85" i="10"/>
  <c r="K86" i="5"/>
  <c r="C87" i="5"/>
  <c r="F87" i="5" s="1"/>
  <c r="G87" i="5" s="1"/>
  <c r="L87" i="3"/>
  <c r="B89" i="5"/>
  <c r="B89" i="10"/>
  <c r="B89" i="7"/>
  <c r="L99" i="3"/>
  <c r="C99" i="5"/>
  <c r="F99" i="5" s="1"/>
  <c r="P107" i="3"/>
  <c r="C107" i="7"/>
  <c r="F107" i="7" s="1"/>
  <c r="C111" i="6"/>
  <c r="F111" i="6" s="1"/>
  <c r="K111" i="6" s="1"/>
  <c r="N111" i="3"/>
  <c r="C121" i="7"/>
  <c r="F121" i="7" s="1"/>
  <c r="K121" i="7" s="1"/>
  <c r="P121" i="3"/>
  <c r="G122" i="10"/>
  <c r="K122" i="10"/>
  <c r="C128" i="5"/>
  <c r="F128" i="5" s="1"/>
  <c r="L128" i="3"/>
  <c r="K130" i="10"/>
  <c r="G130" i="10"/>
  <c r="B32" i="5"/>
  <c r="K46" i="10"/>
  <c r="E30" i="5"/>
  <c r="B91" i="6"/>
  <c r="C116" i="10"/>
  <c r="F116" i="10" s="1"/>
  <c r="K26" i="10"/>
  <c r="C15" i="5"/>
  <c r="F15" i="5" s="1"/>
  <c r="B130" i="10"/>
  <c r="E68" i="10"/>
  <c r="B33" i="5"/>
  <c r="C34" i="7"/>
  <c r="C82" i="5"/>
  <c r="F82" i="5" s="1"/>
  <c r="E82" i="5"/>
  <c r="N20" i="3"/>
  <c r="K78" i="5"/>
  <c r="A27" i="6"/>
  <c r="A27" i="5"/>
  <c r="B116" i="5"/>
  <c r="B126" i="10"/>
  <c r="B106" i="7"/>
  <c r="B38" i="10"/>
  <c r="K79" i="6"/>
  <c r="B32" i="10"/>
  <c r="B67" i="7"/>
  <c r="B59" i="6"/>
  <c r="E45" i="10"/>
  <c r="B67" i="6"/>
  <c r="B33" i="7"/>
  <c r="N66" i="3"/>
  <c r="C28" i="5"/>
  <c r="F28" i="5" s="1"/>
  <c r="C55" i="5"/>
  <c r="F55" i="5" s="1"/>
  <c r="B101" i="5"/>
  <c r="C38" i="7"/>
  <c r="P38" i="3"/>
  <c r="E57" i="5"/>
  <c r="E57" i="10"/>
  <c r="E63" i="5"/>
  <c r="E63" i="10"/>
  <c r="P79" i="3"/>
  <c r="C79" i="7"/>
  <c r="F79" i="7" s="1"/>
  <c r="C105" i="10"/>
  <c r="F105" i="10"/>
  <c r="J105" i="3"/>
  <c r="B108" i="10"/>
  <c r="B108" i="6"/>
  <c r="C43" i="5"/>
  <c r="F43" i="5" s="1"/>
  <c r="K43" i="5" s="1"/>
  <c r="L43" i="3"/>
  <c r="B51" i="5"/>
  <c r="B51" i="6"/>
  <c r="C56" i="5"/>
  <c r="F56" i="5" s="1"/>
  <c r="G56" i="5" s="1"/>
  <c r="L56" i="3"/>
  <c r="E61" i="5"/>
  <c r="E61" i="10"/>
  <c r="B82" i="5"/>
  <c r="B82" i="10"/>
  <c r="C83" i="5"/>
  <c r="F83" i="5" s="1"/>
  <c r="L83" i="3"/>
  <c r="B104" i="10"/>
  <c r="B104" i="6"/>
  <c r="C105" i="7"/>
  <c r="P105" i="3"/>
  <c r="B110" i="5"/>
  <c r="B110" i="7"/>
  <c r="B110" i="10"/>
  <c r="C112" i="7"/>
  <c r="F112" i="7" s="1"/>
  <c r="P112" i="3"/>
  <c r="B114" i="6"/>
  <c r="B114" i="5"/>
  <c r="B119" i="7"/>
  <c r="B119" i="5"/>
  <c r="B121" i="10"/>
  <c r="B121" i="5"/>
  <c r="G88" i="10"/>
  <c r="K117" i="7"/>
  <c r="G51" i="5"/>
  <c r="G119" i="10"/>
  <c r="G86" i="10"/>
  <c r="G43" i="5"/>
  <c r="D5" i="10"/>
  <c r="D5" i="5"/>
  <c r="Q5" i="2"/>
  <c r="K22" i="10"/>
  <c r="K80" i="10"/>
  <c r="G108" i="10"/>
  <c r="G44" i="7"/>
  <c r="G45" i="7"/>
  <c r="G49" i="10"/>
  <c r="K49" i="10"/>
  <c r="G57" i="10"/>
  <c r="K83" i="10"/>
  <c r="G97" i="10"/>
  <c r="K97" i="10"/>
  <c r="G51" i="6"/>
  <c r="K51" i="6"/>
  <c r="K73" i="6"/>
  <c r="G73" i="6"/>
  <c r="K89" i="6"/>
  <c r="G102" i="6"/>
  <c r="G111" i="6"/>
  <c r="K126" i="6"/>
  <c r="K129" i="6"/>
  <c r="G129" i="6"/>
  <c r="K32" i="7"/>
  <c r="G32" i="7"/>
  <c r="K39" i="7"/>
  <c r="K58" i="7"/>
  <c r="G58" i="7"/>
  <c r="G69" i="7"/>
  <c r="K69" i="7"/>
  <c r="G82" i="7"/>
  <c r="G107" i="7"/>
  <c r="K107" i="7"/>
  <c r="G112" i="7"/>
  <c r="K112" i="7"/>
  <c r="K87" i="5"/>
  <c r="G70" i="10"/>
  <c r="G112" i="5"/>
  <c r="G119" i="5"/>
  <c r="A23" i="6"/>
  <c r="A21" i="6"/>
  <c r="A19" i="10"/>
  <c r="A19" i="6"/>
  <c r="A19" i="7"/>
  <c r="A18" i="7"/>
  <c r="K28" i="10"/>
  <c r="G119" i="6"/>
  <c r="K92" i="5"/>
  <c r="G75" i="5"/>
  <c r="B11" i="5"/>
  <c r="B11" i="7"/>
  <c r="E4" i="6"/>
  <c r="F4" i="2"/>
  <c r="Q4" i="2" s="1"/>
  <c r="D4" i="10"/>
  <c r="O118" i="2"/>
  <c r="B13" i="7"/>
  <c r="B13" i="10"/>
  <c r="B13" i="5"/>
  <c r="L14" i="3"/>
  <c r="C14" i="5"/>
  <c r="F14" i="5" s="1"/>
  <c r="G14" i="5" s="1"/>
  <c r="C18" i="6"/>
  <c r="N18" i="3"/>
  <c r="B21" i="10"/>
  <c r="B21" i="7"/>
  <c r="C24" i="10"/>
  <c r="F24" i="10" s="1"/>
  <c r="J24" i="3"/>
  <c r="C27" i="5"/>
  <c r="F27" i="5" s="1"/>
  <c r="L27" i="3"/>
  <c r="P28" i="3"/>
  <c r="C28" i="7"/>
  <c r="F28" i="7" s="1"/>
  <c r="P29" i="3"/>
  <c r="C29" i="7"/>
  <c r="F29" i="7" s="1"/>
  <c r="G29" i="7" s="1"/>
  <c r="P30" i="3"/>
  <c r="C30" i="7"/>
  <c r="F30" i="7" s="1"/>
  <c r="C41" i="10"/>
  <c r="F41" i="10" s="1"/>
  <c r="J41" i="3"/>
  <c r="J43" i="3"/>
  <c r="C43" i="10"/>
  <c r="F43" i="10" s="1"/>
  <c r="B48" i="7"/>
  <c r="B48" i="6"/>
  <c r="B48" i="10"/>
  <c r="C48" i="5"/>
  <c r="F48" i="5" s="1"/>
  <c r="K48" i="5" s="1"/>
  <c r="L48" i="3"/>
  <c r="E52" i="10"/>
  <c r="E52" i="5"/>
  <c r="L53" i="3"/>
  <c r="C53" i="5"/>
  <c r="F53" i="5" s="1"/>
  <c r="C59" i="7"/>
  <c r="F59" i="7" s="1"/>
  <c r="K59" i="7" s="1"/>
  <c r="P59" i="3"/>
  <c r="C62" i="7"/>
  <c r="P62" i="3"/>
  <c r="B65" i="6"/>
  <c r="B65" i="5"/>
  <c r="B65" i="7"/>
  <c r="E65" i="10"/>
  <c r="E65" i="5"/>
  <c r="K70" i="5"/>
  <c r="G70" i="5"/>
  <c r="C72" i="5"/>
  <c r="F72" i="5" s="1"/>
  <c r="K72" i="5" s="1"/>
  <c r="L72" i="3"/>
  <c r="K73" i="10"/>
  <c r="P84" i="3"/>
  <c r="C84" i="7"/>
  <c r="F84" i="7" s="1"/>
  <c r="G84" i="7" s="1"/>
  <c r="C85" i="10"/>
  <c r="F85" i="10" s="1"/>
  <c r="G85" i="10" s="1"/>
  <c r="J85" i="3"/>
  <c r="B87" i="10"/>
  <c r="B87" i="5"/>
  <c r="P90" i="3"/>
  <c r="C90" i="7"/>
  <c r="F90" i="7" s="1"/>
  <c r="C92" i="7"/>
  <c r="F92" i="7" s="1"/>
  <c r="K92" i="7" s="1"/>
  <c r="P92" i="3"/>
  <c r="C128" i="10"/>
  <c r="F128" i="10" s="1"/>
  <c r="K128" i="10" s="1"/>
  <c r="J128" i="3"/>
  <c r="C12" i="5"/>
  <c r="F12" i="5" s="1"/>
  <c r="F19" i="10"/>
  <c r="K19" i="10" s="1"/>
  <c r="F27" i="10"/>
  <c r="F35" i="10"/>
  <c r="F65" i="10"/>
  <c r="F69" i="10"/>
  <c r="K69" i="10" s="1"/>
  <c r="F91" i="10"/>
  <c r="F117" i="10"/>
  <c r="G117" i="10" s="1"/>
  <c r="G121" i="10"/>
  <c r="K121" i="10"/>
  <c r="F18" i="6"/>
  <c r="F20" i="6"/>
  <c r="F21" i="6"/>
  <c r="K21" i="6" s="1"/>
  <c r="F26" i="6"/>
  <c r="K44" i="6"/>
  <c r="F45" i="6"/>
  <c r="F53" i="6"/>
  <c r="F54" i="6"/>
  <c r="F60" i="6"/>
  <c r="K60" i="6" s="1"/>
  <c r="F77" i="6"/>
  <c r="F80" i="6"/>
  <c r="K81" i="6"/>
  <c r="G81" i="6"/>
  <c r="F84" i="6"/>
  <c r="K84" i="6" s="1"/>
  <c r="F85" i="6"/>
  <c r="F94" i="6"/>
  <c r="K94" i="6" s="1"/>
  <c r="F100" i="6"/>
  <c r="F101" i="6"/>
  <c r="K101" i="6" s="1"/>
  <c r="G108" i="6"/>
  <c r="F117" i="6"/>
  <c r="F124" i="6"/>
  <c r="G124" i="6" s="1"/>
  <c r="K21" i="7"/>
  <c r="F23" i="7"/>
  <c r="F31" i="7"/>
  <c r="G31" i="7" s="1"/>
  <c r="K36" i="7"/>
  <c r="G36" i="7"/>
  <c r="F50" i="7"/>
  <c r="F62" i="7"/>
  <c r="G62" i="7" s="1"/>
  <c r="F67" i="7"/>
  <c r="G67" i="7" s="1"/>
  <c r="F70" i="7"/>
  <c r="F71" i="7"/>
  <c r="G71" i="7" s="1"/>
  <c r="F78" i="7"/>
  <c r="K78" i="7" s="1"/>
  <c r="F96" i="7"/>
  <c r="F108" i="7"/>
  <c r="G108" i="7" s="1"/>
  <c r="G120" i="7"/>
  <c r="K120" i="7"/>
  <c r="K128" i="7"/>
  <c r="G128" i="7"/>
  <c r="F130" i="7"/>
  <c r="P45" i="3"/>
  <c r="B79" i="7"/>
  <c r="E86" i="10"/>
  <c r="G82" i="10"/>
  <c r="G98" i="7"/>
  <c r="K87" i="7"/>
  <c r="P44" i="3"/>
  <c r="B44" i="7"/>
  <c r="B20" i="7"/>
  <c r="B12" i="6"/>
  <c r="B79" i="10"/>
  <c r="G122" i="6"/>
  <c r="G94" i="10"/>
  <c r="K118" i="6"/>
  <c r="G74" i="6"/>
  <c r="G61" i="6"/>
  <c r="K64" i="6"/>
  <c r="G40" i="7"/>
  <c r="G122" i="7"/>
  <c r="K59" i="6"/>
  <c r="G44" i="5"/>
  <c r="G113" i="7"/>
  <c r="A18" i="10"/>
  <c r="K30" i="6"/>
  <c r="G33" i="7"/>
  <c r="B13" i="6"/>
  <c r="B21" i="6"/>
  <c r="B20" i="6"/>
  <c r="K51" i="10"/>
  <c r="B53" i="6"/>
  <c r="B53" i="7"/>
  <c r="A19" i="5"/>
  <c r="G111" i="5"/>
  <c r="K106" i="6"/>
  <c r="K54" i="10"/>
  <c r="G63" i="7"/>
  <c r="N43" i="3"/>
  <c r="K103" i="10"/>
  <c r="G106" i="10"/>
  <c r="K37" i="6"/>
  <c r="M18" i="2"/>
  <c r="G115" i="6"/>
  <c r="A31" i="3"/>
  <c r="A29" i="5"/>
  <c r="A25" i="6"/>
  <c r="A23" i="5"/>
  <c r="P14" i="3"/>
  <c r="L129" i="3"/>
  <c r="N25" i="3"/>
  <c r="C38" i="6"/>
  <c r="F38" i="6" s="1"/>
  <c r="P130" i="3"/>
  <c r="B21" i="5"/>
  <c r="B65" i="10"/>
  <c r="J38" i="3"/>
  <c r="N36" i="3"/>
  <c r="C36" i="6"/>
  <c r="F36" i="6" s="1"/>
  <c r="G36" i="6" s="1"/>
  <c r="K103" i="5"/>
  <c r="N11" i="3"/>
  <c r="C11" i="6"/>
  <c r="F11" i="6"/>
  <c r="G11" i="6" s="1"/>
  <c r="A12" i="3"/>
  <c r="M14" i="2"/>
  <c r="E15" i="5"/>
  <c r="E15" i="10"/>
  <c r="L18" i="3"/>
  <c r="C18" i="5"/>
  <c r="F18" i="5" s="1"/>
  <c r="K18" i="5" s="1"/>
  <c r="P24" i="3"/>
  <c r="C24" i="7"/>
  <c r="F24" i="7" s="1"/>
  <c r="E32" i="5"/>
  <c r="E32" i="10"/>
  <c r="C33" i="10"/>
  <c r="F33" i="10" s="1"/>
  <c r="J33" i="3"/>
  <c r="L35" i="3"/>
  <c r="C35" i="5"/>
  <c r="F35" i="5" s="1"/>
  <c r="E37" i="10"/>
  <c r="E37" i="5"/>
  <c r="C39" i="6"/>
  <c r="F39" i="6" s="1"/>
  <c r="K39" i="6" s="1"/>
  <c r="N39" i="3"/>
  <c r="B52" i="6"/>
  <c r="B52" i="5"/>
  <c r="L57" i="3"/>
  <c r="C57" i="5"/>
  <c r="F57" i="5" s="1"/>
  <c r="B105" i="5"/>
  <c r="B105" i="7"/>
  <c r="C113" i="5"/>
  <c r="F113" i="5" s="1"/>
  <c r="L113" i="3"/>
  <c r="F130" i="5"/>
  <c r="G130" i="5" s="1"/>
  <c r="K11" i="6"/>
  <c r="K85" i="10"/>
  <c r="K84" i="7"/>
  <c r="G59" i="7"/>
  <c r="G18" i="5"/>
  <c r="A31" i="10"/>
  <c r="G130" i="7"/>
  <c r="K130" i="7"/>
  <c r="G92" i="7"/>
  <c r="G78" i="7"/>
  <c r="K71" i="7"/>
  <c r="K67" i="7"/>
  <c r="K31" i="7"/>
  <c r="K29" i="7"/>
  <c r="G19" i="7"/>
  <c r="G117" i="6"/>
  <c r="K117" i="6"/>
  <c r="K100" i="6"/>
  <c r="G100" i="6"/>
  <c r="K85" i="6"/>
  <c r="G85" i="6"/>
  <c r="K80" i="6"/>
  <c r="G80" i="6"/>
  <c r="G72" i="6"/>
  <c r="K58" i="6"/>
  <c r="K53" i="6"/>
  <c r="G53" i="6"/>
  <c r="K45" i="6"/>
  <c r="G45" i="6"/>
  <c r="G21" i="6"/>
  <c r="G69" i="10"/>
  <c r="G19" i="10"/>
  <c r="G48" i="5"/>
  <c r="A12" i="6"/>
  <c r="A12" i="10"/>
  <c r="A12" i="5"/>
  <c r="A12" i="7"/>
  <c r="K108" i="7"/>
  <c r="G72" i="7"/>
  <c r="G70" i="7"/>
  <c r="K70" i="7"/>
  <c r="G55" i="7"/>
  <c r="K124" i="6"/>
  <c r="G101" i="6"/>
  <c r="G94" i="6"/>
  <c r="G84" i="6"/>
  <c r="G60" i="6"/>
  <c r="K34" i="6"/>
  <c r="G20" i="6"/>
  <c r="K20" i="6"/>
  <c r="K129" i="10"/>
  <c r="K91" i="10"/>
  <c r="G91" i="10"/>
  <c r="G65" i="10"/>
  <c r="K65" i="10"/>
  <c r="K35" i="10"/>
  <c r="G35" i="10"/>
  <c r="K23" i="10"/>
  <c r="G17" i="10"/>
  <c r="G128" i="10"/>
  <c r="G72" i="5"/>
  <c r="E11" i="5"/>
  <c r="K14" i="5"/>
  <c r="G15" i="7"/>
  <c r="G13" i="7"/>
  <c r="K12" i="7"/>
  <c r="G12" i="7"/>
  <c r="K35" i="5" l="1"/>
  <c r="G35" i="5"/>
  <c r="K28" i="7"/>
  <c r="G28" i="7"/>
  <c r="G66" i="10"/>
  <c r="K66" i="10"/>
  <c r="K91" i="7"/>
  <c r="G91" i="7"/>
  <c r="K52" i="5"/>
  <c r="G52" i="5"/>
  <c r="K41" i="7"/>
  <c r="G41" i="7"/>
  <c r="K25" i="6"/>
  <c r="G25" i="6"/>
  <c r="G32" i="6"/>
  <c r="K32" i="6"/>
  <c r="K77" i="10"/>
  <c r="G77" i="10"/>
  <c r="G79" i="10"/>
  <c r="K79" i="10"/>
  <c r="G104" i="6"/>
  <c r="K104" i="6"/>
  <c r="G123" i="7"/>
  <c r="K123" i="7"/>
  <c r="G41" i="10"/>
  <c r="K41" i="10"/>
  <c r="K27" i="5"/>
  <c r="G27" i="5"/>
  <c r="K74" i="10"/>
  <c r="G74" i="10"/>
  <c r="K118" i="5"/>
  <c r="G118" i="5"/>
  <c r="K42" i="10"/>
  <c r="G42" i="10"/>
  <c r="G127" i="7"/>
  <c r="K127" i="7"/>
  <c r="G25" i="7"/>
  <c r="K25" i="7"/>
  <c r="K36" i="10"/>
  <c r="G36" i="10"/>
  <c r="K42" i="7"/>
  <c r="G42" i="7"/>
  <c r="K66" i="5"/>
  <c r="G66" i="5"/>
  <c r="G72" i="10"/>
  <c r="K72" i="10"/>
  <c r="K78" i="10"/>
  <c r="G78" i="10"/>
  <c r="K92" i="10"/>
  <c r="G92" i="10"/>
  <c r="K100" i="7"/>
  <c r="G100" i="7"/>
  <c r="K53" i="7"/>
  <c r="C125" i="5"/>
  <c r="K36" i="6"/>
  <c r="K56" i="5"/>
  <c r="G114" i="10"/>
  <c r="G83" i="6"/>
  <c r="G98" i="6"/>
  <c r="A26" i="7"/>
  <c r="K29" i="6"/>
  <c r="K27" i="6"/>
  <c r="J93" i="3"/>
  <c r="F19" i="5"/>
  <c r="F21" i="5"/>
  <c r="F25" i="5"/>
  <c r="F19" i="6"/>
  <c r="K12" i="5"/>
  <c r="G12" i="5"/>
  <c r="G31" i="5"/>
  <c r="K31" i="5"/>
  <c r="G43" i="10"/>
  <c r="K43" i="10"/>
  <c r="G55" i="5"/>
  <c r="K55" i="5"/>
  <c r="K38" i="5"/>
  <c r="G38" i="5"/>
  <c r="K93" i="5"/>
  <c r="G93" i="5"/>
  <c r="K60" i="10"/>
  <c r="G60" i="10"/>
  <c r="G57" i="6"/>
  <c r="K57" i="6"/>
  <c r="K47" i="5"/>
  <c r="G47" i="5"/>
  <c r="K116" i="6"/>
  <c r="G116" i="6"/>
  <c r="G108" i="5"/>
  <c r="K108" i="5"/>
  <c r="G124" i="5"/>
  <c r="K124" i="5"/>
  <c r="G61" i="5"/>
  <c r="K61" i="5"/>
  <c r="G98" i="10"/>
  <c r="K98" i="10"/>
  <c r="G38" i="6"/>
  <c r="K38" i="6"/>
  <c r="G76" i="10"/>
  <c r="K76" i="10"/>
  <c r="K68" i="10"/>
  <c r="G68" i="10"/>
  <c r="G127" i="5"/>
  <c r="K127" i="5"/>
  <c r="K77" i="5"/>
  <c r="G77" i="5"/>
  <c r="K130" i="5"/>
  <c r="G39" i="6"/>
  <c r="G121" i="7"/>
  <c r="G104" i="7"/>
  <c r="K52" i="7"/>
  <c r="K37" i="5"/>
  <c r="G68" i="5"/>
  <c r="K42" i="5"/>
  <c r="G52" i="10"/>
  <c r="F39" i="5"/>
  <c r="F65" i="5"/>
  <c r="F100" i="5"/>
  <c r="F96" i="5"/>
  <c r="F105" i="5"/>
  <c r="F115" i="5"/>
  <c r="F125" i="5"/>
  <c r="F129" i="5"/>
  <c r="F71" i="10"/>
  <c r="C93" i="6"/>
  <c r="F93" i="6" s="1"/>
  <c r="F37" i="10"/>
  <c r="F99" i="6"/>
  <c r="G12" i="6"/>
  <c r="K12" i="6"/>
  <c r="K15" i="5"/>
  <c r="G15" i="5"/>
  <c r="K13" i="10"/>
  <c r="G13" i="10"/>
  <c r="G14" i="10"/>
  <c r="K14" i="10"/>
  <c r="G13" i="6"/>
  <c r="K13" i="6"/>
  <c r="K14" i="7"/>
  <c r="G14" i="7"/>
  <c r="K15" i="10"/>
  <c r="G15" i="10"/>
  <c r="A13" i="5"/>
  <c r="F11" i="7"/>
  <c r="G46" i="6"/>
  <c r="K46" i="6"/>
  <c r="A31" i="7"/>
  <c r="A31" i="5"/>
  <c r="A31" i="6"/>
  <c r="G96" i="7"/>
  <c r="K96" i="7"/>
  <c r="G23" i="7"/>
  <c r="K23" i="7"/>
  <c r="G79" i="7"/>
  <c r="K79" i="7"/>
  <c r="K82" i="5"/>
  <c r="G82" i="5"/>
  <c r="G116" i="10"/>
  <c r="K116" i="10"/>
  <c r="G128" i="5"/>
  <c r="K128" i="5"/>
  <c r="K99" i="5"/>
  <c r="G99" i="5"/>
  <c r="K29" i="10"/>
  <c r="G29" i="10"/>
  <c r="G34" i="10"/>
  <c r="K34" i="10"/>
  <c r="K22" i="6"/>
  <c r="G22" i="6"/>
  <c r="K121" i="5"/>
  <c r="G121" i="5"/>
  <c r="K102" i="10"/>
  <c r="G102" i="10"/>
  <c r="G119" i="7"/>
  <c r="K119" i="7"/>
  <c r="G106" i="5"/>
  <c r="K106" i="5"/>
  <c r="K107" i="5"/>
  <c r="G107" i="5"/>
  <c r="G40" i="5"/>
  <c r="K40" i="5"/>
  <c r="K49" i="7"/>
  <c r="G49" i="7"/>
  <c r="G48" i="10"/>
  <c r="K48" i="10"/>
  <c r="K116" i="5"/>
  <c r="G116" i="5"/>
  <c r="K40" i="6"/>
  <c r="G40" i="6"/>
  <c r="K71" i="5"/>
  <c r="G71" i="5"/>
  <c r="G102" i="5"/>
  <c r="K102" i="5"/>
  <c r="K104" i="5"/>
  <c r="G104" i="5"/>
  <c r="K20" i="5"/>
  <c r="G20" i="5"/>
  <c r="G25" i="10"/>
  <c r="K25" i="10"/>
  <c r="K31" i="6"/>
  <c r="G31" i="6"/>
  <c r="K51" i="7"/>
  <c r="G51" i="7"/>
  <c r="G52" i="6"/>
  <c r="K52" i="6"/>
  <c r="K62" i="5"/>
  <c r="G62" i="5"/>
  <c r="G86" i="7"/>
  <c r="K86" i="7"/>
  <c r="K93" i="10"/>
  <c r="G93" i="10"/>
  <c r="G120" i="6"/>
  <c r="K120" i="6"/>
  <c r="G12" i="10"/>
  <c r="K117" i="10"/>
  <c r="K62" i="7"/>
  <c r="K113" i="5"/>
  <c r="G113" i="5"/>
  <c r="K57" i="5"/>
  <c r="G57" i="5"/>
  <c r="K33" i="10"/>
  <c r="G33" i="10"/>
  <c r="K24" i="7"/>
  <c r="G24" i="7"/>
  <c r="K56" i="6"/>
  <c r="K50" i="7"/>
  <c r="G50" i="7"/>
  <c r="K77" i="6"/>
  <c r="G77" i="6"/>
  <c r="K54" i="6"/>
  <c r="G54" i="6"/>
  <c r="G26" i="6"/>
  <c r="K26" i="6"/>
  <c r="K18" i="6"/>
  <c r="G18" i="6"/>
  <c r="K27" i="10"/>
  <c r="G27" i="10"/>
  <c r="G90" i="7"/>
  <c r="K90" i="7"/>
  <c r="K53" i="5"/>
  <c r="G53" i="5"/>
  <c r="K30" i="7"/>
  <c r="G30" i="7"/>
  <c r="K24" i="10"/>
  <c r="G24" i="10"/>
  <c r="G109" i="7"/>
  <c r="G32" i="10"/>
  <c r="K32" i="10"/>
  <c r="A14" i="3"/>
  <c r="A17" i="2"/>
  <c r="M16" i="2"/>
  <c r="A16" i="6"/>
  <c r="A16" i="5"/>
  <c r="A16" i="10"/>
  <c r="G67" i="5"/>
  <c r="K67" i="5"/>
  <c r="K16" i="6"/>
  <c r="G16" i="6"/>
  <c r="G114" i="5"/>
  <c r="K114" i="5"/>
  <c r="G69" i="5"/>
  <c r="K69" i="5"/>
  <c r="G103" i="7"/>
  <c r="K103" i="7"/>
  <c r="G62" i="10"/>
  <c r="K62" i="10"/>
  <c r="G41" i="6"/>
  <c r="K41" i="6"/>
  <c r="G33" i="5"/>
  <c r="K33" i="5"/>
  <c r="G97" i="6"/>
  <c r="K97" i="6"/>
  <c r="K18" i="10"/>
  <c r="G18" i="10"/>
  <c r="K63" i="6"/>
  <c r="G63" i="6"/>
  <c r="K17" i="5"/>
  <c r="G17" i="5"/>
  <c r="G41" i="5"/>
  <c r="K41" i="5"/>
  <c r="G56" i="10"/>
  <c r="K56" i="10"/>
  <c r="K53" i="10"/>
  <c r="G53" i="10"/>
  <c r="G68" i="6"/>
  <c r="G115" i="10"/>
  <c r="K115" i="10"/>
  <c r="G109" i="6"/>
  <c r="K109" i="6"/>
  <c r="K24" i="6"/>
  <c r="G24" i="6"/>
  <c r="K99" i="7"/>
  <c r="G99" i="7"/>
  <c r="K91" i="5"/>
  <c r="G91" i="5"/>
  <c r="G49" i="5"/>
  <c r="K49" i="5"/>
  <c r="G63" i="5"/>
  <c r="K63" i="5"/>
  <c r="K65" i="7"/>
  <c r="G65" i="7"/>
  <c r="K89" i="5"/>
  <c r="G89" i="5"/>
  <c r="K87" i="6"/>
  <c r="G87" i="6"/>
  <c r="K95" i="5"/>
  <c r="G95" i="5"/>
  <c r="K58" i="10"/>
  <c r="G58" i="10"/>
  <c r="G43" i="7"/>
  <c r="K43" i="7"/>
  <c r="K114" i="6"/>
  <c r="G114" i="6"/>
  <c r="G118" i="10"/>
  <c r="K118" i="10"/>
  <c r="G83" i="5"/>
  <c r="K83" i="5"/>
  <c r="K28" i="5"/>
  <c r="G28" i="5"/>
  <c r="G11" i="5"/>
  <c r="K11" i="5"/>
  <c r="G83" i="7"/>
  <c r="K83" i="7"/>
  <c r="G92" i="6"/>
  <c r="K92" i="6"/>
  <c r="K88" i="5"/>
  <c r="G88" i="5"/>
  <c r="K20" i="10"/>
  <c r="G20" i="10"/>
  <c r="K81" i="5"/>
  <c r="G81" i="5"/>
  <c r="G44" i="10"/>
  <c r="K44" i="10"/>
  <c r="K79" i="5"/>
  <c r="G79" i="5"/>
  <c r="G35" i="6"/>
  <c r="K35" i="6"/>
  <c r="G87" i="10"/>
  <c r="K87" i="10"/>
  <c r="M19" i="2"/>
  <c r="A32" i="3"/>
  <c r="A20" i="2"/>
  <c r="A29" i="10"/>
  <c r="A29" i="7"/>
  <c r="A29" i="6"/>
  <c r="A25" i="5"/>
  <c r="A25" i="7"/>
  <c r="A25" i="10"/>
  <c r="A23" i="10"/>
  <c r="A23" i="7"/>
  <c r="A21" i="10"/>
  <c r="A21" i="7"/>
  <c r="A21" i="5"/>
  <c r="K46" i="5"/>
  <c r="G46" i="5"/>
  <c r="K26" i="7"/>
  <c r="G26" i="7"/>
  <c r="K16" i="10"/>
  <c r="G16" i="10"/>
  <c r="K89" i="7"/>
  <c r="G89" i="7"/>
  <c r="K84" i="5"/>
  <c r="G84" i="5"/>
  <c r="K67" i="10"/>
  <c r="G67" i="10"/>
  <c r="G122" i="5"/>
  <c r="K122" i="5"/>
  <c r="G85" i="5"/>
  <c r="K85" i="5"/>
  <c r="K124" i="10"/>
  <c r="G124" i="10"/>
  <c r="K104" i="10"/>
  <c r="G104" i="10"/>
  <c r="K105" i="10"/>
  <c r="G105" i="10"/>
  <c r="G93" i="7"/>
  <c r="K93" i="7"/>
  <c r="K23" i="5"/>
  <c r="G23" i="5"/>
  <c r="G16" i="7"/>
  <c r="K16" i="7"/>
  <c r="G130" i="6"/>
  <c r="K130" i="6"/>
  <c r="K110" i="5"/>
  <c r="G110" i="5"/>
  <c r="G62" i="6"/>
  <c r="K62" i="6"/>
  <c r="K94" i="7"/>
  <c r="G94" i="7"/>
  <c r="A30" i="5"/>
  <c r="A30" i="7"/>
  <c r="A30" i="6"/>
  <c r="A20" i="6"/>
  <c r="A20" i="5"/>
  <c r="A20" i="7"/>
  <c r="A18" i="5"/>
  <c r="A18" i="6"/>
  <c r="K23" i="6"/>
  <c r="G23" i="6"/>
  <c r="G17" i="7"/>
  <c r="K17" i="7"/>
  <c r="K118" i="7"/>
  <c r="G118" i="7"/>
  <c r="K22" i="7"/>
  <c r="G22" i="7"/>
  <c r="G99" i="10"/>
  <c r="K99" i="10"/>
  <c r="K127" i="6"/>
  <c r="G127" i="6"/>
  <c r="K112" i="6"/>
  <c r="G112" i="6"/>
  <c r="A13" i="6"/>
  <c r="A13" i="7"/>
  <c r="G69" i="6"/>
  <c r="K69" i="6"/>
  <c r="K129" i="7"/>
  <c r="G129" i="7"/>
  <c r="G19" i="5"/>
  <c r="K19" i="5"/>
  <c r="K129" i="5"/>
  <c r="G129" i="5"/>
  <c r="F13" i="5"/>
  <c r="F30" i="5"/>
  <c r="F59" i="5"/>
  <c r="F61" i="10"/>
  <c r="F107" i="10"/>
  <c r="K19" i="6"/>
  <c r="G19" i="6"/>
  <c r="F28" i="6"/>
  <c r="F47" i="6"/>
  <c r="F65" i="6"/>
  <c r="F82" i="6"/>
  <c r="F34" i="7"/>
  <c r="F48" i="7"/>
  <c r="F61" i="7"/>
  <c r="F80" i="7"/>
  <c r="F114" i="7"/>
  <c r="L19" i="3"/>
  <c r="C20" i="7"/>
  <c r="E17" i="10"/>
  <c r="C55" i="10"/>
  <c r="E60" i="10"/>
  <c r="P73" i="3"/>
  <c r="C86" i="6"/>
  <c r="F86" i="6" s="1"/>
  <c r="B67" i="10"/>
  <c r="L74" i="3"/>
  <c r="L64" i="3"/>
  <c r="L96" i="3"/>
  <c r="C64" i="10"/>
  <c r="F64" i="10" s="1"/>
  <c r="B72" i="10"/>
  <c r="L100" i="3"/>
  <c r="E55" i="10"/>
  <c r="E36" i="10"/>
  <c r="B96" i="5"/>
  <c r="J89" i="3"/>
  <c r="J21" i="3"/>
  <c r="C75" i="10"/>
  <c r="F75" i="10" s="1"/>
  <c r="K89" i="10"/>
  <c r="F45" i="10"/>
  <c r="F55" i="10"/>
  <c r="F100" i="10"/>
  <c r="F111" i="10"/>
  <c r="F127" i="10"/>
  <c r="F14" i="6"/>
  <c r="F15" i="6"/>
  <c r="F49" i="6"/>
  <c r="F67" i="6"/>
  <c r="F70" i="6"/>
  <c r="F76" i="6"/>
  <c r="F91" i="6"/>
  <c r="F107" i="6"/>
  <c r="F125" i="6"/>
  <c r="F54" i="7"/>
  <c r="F74" i="7"/>
  <c r="F105" i="7"/>
  <c r="F39" i="10"/>
  <c r="F47" i="10"/>
  <c r="F63" i="10"/>
  <c r="F81" i="10"/>
  <c r="F95" i="10"/>
  <c r="F101" i="10"/>
  <c r="F109" i="10"/>
  <c r="F113" i="10"/>
  <c r="F125" i="10"/>
  <c r="F17" i="6"/>
  <c r="F42" i="6"/>
  <c r="F48" i="6"/>
  <c r="F50" i="6"/>
  <c r="F66" i="6"/>
  <c r="F71" i="6"/>
  <c r="F75" i="6"/>
  <c r="F78" i="6"/>
  <c r="F96" i="6"/>
  <c r="F128" i="6"/>
  <c r="F18" i="7"/>
  <c r="F27" i="7"/>
  <c r="F46" i="7"/>
  <c r="F57" i="7"/>
  <c r="F66" i="7"/>
  <c r="F76" i="7"/>
  <c r="F110" i="7"/>
  <c r="F116" i="7"/>
  <c r="F125" i="7"/>
  <c r="F88" i="6"/>
  <c r="F95" i="6"/>
  <c r="F103" i="6"/>
  <c r="F110" i="6"/>
  <c r="F123" i="6"/>
  <c r="F20" i="7"/>
  <c r="F35" i="7"/>
  <c r="F38" i="7"/>
  <c r="F47" i="7"/>
  <c r="F56" i="7"/>
  <c r="F60" i="7"/>
  <c r="F64" i="7"/>
  <c r="F68" i="7"/>
  <c r="F75" i="7"/>
  <c r="F77" i="7"/>
  <c r="F81" i="7"/>
  <c r="F106" i="7"/>
  <c r="F111" i="7"/>
  <c r="F115" i="7"/>
  <c r="F124" i="7"/>
  <c r="F126" i="7"/>
  <c r="G25" i="5" l="1"/>
  <c r="K25" i="5"/>
  <c r="G21" i="5"/>
  <c r="K21" i="5"/>
  <c r="K37" i="10"/>
  <c r="G37" i="10"/>
  <c r="K71" i="10"/>
  <c r="G71" i="10"/>
  <c r="K125" i="5"/>
  <c r="G125" i="5"/>
  <c r="G105" i="5"/>
  <c r="K105" i="5"/>
  <c r="K100" i="5"/>
  <c r="G100" i="5"/>
  <c r="K39" i="5"/>
  <c r="G39" i="5"/>
  <c r="G99" i="6"/>
  <c r="K99" i="6"/>
  <c r="K93" i="6"/>
  <c r="G93" i="6"/>
  <c r="G115" i="5"/>
  <c r="K115" i="5"/>
  <c r="G96" i="5"/>
  <c r="K96" i="5"/>
  <c r="G65" i="5"/>
  <c r="K65" i="5"/>
  <c r="G11" i="7"/>
  <c r="K11" i="7"/>
  <c r="G126" i="7"/>
  <c r="K126" i="7"/>
  <c r="K115" i="7"/>
  <c r="G115" i="7"/>
  <c r="K106" i="7"/>
  <c r="G106" i="7"/>
  <c r="G77" i="7"/>
  <c r="K77" i="7"/>
  <c r="K68" i="7"/>
  <c r="G68" i="7"/>
  <c r="K60" i="7"/>
  <c r="G60" i="7"/>
  <c r="G47" i="7"/>
  <c r="K47" i="7"/>
  <c r="G35" i="7"/>
  <c r="K35" i="7"/>
  <c r="G123" i="6"/>
  <c r="K123" i="6"/>
  <c r="G103" i="6"/>
  <c r="K103" i="6"/>
  <c r="K88" i="6"/>
  <c r="G88" i="6"/>
  <c r="G116" i="7"/>
  <c r="K116" i="7"/>
  <c r="K76" i="7"/>
  <c r="G76" i="7"/>
  <c r="K57" i="7"/>
  <c r="G57" i="7"/>
  <c r="G27" i="7"/>
  <c r="K27" i="7"/>
  <c r="K128" i="6"/>
  <c r="G128" i="6"/>
  <c r="G78" i="6"/>
  <c r="K78" i="6"/>
  <c r="G71" i="6"/>
  <c r="K71" i="6"/>
  <c r="K50" i="6"/>
  <c r="G50" i="6"/>
  <c r="K42" i="6"/>
  <c r="G42" i="6"/>
  <c r="G125" i="10"/>
  <c r="K125" i="10"/>
  <c r="G109" i="10"/>
  <c r="K109" i="10"/>
  <c r="K95" i="10"/>
  <c r="G95" i="10"/>
  <c r="K63" i="10"/>
  <c r="G63" i="10"/>
  <c r="K39" i="10"/>
  <c r="G39" i="10"/>
  <c r="K74" i="7"/>
  <c r="G74" i="7"/>
  <c r="G125" i="6"/>
  <c r="K125" i="6"/>
  <c r="K91" i="6"/>
  <c r="G91" i="6"/>
  <c r="K70" i="6"/>
  <c r="G70" i="6"/>
  <c r="G49" i="6"/>
  <c r="K49" i="6"/>
  <c r="G14" i="6"/>
  <c r="K14" i="6"/>
  <c r="K111" i="10"/>
  <c r="G111" i="10"/>
  <c r="K55" i="10"/>
  <c r="G55" i="10"/>
  <c r="K86" i="6"/>
  <c r="G86" i="6"/>
  <c r="K80" i="7"/>
  <c r="G80" i="7"/>
  <c r="G48" i="7"/>
  <c r="K48" i="7"/>
  <c r="G82" i="6"/>
  <c r="K82" i="6"/>
  <c r="G47" i="6"/>
  <c r="K47" i="6"/>
  <c r="G107" i="10"/>
  <c r="K107" i="10"/>
  <c r="G59" i="5"/>
  <c r="K59" i="5"/>
  <c r="K13" i="5"/>
  <c r="G13" i="5"/>
  <c r="A21" i="2"/>
  <c r="A33" i="3"/>
  <c r="M20" i="2"/>
  <c r="A15" i="3"/>
  <c r="M17" i="2"/>
  <c r="K124" i="7"/>
  <c r="G124" i="7"/>
  <c r="G111" i="7"/>
  <c r="K111" i="7"/>
  <c r="K81" i="7"/>
  <c r="G81" i="7"/>
  <c r="G75" i="7"/>
  <c r="K75" i="7"/>
  <c r="K64" i="7"/>
  <c r="G64" i="7"/>
  <c r="G56" i="7"/>
  <c r="K56" i="7"/>
  <c r="K38" i="7"/>
  <c r="G38" i="7"/>
  <c r="G20" i="7"/>
  <c r="K20" i="7"/>
  <c r="K110" i="6"/>
  <c r="G110" i="6"/>
  <c r="K95" i="6"/>
  <c r="G95" i="6"/>
  <c r="G125" i="7"/>
  <c r="K125" i="7"/>
  <c r="G110" i="7"/>
  <c r="K110" i="7"/>
  <c r="G66" i="7"/>
  <c r="K66" i="7"/>
  <c r="G46" i="7"/>
  <c r="K46" i="7"/>
  <c r="K18" i="7"/>
  <c r="G18" i="7"/>
  <c r="K96" i="6"/>
  <c r="G96" i="6"/>
  <c r="G75" i="6"/>
  <c r="K75" i="6"/>
  <c r="K66" i="6"/>
  <c r="G66" i="6"/>
  <c r="K48" i="6"/>
  <c r="G48" i="6"/>
  <c r="K17" i="6"/>
  <c r="G17" i="6"/>
  <c r="G113" i="10"/>
  <c r="K113" i="10"/>
  <c r="K101" i="10"/>
  <c r="G101" i="10"/>
  <c r="G81" i="10"/>
  <c r="K81" i="10"/>
  <c r="K47" i="10"/>
  <c r="G47" i="10"/>
  <c r="G105" i="7"/>
  <c r="K105" i="7"/>
  <c r="G54" i="7"/>
  <c r="K54" i="7"/>
  <c r="G107" i="6"/>
  <c r="K107" i="6"/>
  <c r="K76" i="6"/>
  <c r="G76" i="6"/>
  <c r="G67" i="6"/>
  <c r="K67" i="6"/>
  <c r="K15" i="6"/>
  <c r="G15" i="6"/>
  <c r="G127" i="10"/>
  <c r="K127" i="10"/>
  <c r="G100" i="10"/>
  <c r="K100" i="10"/>
  <c r="G45" i="10"/>
  <c r="K45" i="10"/>
  <c r="G75" i="10"/>
  <c r="K75" i="10"/>
  <c r="G64" i="10"/>
  <c r="K64" i="10"/>
  <c r="K114" i="7"/>
  <c r="G114" i="7"/>
  <c r="K61" i="7"/>
  <c r="G61" i="7"/>
  <c r="G34" i="7"/>
  <c r="K34" i="7"/>
  <c r="K65" i="6"/>
  <c r="G65" i="6"/>
  <c r="K28" i="6"/>
  <c r="G28" i="6"/>
  <c r="K61" i="10"/>
  <c r="G61" i="10"/>
  <c r="K30" i="5"/>
  <c r="G30" i="5"/>
  <c r="A32" i="7"/>
  <c r="A32" i="5"/>
  <c r="A32" i="10"/>
  <c r="A32" i="6"/>
  <c r="A14" i="7"/>
  <c r="A14" i="10"/>
  <c r="A14" i="6"/>
  <c r="A14" i="5"/>
  <c r="A15" i="6" l="1"/>
  <c r="A15" i="5"/>
  <c r="A15" i="10"/>
  <c r="A15" i="7"/>
  <c r="A33" i="7"/>
  <c r="A33" i="5"/>
  <c r="A33" i="10"/>
  <c r="A33" i="6"/>
  <c r="A34" i="3"/>
  <c r="A22" i="2"/>
  <c r="M21" i="2"/>
  <c r="A35" i="3" l="1"/>
  <c r="A23" i="2"/>
  <c r="M22" i="2"/>
  <c r="A34" i="6"/>
  <c r="A34" i="5"/>
  <c r="A34" i="10"/>
  <c r="A34" i="7"/>
  <c r="M23" i="2" l="1"/>
  <c r="A36" i="3"/>
  <c r="A24" i="2"/>
  <c r="A35" i="7"/>
  <c r="A35" i="6"/>
  <c r="A35" i="5"/>
  <c r="A35" i="10"/>
  <c r="A36" i="5" l="1"/>
  <c r="A36" i="7"/>
  <c r="A36" i="6"/>
  <c r="A36" i="10"/>
  <c r="A37" i="3"/>
  <c r="M24" i="2"/>
  <c r="A25" i="2"/>
  <c r="A38" i="3" l="1"/>
  <c r="A26" i="2"/>
  <c r="M25" i="2"/>
  <c r="A37" i="6"/>
  <c r="A37" i="5"/>
  <c r="A37" i="7"/>
  <c r="A37" i="10"/>
  <c r="A39" i="3" l="1"/>
  <c r="A27" i="2"/>
  <c r="M26" i="2"/>
  <c r="A38" i="5"/>
  <c r="A38" i="7"/>
  <c r="A38" i="6"/>
  <c r="A38" i="10"/>
  <c r="A28" i="2" l="1"/>
  <c r="M27" i="2"/>
  <c r="A40" i="3"/>
  <c r="A39" i="10"/>
  <c r="A39" i="7"/>
  <c r="A39" i="6"/>
  <c r="A39" i="5"/>
  <c r="A40" i="5" l="1"/>
  <c r="A40" i="6"/>
  <c r="A40" i="10"/>
  <c r="A40" i="7"/>
  <c r="A41" i="3"/>
  <c r="M28" i="2"/>
  <c r="A29" i="2"/>
  <c r="A30" i="2" l="1"/>
  <c r="A42" i="3"/>
  <c r="M29" i="2"/>
  <c r="A41" i="7"/>
  <c r="A41" i="10"/>
  <c r="A41" i="6"/>
  <c r="A41" i="5"/>
  <c r="A42" i="6" l="1"/>
  <c r="A42" i="7"/>
  <c r="A42" i="10"/>
  <c r="A42" i="5"/>
  <c r="A43" i="3"/>
  <c r="M30" i="2"/>
  <c r="A31" i="2"/>
  <c r="A44" i="3" l="1"/>
  <c r="A32" i="2"/>
  <c r="M31" i="2"/>
  <c r="A43" i="6"/>
  <c r="A43" i="7"/>
  <c r="A43" i="5"/>
  <c r="A43" i="10"/>
  <c r="A45" i="3" l="1"/>
  <c r="M32" i="2"/>
  <c r="A33" i="2"/>
  <c r="A44" i="7"/>
  <c r="A44" i="6"/>
  <c r="A44" i="5"/>
  <c r="A44" i="10"/>
  <c r="A46" i="3" l="1"/>
  <c r="A34" i="2"/>
  <c r="M33" i="2"/>
  <c r="A45" i="6"/>
  <c r="A45" i="5"/>
  <c r="A45" i="10"/>
  <c r="A45" i="7"/>
  <c r="A47" i="3" l="1"/>
  <c r="M34" i="2"/>
  <c r="A35" i="2"/>
  <c r="A46" i="6"/>
  <c r="A46" i="5"/>
  <c r="A46" i="7"/>
  <c r="A46" i="10"/>
  <c r="M35" i="2" l="1"/>
  <c r="A36" i="2"/>
  <c r="A48" i="3"/>
  <c r="A47" i="7"/>
  <c r="A47" i="10"/>
  <c r="A47" i="5"/>
  <c r="A47" i="6"/>
  <c r="M36" i="2" l="1"/>
  <c r="A49" i="3"/>
  <c r="A37" i="2"/>
  <c r="A48" i="10"/>
  <c r="A48" i="7"/>
  <c r="A48" i="6"/>
  <c r="A48" i="5"/>
  <c r="A49" i="10" l="1"/>
  <c r="A49" i="5"/>
  <c r="A49" i="6"/>
  <c r="A49" i="7"/>
  <c r="M37" i="2"/>
  <c r="A50" i="3"/>
  <c r="A38" i="2"/>
  <c r="A50" i="6" l="1"/>
  <c r="A50" i="5"/>
  <c r="A50" i="7"/>
  <c r="A50" i="10"/>
  <c r="A51" i="3"/>
  <c r="A39" i="2"/>
  <c r="M38" i="2"/>
  <c r="A40" i="2" l="1"/>
  <c r="M39" i="2"/>
  <c r="A52" i="3"/>
  <c r="A51" i="10"/>
  <c r="A51" i="6"/>
  <c r="A51" i="7"/>
  <c r="A51" i="5"/>
  <c r="A52" i="5" l="1"/>
  <c r="A52" i="6"/>
  <c r="A52" i="7"/>
  <c r="A52" i="10"/>
  <c r="M40" i="2"/>
  <c r="A41" i="2"/>
  <c r="A53" i="3"/>
  <c r="M41" i="2" l="1"/>
  <c r="A42" i="2"/>
  <c r="A54" i="3"/>
  <c r="A53" i="10"/>
  <c r="A53" i="5"/>
  <c r="A53" i="7"/>
  <c r="A53" i="6"/>
  <c r="A55" i="3" l="1"/>
  <c r="M42" i="2"/>
  <c r="A43" i="2"/>
  <c r="A54" i="5"/>
  <c r="A54" i="7"/>
  <c r="A54" i="10"/>
  <c r="A54" i="6"/>
  <c r="A56" i="3" l="1"/>
  <c r="M43" i="2"/>
  <c r="A44" i="2"/>
  <c r="A55" i="5"/>
  <c r="A55" i="10"/>
  <c r="A55" i="7"/>
  <c r="A55" i="6"/>
  <c r="A45" i="2" l="1"/>
  <c r="M44" i="2"/>
  <c r="A57" i="3"/>
  <c r="A56" i="5"/>
  <c r="A56" i="10"/>
  <c r="A56" i="7"/>
  <c r="A56" i="6"/>
  <c r="A57" i="7" l="1"/>
  <c r="A57" i="6"/>
  <c r="A57" i="10"/>
  <c r="A57" i="5"/>
  <c r="M45" i="2"/>
  <c r="A58" i="3"/>
  <c r="A46" i="2"/>
  <c r="A58" i="10" l="1"/>
  <c r="A58" i="7"/>
  <c r="A58" i="5"/>
  <c r="A58" i="6"/>
  <c r="A47" i="2"/>
  <c r="M46" i="2"/>
  <c r="A59" i="3"/>
  <c r="A59" i="5" l="1"/>
  <c r="A59" i="7"/>
  <c r="A59" i="6"/>
  <c r="A59" i="10"/>
  <c r="A60" i="3"/>
  <c r="M47" i="2"/>
  <c r="A48" i="2"/>
  <c r="M48" i="2" l="1"/>
  <c r="A49" i="2"/>
  <c r="A61" i="3"/>
  <c r="A60" i="7"/>
  <c r="A60" i="10"/>
  <c r="A60" i="5"/>
  <c r="A60" i="6"/>
  <c r="A62" i="3" l="1"/>
  <c r="A50" i="2"/>
  <c r="M49" i="2"/>
  <c r="A61" i="10"/>
  <c r="A61" i="6"/>
  <c r="A61" i="7"/>
  <c r="A61" i="5"/>
  <c r="A63" i="3" l="1"/>
  <c r="A51" i="2"/>
  <c r="M50" i="2"/>
  <c r="A62" i="10"/>
  <c r="A62" i="5"/>
  <c r="A62" i="6"/>
  <c r="A62" i="7"/>
  <c r="M51" i="2" l="1"/>
  <c r="A64" i="3"/>
  <c r="A52" i="2"/>
  <c r="A63" i="6"/>
  <c r="A63" i="5"/>
  <c r="A63" i="7"/>
  <c r="A63" i="10"/>
  <c r="A64" i="7" l="1"/>
  <c r="A64" i="6"/>
  <c r="A64" i="10"/>
  <c r="A64" i="5"/>
  <c r="A53" i="2"/>
  <c r="M52" i="2"/>
  <c r="A65" i="3"/>
  <c r="A65" i="7" l="1"/>
  <c r="A65" i="10"/>
  <c r="A65" i="5"/>
  <c r="A65" i="6"/>
  <c r="A54" i="2"/>
  <c r="M53" i="2"/>
  <c r="A66" i="3"/>
  <c r="A66" i="5" l="1"/>
  <c r="A66" i="7"/>
  <c r="A66" i="6"/>
  <c r="A66" i="10"/>
  <c r="M54" i="2"/>
  <c r="A67" i="3"/>
  <c r="A55" i="2"/>
  <c r="A67" i="7" l="1"/>
  <c r="A67" i="5"/>
  <c r="A67" i="10"/>
  <c r="A67" i="6"/>
  <c r="A56" i="2"/>
  <c r="M55" i="2"/>
  <c r="A68" i="3"/>
  <c r="A68" i="6" l="1"/>
  <c r="A68" i="7"/>
  <c r="A68" i="5"/>
  <c r="A68" i="10"/>
  <c r="M56" i="2"/>
  <c r="A57" i="2"/>
  <c r="A69" i="3"/>
  <c r="A70" i="3" l="1"/>
  <c r="A58" i="2"/>
  <c r="M57" i="2"/>
  <c r="A69" i="6"/>
  <c r="A69" i="5"/>
  <c r="A69" i="7"/>
  <c r="A69" i="10"/>
  <c r="M58" i="2" l="1"/>
  <c r="A59" i="2"/>
  <c r="A71" i="3"/>
  <c r="A70" i="7"/>
  <c r="A70" i="10"/>
  <c r="A70" i="5"/>
  <c r="A70" i="6"/>
  <c r="A72" i="3" l="1"/>
  <c r="A60" i="2"/>
  <c r="M59" i="2"/>
  <c r="A71" i="10"/>
  <c r="A71" i="5"/>
  <c r="A71" i="6"/>
  <c r="A71" i="7"/>
  <c r="M60" i="2" l="1"/>
  <c r="A61" i="2"/>
  <c r="A73" i="3"/>
  <c r="A72" i="10"/>
  <c r="A72" i="7"/>
  <c r="A72" i="5"/>
  <c r="A72" i="6"/>
  <c r="M61" i="2" l="1"/>
  <c r="A62" i="2"/>
  <c r="A74" i="3"/>
  <c r="A73" i="6"/>
  <c r="A73" i="5"/>
  <c r="A73" i="7"/>
  <c r="A73" i="10"/>
  <c r="A63" i="2" l="1"/>
  <c r="M62" i="2"/>
  <c r="A75" i="3"/>
  <c r="A74" i="7"/>
  <c r="A74" i="10"/>
  <c r="A74" i="5"/>
  <c r="A74" i="6"/>
  <c r="A75" i="7" l="1"/>
  <c r="A75" i="6"/>
  <c r="A75" i="5"/>
  <c r="A75" i="10"/>
  <c r="A64" i="2"/>
  <c r="M63" i="2"/>
  <c r="A76" i="3"/>
  <c r="A76" i="10" l="1"/>
  <c r="A76" i="6"/>
  <c r="A76" i="7"/>
  <c r="A76" i="5"/>
  <c r="A65" i="2"/>
  <c r="M64" i="2"/>
  <c r="A77" i="3"/>
  <c r="A77" i="6" l="1"/>
  <c r="A77" i="5"/>
  <c r="A77" i="7"/>
  <c r="A77" i="10"/>
  <c r="A66" i="2"/>
  <c r="M65" i="2"/>
  <c r="A78" i="3"/>
  <c r="A78" i="5" l="1"/>
  <c r="A78" i="6"/>
  <c r="A78" i="7"/>
  <c r="A78" i="10"/>
  <c r="M66" i="2"/>
  <c r="A79" i="3"/>
  <c r="A67" i="2"/>
  <c r="A79" i="10" l="1"/>
  <c r="A79" i="6"/>
  <c r="A79" i="7"/>
  <c r="A79" i="5"/>
  <c r="M67" i="2"/>
  <c r="A80" i="3"/>
  <c r="A68" i="2"/>
  <c r="A80" i="5" l="1"/>
  <c r="A80" i="7"/>
  <c r="A80" i="6"/>
  <c r="A80" i="10"/>
  <c r="A81" i="3"/>
  <c r="M68" i="2"/>
  <c r="A69" i="2"/>
  <c r="A82" i="3" l="1"/>
  <c r="A70" i="2"/>
  <c r="M69" i="2"/>
  <c r="A81" i="6"/>
  <c r="A81" i="5"/>
  <c r="A81" i="10"/>
  <c r="A81" i="7"/>
  <c r="A83" i="3" l="1"/>
  <c r="M70" i="2"/>
  <c r="A71" i="2"/>
  <c r="A82" i="6"/>
  <c r="A82" i="5"/>
  <c r="A82" i="7"/>
  <c r="A82" i="10"/>
  <c r="M71" i="2" l="1"/>
  <c r="A72" i="2"/>
  <c r="A84" i="3"/>
  <c r="A83" i="5"/>
  <c r="A83" i="6"/>
  <c r="A83" i="7"/>
  <c r="A83" i="10"/>
  <c r="A73" i="2" l="1"/>
  <c r="A85" i="3"/>
  <c r="M72" i="2"/>
  <c r="A84" i="7"/>
  <c r="A84" i="6"/>
  <c r="A84" i="5"/>
  <c r="A84" i="10"/>
  <c r="A85" i="7" l="1"/>
  <c r="A85" i="5"/>
  <c r="A85" i="10"/>
  <c r="A85" i="6"/>
  <c r="A74" i="2"/>
  <c r="M73" i="2"/>
  <c r="A86" i="3"/>
  <c r="A86" i="10" l="1"/>
  <c r="A86" i="7"/>
  <c r="A86" i="6"/>
  <c r="A86" i="5"/>
  <c r="A75" i="2"/>
  <c r="M74" i="2"/>
  <c r="A87" i="3"/>
  <c r="A87" i="7" l="1"/>
  <c r="A87" i="6"/>
  <c r="A87" i="10"/>
  <c r="A87" i="5"/>
  <c r="M75" i="2"/>
  <c r="A88" i="3"/>
  <c r="A76" i="2"/>
  <c r="A88" i="7" l="1"/>
  <c r="A88" i="10"/>
  <c r="A88" i="6"/>
  <c r="A88" i="5"/>
  <c r="A77" i="2"/>
  <c r="A89" i="3"/>
  <c r="M76" i="2"/>
  <c r="A89" i="5" l="1"/>
  <c r="A89" i="7"/>
  <c r="A89" i="6"/>
  <c r="A89" i="10"/>
  <c r="A78" i="2"/>
  <c r="M77" i="2"/>
  <c r="A90" i="3"/>
  <c r="A90" i="6" l="1"/>
  <c r="A90" i="10"/>
  <c r="A90" i="7"/>
  <c r="A90" i="5"/>
  <c r="A91" i="3"/>
  <c r="A79" i="2"/>
  <c r="M78" i="2"/>
  <c r="A80" i="2" l="1"/>
  <c r="M79" i="2"/>
  <c r="A92" i="3"/>
  <c r="A91" i="5"/>
  <c r="A91" i="6"/>
  <c r="A91" i="7"/>
  <c r="A91" i="10"/>
  <c r="A92" i="6" l="1"/>
  <c r="A92" i="10"/>
  <c r="A92" i="7"/>
  <c r="A92" i="5"/>
  <c r="M80" i="2"/>
  <c r="A81" i="2"/>
  <c r="A93" i="3"/>
  <c r="M81" i="2" l="1"/>
  <c r="A82" i="2"/>
  <c r="A94" i="3"/>
  <c r="A93" i="6"/>
  <c r="A93" i="5"/>
  <c r="A93" i="10"/>
  <c r="A93" i="7"/>
  <c r="M82" i="2" l="1"/>
  <c r="A83" i="2"/>
  <c r="A95" i="3"/>
  <c r="A94" i="10"/>
  <c r="A94" i="6"/>
  <c r="A94" i="5"/>
  <c r="A94" i="7"/>
  <c r="A96" i="3" l="1"/>
  <c r="A84" i="2"/>
  <c r="M83" i="2"/>
  <c r="A95" i="6"/>
  <c r="A95" i="10"/>
  <c r="A95" i="5"/>
  <c r="A95" i="7"/>
  <c r="M84" i="2" l="1"/>
  <c r="A97" i="3"/>
  <c r="A85" i="2"/>
  <c r="A96" i="6"/>
  <c r="A96" i="10"/>
  <c r="A96" i="5"/>
  <c r="A96" i="7"/>
  <c r="A97" i="10" l="1"/>
  <c r="A97" i="7"/>
  <c r="A97" i="5"/>
  <c r="A97" i="6"/>
  <c r="M85" i="2"/>
  <c r="A86" i="2"/>
  <c r="A98" i="3"/>
  <c r="A87" i="2" l="1"/>
  <c r="A99" i="3"/>
  <c r="M86" i="2"/>
  <c r="A98" i="5"/>
  <c r="A98" i="10"/>
  <c r="A98" i="6"/>
  <c r="A98" i="7"/>
  <c r="A99" i="7" l="1"/>
  <c r="A99" i="10"/>
  <c r="A99" i="6"/>
  <c r="A99" i="5"/>
  <c r="A88" i="2"/>
  <c r="A100" i="3"/>
  <c r="M87" i="2"/>
  <c r="A100" i="7" l="1"/>
  <c r="A100" i="10"/>
  <c r="A100" i="6"/>
  <c r="A100" i="5"/>
  <c r="A101" i="3"/>
  <c r="M88" i="2"/>
  <c r="A89" i="2"/>
  <c r="A90" i="2" l="1"/>
  <c r="A102" i="3"/>
  <c r="M89" i="2"/>
  <c r="A101" i="6"/>
  <c r="A101" i="10"/>
  <c r="A101" i="5"/>
  <c r="A101" i="7"/>
  <c r="A102" i="6" l="1"/>
  <c r="A102" i="10"/>
  <c r="A102" i="7"/>
  <c r="A102" i="5"/>
  <c r="A103" i="3"/>
  <c r="A91" i="2"/>
  <c r="M90" i="2"/>
  <c r="A104" i="3" l="1"/>
  <c r="M91" i="2"/>
  <c r="A92" i="2"/>
  <c r="A103" i="7"/>
  <c r="A103" i="5"/>
  <c r="A103" i="10"/>
  <c r="A103" i="6"/>
  <c r="A93" i="2" l="1"/>
  <c r="A105" i="3"/>
  <c r="M92" i="2"/>
  <c r="A104" i="6"/>
  <c r="A104" i="7"/>
  <c r="A104" i="5"/>
  <c r="A104" i="10"/>
  <c r="A105" i="10" l="1"/>
  <c r="A105" i="7"/>
  <c r="A105" i="5"/>
  <c r="A105" i="6"/>
  <c r="A106" i="3"/>
  <c r="M93" i="2"/>
  <c r="A94" i="2"/>
  <c r="M94" i="2" l="1"/>
  <c r="A95" i="2"/>
  <c r="A107" i="3"/>
  <c r="A106" i="10"/>
  <c r="A106" i="6"/>
  <c r="A106" i="5"/>
  <c r="A106" i="7"/>
  <c r="A96" i="2" l="1"/>
  <c r="M95" i="2"/>
  <c r="A108" i="3"/>
  <c r="A107" i="5"/>
  <c r="A107" i="7"/>
  <c r="A107" i="10"/>
  <c r="A107" i="6"/>
  <c r="A108" i="7" l="1"/>
  <c r="A108" i="6"/>
  <c r="A108" i="10"/>
  <c r="A108" i="5"/>
  <c r="A97" i="2"/>
  <c r="A109" i="3"/>
  <c r="M96" i="2"/>
  <c r="A109" i="5" l="1"/>
  <c r="A109" i="7"/>
  <c r="A109" i="6"/>
  <c r="A109" i="10"/>
  <c r="M97" i="2"/>
  <c r="A110" i="3"/>
  <c r="A98" i="2"/>
  <c r="A110" i="5" l="1"/>
  <c r="A110" i="6"/>
  <c r="A110" i="10"/>
  <c r="A110" i="7"/>
  <c r="A111" i="3"/>
  <c r="M98" i="2"/>
  <c r="A99" i="2"/>
  <c r="A112" i="3" l="1"/>
  <c r="A100" i="2"/>
  <c r="M99" i="2"/>
  <c r="A111" i="6"/>
  <c r="A111" i="10"/>
  <c r="A111" i="7"/>
  <c r="A111" i="5"/>
  <c r="A101" i="2" l="1"/>
  <c r="A113" i="3"/>
  <c r="M100" i="2"/>
  <c r="A112" i="7"/>
  <c r="A112" i="10"/>
  <c r="A112" i="5"/>
  <c r="A112" i="6"/>
  <c r="A113" i="6" l="1"/>
  <c r="A113" i="5"/>
  <c r="A113" i="7"/>
  <c r="A113" i="10"/>
  <c r="A102" i="2"/>
  <c r="M101" i="2"/>
  <c r="A114" i="3"/>
  <c r="A114" i="10" l="1"/>
  <c r="A114" i="7"/>
  <c r="A114" i="6"/>
  <c r="A114" i="5"/>
  <c r="A103" i="2"/>
  <c r="A115" i="3"/>
  <c r="M102" i="2"/>
  <c r="A115" i="6" l="1"/>
  <c r="A115" i="10"/>
  <c r="A115" i="7"/>
  <c r="A115" i="5"/>
  <c r="A104" i="2"/>
  <c r="M103" i="2"/>
  <c r="A116" i="3"/>
  <c r="A116" i="5" l="1"/>
  <c r="A116" i="10"/>
  <c r="A116" i="7"/>
  <c r="A116" i="6"/>
  <c r="A105" i="2"/>
  <c r="A117" i="3"/>
  <c r="M104" i="2"/>
  <c r="A117" i="10" l="1"/>
  <c r="A117" i="6"/>
  <c r="A117" i="7"/>
  <c r="A117" i="5"/>
  <c r="A118" i="3"/>
  <c r="A106" i="2"/>
  <c r="M105" i="2"/>
  <c r="M106" i="2" l="1"/>
  <c r="A107" i="2"/>
  <c r="A119" i="3"/>
  <c r="A118" i="10"/>
  <c r="A118" i="7"/>
  <c r="A118" i="5"/>
  <c r="A118" i="6"/>
  <c r="A108" i="2" l="1"/>
  <c r="M107" i="2"/>
  <c r="A120" i="3"/>
  <c r="A119" i="5"/>
  <c r="A119" i="6"/>
  <c r="A119" i="10"/>
  <c r="A119" i="7"/>
  <c r="A120" i="6" l="1"/>
  <c r="A120" i="10"/>
  <c r="A120" i="5"/>
  <c r="A120" i="7"/>
  <c r="A121" i="3"/>
  <c r="M108" i="2"/>
  <c r="A109" i="2"/>
  <c r="M109" i="2" l="1"/>
  <c r="A110" i="2"/>
  <c r="A122" i="3"/>
  <c r="A121" i="6"/>
  <c r="A121" i="10"/>
  <c r="A121" i="7"/>
  <c r="A121" i="5"/>
  <c r="A111" i="2" l="1"/>
  <c r="M110" i="2"/>
  <c r="A123" i="3"/>
  <c r="A122" i="7"/>
  <c r="A122" i="6"/>
  <c r="A122" i="10"/>
  <c r="A122" i="5"/>
  <c r="A123" i="7" l="1"/>
  <c r="A123" i="6"/>
  <c r="A123" i="5"/>
  <c r="A123" i="10"/>
  <c r="A112" i="2"/>
  <c r="A124" i="3"/>
  <c r="M111" i="2"/>
  <c r="A124" i="5" l="1"/>
  <c r="A124" i="10"/>
  <c r="A124" i="6"/>
  <c r="A124" i="7"/>
  <c r="M112" i="2"/>
  <c r="A125" i="3"/>
  <c r="A113" i="2"/>
  <c r="A125" i="6" l="1"/>
  <c r="A125" i="10"/>
  <c r="A125" i="5"/>
  <c r="A125" i="7"/>
  <c r="A114" i="2"/>
  <c r="M113" i="2"/>
  <c r="A126" i="3"/>
  <c r="A126" i="7" l="1"/>
  <c r="A126" i="6"/>
  <c r="A126" i="5"/>
  <c r="A126" i="10"/>
  <c r="A115" i="2"/>
  <c r="M114" i="2"/>
  <c r="A127" i="3"/>
  <c r="A127" i="10" l="1"/>
  <c r="A127" i="7"/>
  <c r="A127" i="6"/>
  <c r="A127" i="5"/>
  <c r="A116" i="2"/>
  <c r="A128" i="3"/>
  <c r="M115" i="2"/>
  <c r="A128" i="5" l="1"/>
  <c r="A128" i="10"/>
  <c r="A128" i="6"/>
  <c r="A128" i="7"/>
  <c r="A129" i="3"/>
  <c r="M116" i="2"/>
  <c r="A117" i="2"/>
  <c r="A130" i="3" l="1"/>
  <c r="M117" i="2"/>
  <c r="A129" i="5"/>
  <c r="A129" i="7"/>
  <c r="A129" i="6"/>
  <c r="A129" i="10"/>
  <c r="A130" i="6" l="1"/>
  <c r="A130" i="10"/>
  <c r="A130" i="7"/>
  <c r="A130" i="5"/>
</calcChain>
</file>

<file path=xl/comments1.xml><?xml version="1.0" encoding="utf-8"?>
<comments xmlns="http://schemas.openxmlformats.org/spreadsheetml/2006/main">
  <authors>
    <author/>
  </authors>
  <commentList>
    <comment ref="A10" authorId="0">
      <text>
        <r>
          <rPr>
            <b/>
            <sz val="12"/>
            <color indexed="8"/>
            <rFont val="Tahoma"/>
            <family val="2"/>
          </rPr>
          <t xml:space="preserve">N°: Enumere en forma creciente (Correlativa) cada objetivo establecido.
</t>
        </r>
      </text>
    </comment>
    <comment ref="B10" authorId="0">
      <text>
        <r>
          <rPr>
            <sz val="8"/>
            <color indexed="8"/>
            <rFont val="Tahoma"/>
            <family val="2"/>
          </rPr>
          <t xml:space="preserve">
</t>
        </r>
        <r>
          <rPr>
            <b/>
            <sz val="12"/>
            <color indexed="8"/>
            <rFont val="Tahoma"/>
            <family val="2"/>
          </rPr>
          <t>Objetivo: Enuncie especificamente los objetivos que van hacer establecidos en el plan operativo anual (POA), los cuales deben ser expresados cualitativamente y en tiempo infinitivo (verbo).</t>
        </r>
      </text>
    </comment>
    <comment ref="C10" authorId="0">
      <text>
        <r>
          <rPr>
            <sz val="8"/>
            <color indexed="8"/>
            <rFont val="Tahoma"/>
            <family val="2"/>
          </rPr>
          <t xml:space="preserve">
</t>
        </r>
        <r>
          <rPr>
            <b/>
            <sz val="12"/>
            <color indexed="8"/>
            <rFont val="Tahoma"/>
            <family val="2"/>
          </rPr>
          <t>Productos: Enuncie los productos del plan operativo en relación con el objetivo correspondiente. Se debe específicar los resultados esperados y señalar las acciones terminales de lo establecido.</t>
        </r>
      </text>
    </comment>
    <comment ref="D10" authorId="0">
      <text>
        <r>
          <rPr>
            <b/>
            <sz val="12"/>
            <color indexed="8"/>
            <rFont val="Tahoma"/>
            <family val="2"/>
          </rPr>
          <t xml:space="preserve">Indicador de Gestión: Coloque el indicador descrito en la Lista Maestra de Indicadores de Gestión, así como también aquellos indicadores que validan la gestión realizada en su dependencia. Por lo tanto, deben indicar en términos cualitativos la unidad de medida que permita evaluar el progreso o avance sustantivo o temporal del proyecto, meta alcanzada en relación con los productos, los objetivos y la directriz establecida. (despliegue y haga clip en su indicador)
</t>
        </r>
      </text>
    </comment>
    <comment ref="E10" authorId="0">
      <text>
        <r>
          <rPr>
            <b/>
            <sz val="12"/>
            <color indexed="8"/>
            <rFont val="Tahoma"/>
            <family val="2"/>
          </rPr>
          <t xml:space="preserve">Metas: Señale la meta con su numeración (la cuantificación de las acciones a emprender para lograr el objetivo) 
</t>
        </r>
      </text>
    </comment>
    <comment ref="H10" authorId="0">
      <text>
        <r>
          <rPr>
            <b/>
            <sz val="12"/>
            <color indexed="8"/>
            <rFont val="Tahoma"/>
            <family val="2"/>
          </rPr>
          <t xml:space="preserve">Unidad de Medidas: Indique la magnitud de medición de la meta, colocando la expresión cualitativa que se usa como referencia para medir la misma.
</t>
        </r>
      </text>
    </comment>
    <comment ref="I10" authorId="0">
      <text>
        <r>
          <rPr>
            <b/>
            <sz val="12"/>
            <color indexed="8"/>
            <rFont val="Tahoma"/>
            <family val="2"/>
          </rPr>
          <t>Distribución Trimestral de la meta: Indique el fraccionamiento, de ser posible, de la meta en cada trimestre, esta debe ser expresada en valores cuantitativos.</t>
        </r>
      </text>
    </comment>
    <comment ref="M10" authorId="0">
      <text>
        <r>
          <rPr>
            <b/>
            <sz val="12"/>
            <color indexed="8"/>
            <rFont val="Tahoma"/>
            <family val="2"/>
          </rPr>
          <t xml:space="preserve">N°: Enumere en forma creciente (Correlativa) cada objetivo establecido.
</t>
        </r>
      </text>
    </comment>
    <comment ref="N10" authorId="0">
      <text>
        <r>
          <rPr>
            <b/>
            <sz val="12"/>
            <color indexed="8"/>
            <rFont val="Tahoma"/>
            <family val="2"/>
          </rPr>
          <t xml:space="preserve">Medio de Verificación. Indique el mecanismo mediante el cual se puede constatar el resultado que señala el indicador de progreso.
</t>
        </r>
      </text>
    </comment>
    <comment ref="O10" authorId="0">
      <text>
        <r>
          <rPr>
            <b/>
            <sz val="12"/>
            <color indexed="8"/>
            <rFont val="Tahoma"/>
            <family val="2"/>
          </rPr>
          <t xml:space="preserve">Total Presupuesto: Cuantifique los recursos necesarios para el logro de la meta planteada.
</t>
        </r>
      </text>
    </comment>
    <comment ref="P10" authorId="0">
      <text>
        <r>
          <rPr>
            <b/>
            <sz val="12"/>
            <color indexed="8"/>
            <rFont val="Tahoma"/>
            <family val="2"/>
          </rPr>
          <t xml:space="preserve">Distribución Trimestral del presupuesto: Distribuya el Presupuesto Total trimestralmente, este debe tener sentido con la distribución trimestral de la meta.
</t>
        </r>
      </text>
    </comment>
    <comment ref="CX10" authorId="0">
      <text>
        <r>
          <rPr>
            <b/>
            <sz val="12"/>
            <color indexed="8"/>
            <rFont val="Tahoma"/>
            <family val="2"/>
          </rPr>
          <t xml:space="preserve">Riesgo: Establezca las posibles causas que no permiten el logro o alcance de los objetivos y metas planteadas.
</t>
        </r>
      </text>
    </comment>
    <comment ref="CY10" authorId="0">
      <text>
        <r>
          <rPr>
            <b/>
            <sz val="12"/>
            <color indexed="8"/>
            <rFont val="Tahoma"/>
            <family val="2"/>
          </rPr>
          <t xml:space="preserve">% de Riesgo: Establezca un valor entre 1 y 100 que refleje el grado de dificultad para el alcance de los objetivos y metas planteadas.
</t>
        </r>
      </text>
    </comment>
  </commentList>
</comments>
</file>

<file path=xl/sharedStrings.xml><?xml version="1.0" encoding="utf-8"?>
<sst xmlns="http://schemas.openxmlformats.org/spreadsheetml/2006/main" count="4206" uniqueCount="1287">
  <si>
    <t xml:space="preserve">REPÚBLICA BOLIVARIANA DE VENEZUELA
UNIVERSIDAD NACIONAL EXPERIMENTAL MARÍTIMA DEL CARIBE
VICERRECTORADO ADMINISTRATIVO
COORDINACIÓN GENERAL DE PLANIFICACIÓN Y PRESUPUESTO
COORDINACIÓN DE PLANIFICACIÓN
</t>
  </si>
  <si>
    <t>101-INGRESO, PROSECUCION Y EGRESOS DE LOS ESTUDIANTES EN PREGRADO</t>
  </si>
  <si>
    <t>Página: 1/3</t>
  </si>
  <si>
    <t>102-FORMACION DE LOS ESTUDIANTES EN POSTGRADO O ESTUDIOS AVANZADOS</t>
  </si>
  <si>
    <t>103-INVESTIGACION Y CREACION INTELECTUAL</t>
  </si>
  <si>
    <t>104_SERVICIO ASISTENCIA Y APOYO ACADEMICO</t>
  </si>
  <si>
    <t>105-SERVICIO DE SOPORTE Y APOYO A LA PROSECUCION DE LOS ESTUDIANTES</t>
  </si>
  <si>
    <t>05-COORDINACIÓN DE REGISTRO ESTUDIANTIL</t>
  </si>
  <si>
    <t>106-MANTENIMIENTO DE LA INFRAESTRUCTURA Y DOTACION DE INSUMOS DE LAS INSTITUCIONES DE EDUCACION UNIVERSITARIA</t>
  </si>
  <si>
    <t>(6) DESCRIPCIÓN DEL PROGRAMA</t>
  </si>
  <si>
    <t>(7) Elaborado por:</t>
  </si>
  <si>
    <t>Nombre y Apellido:</t>
  </si>
  <si>
    <t>Cargo:</t>
  </si>
  <si>
    <t>FECHA:</t>
  </si>
  <si>
    <t xml:space="preserve">Firma </t>
  </si>
  <si>
    <t xml:space="preserve">  Firma  y Sello </t>
  </si>
  <si>
    <t xml:space="preserve">Firma  y Sello </t>
  </si>
  <si>
    <t>INSTRUCTIVO DE LLENADO</t>
  </si>
  <si>
    <t>Formulario: CPLA-001</t>
  </si>
  <si>
    <r>
      <t>A.</t>
    </r>
    <r>
      <rPr>
        <sz val="7"/>
        <color indexed="8"/>
        <rFont val="Times New Roman"/>
        <family val="1"/>
      </rPr>
      <t xml:space="preserve">      </t>
    </r>
    <r>
      <rPr>
        <b/>
        <sz val="10"/>
        <color indexed="8"/>
        <rFont val="Times New Roman"/>
        <family val="1"/>
      </rPr>
      <t>Objetivo</t>
    </r>
    <r>
      <rPr>
        <sz val="10"/>
        <color indexed="8"/>
        <rFont val="Times New Roman"/>
        <family val="1"/>
      </rPr>
      <t xml:space="preserve">: </t>
    </r>
  </si>
  <si>
    <t>Registrar los objetivos y metas a lograr durante un  ejercicio fiscal y determinado los posibles riesgos que impidan alcanzar dichas metas, con la finalidad de verificar el cumplimiento del Plan Estratégico de Desarrollo Institucional de la UMC.</t>
  </si>
  <si>
    <r>
      <t>B.</t>
    </r>
    <r>
      <rPr>
        <b/>
        <sz val="7"/>
        <color indexed="8"/>
        <rFont val="Times New Roman"/>
        <family val="1"/>
      </rPr>
      <t xml:space="preserve">      </t>
    </r>
    <r>
      <rPr>
        <b/>
        <sz val="10"/>
        <color indexed="8"/>
        <rFont val="Times New Roman"/>
        <family val="1"/>
      </rPr>
      <t>Instrucciones para el registro de la información:</t>
    </r>
  </si>
  <si>
    <r>
      <t>5.</t>
    </r>
    <r>
      <rPr>
        <sz val="7"/>
        <color indexed="8"/>
        <rFont val="Times New Roman"/>
        <family val="1"/>
      </rPr>
      <t xml:space="preserve">       </t>
    </r>
    <r>
      <rPr>
        <b/>
        <sz val="10"/>
        <color indexed="8"/>
        <rFont val="Times New Roman"/>
        <family val="1"/>
      </rPr>
      <t>Fundamentación del plan</t>
    </r>
    <r>
      <rPr>
        <sz val="10"/>
        <color indexed="8"/>
        <rFont val="Times New Roman"/>
        <family val="1"/>
      </rPr>
      <t>: Realice una descripción breve de lo que pretende realizar la institución para estar en correspondencia con la directriz estratégica nacional y la institucional así como lograr la misión y la visión. La descripción del programa deberá responder las siguientes preguntas: ¿Quiénes somos?, ¿Qué buscamos?, ¿Por qué lo hacemos?, ¿Para quienes trabajamos?, ¿Cuántos recursos necesitamos para ejecutar el Plan?</t>
    </r>
  </si>
  <si>
    <r>
      <t>6.</t>
    </r>
    <r>
      <rPr>
        <sz val="7"/>
        <color indexed="8"/>
        <rFont val="Times New Roman"/>
        <family val="1"/>
      </rPr>
      <t xml:space="preserve">       </t>
    </r>
    <r>
      <rPr>
        <b/>
        <sz val="10"/>
        <color indexed="8"/>
        <rFont val="Times New Roman"/>
        <family val="1"/>
      </rPr>
      <t>Descripción del  programa</t>
    </r>
    <r>
      <rPr>
        <sz val="10"/>
        <color indexed="8"/>
        <rFont val="Times New Roman"/>
        <family val="1"/>
      </rPr>
      <t>:</t>
    </r>
    <r>
      <rPr>
        <sz val="11"/>
        <color indexed="8"/>
        <rFont val="Times New Roman"/>
        <family val="1"/>
      </rPr>
      <t xml:space="preserve"> </t>
    </r>
    <r>
      <rPr>
        <sz val="10"/>
        <color indexed="8"/>
        <rFont val="Times New Roman"/>
        <family val="1"/>
      </rPr>
      <t>Realice la argumentación explicita de su razón de ser en función de los planes y proyectos que atiende la institución. Destaque la vinculación del proyecto con las diferentes unidades administrativas de la institución e indique el aporte sustantivo del proyecto en la política educativa.</t>
    </r>
  </si>
  <si>
    <t xml:space="preserve">Enero </t>
  </si>
  <si>
    <r>
      <t>10.</t>
    </r>
    <r>
      <rPr>
        <sz val="7"/>
        <color indexed="8"/>
        <rFont val="Times New Roman"/>
        <family val="1"/>
      </rPr>
      <t xml:space="preserve">    </t>
    </r>
    <r>
      <rPr>
        <b/>
        <sz val="10"/>
        <color indexed="8"/>
        <rFont val="Times New Roman"/>
        <family val="1"/>
      </rPr>
      <t>N°</t>
    </r>
    <r>
      <rPr>
        <sz val="10"/>
        <color indexed="8"/>
        <rFont val="Times New Roman"/>
        <family val="1"/>
      </rPr>
      <t>: Enumere de manera correlativa cada objetivo establecido.</t>
    </r>
  </si>
  <si>
    <t>Febrero</t>
  </si>
  <si>
    <t>Marzo</t>
  </si>
  <si>
    <r>
      <t>12.</t>
    </r>
    <r>
      <rPr>
        <sz val="7"/>
        <color indexed="8"/>
        <rFont val="Times New Roman"/>
        <family val="1"/>
      </rPr>
      <t xml:space="preserve">    </t>
    </r>
    <r>
      <rPr>
        <b/>
        <sz val="10"/>
        <color indexed="8"/>
        <rFont val="Times New Roman"/>
        <family val="1"/>
      </rPr>
      <t>Producto</t>
    </r>
    <r>
      <rPr>
        <sz val="10"/>
        <color indexed="8"/>
        <rFont val="Times New Roman"/>
        <family val="1"/>
      </rPr>
      <t>: Enuncie los productos del plan operativo en relación con el objetivo correspondiente. Se debe especificar los resultados esperados y señalar las acciones terminales de lo establecido.</t>
    </r>
  </si>
  <si>
    <t>Abril</t>
  </si>
  <si>
    <r>
      <t>13.</t>
    </r>
    <r>
      <rPr>
        <sz val="7"/>
        <color indexed="8"/>
        <rFont val="Times New Roman"/>
        <family val="1"/>
      </rPr>
      <t xml:space="preserve">    </t>
    </r>
    <r>
      <rPr>
        <b/>
        <sz val="10"/>
        <color indexed="8"/>
        <rFont val="Times New Roman"/>
        <family val="1"/>
      </rPr>
      <t>Indicador de gestión</t>
    </r>
    <r>
      <rPr>
        <sz val="10"/>
        <color indexed="8"/>
        <rFont val="Times New Roman"/>
        <family val="1"/>
      </rPr>
      <t>: Coloque de manera textual el indicador descrito en la Lista Maestra de Indicadores de Gestión, así como también aquellos indicadores que validan la gestión realizada en su dependencia. Por lo tanto, deben indicar en términos cualitativos la unidad de medida que permita evaluar el progreso o avance sustantivo o temporal del proyecto, meta alcanzada en relación con los productos, los objetivos y la directriz establecida.</t>
    </r>
  </si>
  <si>
    <t>Mayo</t>
  </si>
  <si>
    <r>
      <t>14.</t>
    </r>
    <r>
      <rPr>
        <sz val="7"/>
        <color indexed="8"/>
        <rFont val="Times New Roman"/>
        <family val="1"/>
      </rPr>
      <t xml:space="preserve">    </t>
    </r>
    <r>
      <rPr>
        <b/>
        <sz val="10"/>
        <color indexed="8"/>
        <rFont val="Times New Roman"/>
        <family val="1"/>
      </rPr>
      <t>Metas</t>
    </r>
    <r>
      <rPr>
        <sz val="10"/>
        <color indexed="8"/>
        <rFont val="Times New Roman"/>
        <family val="1"/>
      </rPr>
      <t>: Señale la meta con su numeración (la cuantificación de las acciones a emprender para lograr el objetivo), real, estimada y programada.</t>
    </r>
  </si>
  <si>
    <t>Junio</t>
  </si>
  <si>
    <r>
      <t>15.</t>
    </r>
    <r>
      <rPr>
        <sz val="7"/>
        <color indexed="8"/>
        <rFont val="Times New Roman"/>
        <family val="1"/>
      </rPr>
      <t xml:space="preserve">    </t>
    </r>
    <r>
      <rPr>
        <b/>
        <sz val="10"/>
        <color indexed="8"/>
        <rFont val="Times New Roman"/>
        <family val="1"/>
      </rPr>
      <t>Unidad de medida</t>
    </r>
    <r>
      <rPr>
        <sz val="10"/>
        <color indexed="8"/>
        <rFont val="Times New Roman"/>
        <family val="1"/>
      </rPr>
      <t>: Indique la magnitud de medición de la meta, colocando la expresión cualitativa que se usa como referencia para medir la misma.</t>
    </r>
  </si>
  <si>
    <t>Julio</t>
  </si>
  <si>
    <t>Agosto</t>
  </si>
  <si>
    <t>Septiembre</t>
  </si>
  <si>
    <t>Octubre</t>
  </si>
  <si>
    <r>
      <t>19.</t>
    </r>
    <r>
      <rPr>
        <sz val="7"/>
        <color indexed="8"/>
        <rFont val="Times New Roman"/>
        <family val="1"/>
      </rPr>
      <t xml:space="preserve">    </t>
    </r>
    <r>
      <rPr>
        <b/>
        <sz val="10"/>
        <color indexed="8"/>
        <rFont val="Times New Roman"/>
        <family val="1"/>
      </rPr>
      <t>Distribución trimestral presupuestaria</t>
    </r>
    <r>
      <rPr>
        <sz val="10"/>
        <color indexed="8"/>
        <rFont val="Times New Roman"/>
        <family val="1"/>
      </rPr>
      <t>: Distribuya el Presupuesto Total trimestralmente, este debe tener sentido con la distribución trimestral de la meta.</t>
    </r>
  </si>
  <si>
    <t>Noviembre</t>
  </si>
  <si>
    <r>
      <t>20.</t>
    </r>
    <r>
      <rPr>
        <sz val="7"/>
        <color indexed="8"/>
        <rFont val="Times New Roman"/>
        <family val="1"/>
      </rPr>
      <t xml:space="preserve">    </t>
    </r>
    <r>
      <rPr>
        <b/>
        <sz val="10"/>
        <color indexed="8"/>
        <rFont val="Times New Roman"/>
        <family val="1"/>
      </rPr>
      <t>Distribución presupuestaria por partidas (Bs</t>
    </r>
    <r>
      <rPr>
        <sz val="10"/>
        <color indexed="8"/>
        <rFont val="Times New Roman"/>
        <family val="1"/>
      </rPr>
      <t>.): Distribuya el Presupuesto Total de cada objetivo por su partida respectiva.</t>
    </r>
  </si>
  <si>
    <t>Diciembre</t>
  </si>
  <si>
    <r>
      <t>21.</t>
    </r>
    <r>
      <rPr>
        <sz val="7"/>
        <color indexed="8"/>
        <rFont val="Times New Roman"/>
        <family val="1"/>
      </rPr>
      <t xml:space="preserve">    </t>
    </r>
    <r>
      <rPr>
        <b/>
        <sz val="10"/>
        <color indexed="8"/>
        <rFont val="Times New Roman"/>
        <family val="1"/>
      </rPr>
      <t>Riesgos que no permiten alcanzar el objetivo</t>
    </r>
    <r>
      <rPr>
        <sz val="10"/>
        <color indexed="8"/>
        <rFont val="Times New Roman"/>
        <family val="1"/>
      </rPr>
      <t>: Establezca las posibles causas que no permiten el logro o alcance de los objetivos y metas planteadas.</t>
    </r>
  </si>
  <si>
    <r>
      <t>22.</t>
    </r>
    <r>
      <rPr>
        <sz val="7"/>
        <color indexed="8"/>
        <rFont val="Times New Roman"/>
        <family val="1"/>
      </rPr>
      <t xml:space="preserve">    </t>
    </r>
    <r>
      <rPr>
        <b/>
        <sz val="10"/>
        <color indexed="8"/>
        <rFont val="Times New Roman"/>
        <family val="1"/>
      </rPr>
      <t>% de riesgo</t>
    </r>
    <r>
      <rPr>
        <sz val="10"/>
        <color indexed="8"/>
        <rFont val="Times New Roman"/>
        <family val="1"/>
      </rPr>
      <t>:</t>
    </r>
    <r>
      <rPr>
        <sz val="11"/>
        <color indexed="8"/>
        <rFont val="Times New Roman"/>
        <family val="1"/>
      </rPr>
      <t xml:space="preserve"> </t>
    </r>
    <r>
      <rPr>
        <sz val="10"/>
        <color indexed="8"/>
        <rFont val="Times New Roman"/>
        <family val="1"/>
      </rPr>
      <t>Establezca un valor entre 1 y 100 que refleje el grado de dificultad para el alcance de los objetivos y metas planteadas.</t>
    </r>
  </si>
  <si>
    <t>2017</t>
  </si>
  <si>
    <t>Página: 2/3</t>
  </si>
  <si>
    <t>Página: 3/3</t>
  </si>
  <si>
    <r>
      <t>(10)</t>
    </r>
    <r>
      <rPr>
        <b/>
        <sz val="11"/>
        <color indexed="8"/>
        <rFont val="Times New Roman"/>
        <family val="1"/>
      </rPr>
      <t xml:space="preserve"> N° </t>
    </r>
  </si>
  <si>
    <r>
      <t xml:space="preserve">(11)
</t>
    </r>
    <r>
      <rPr>
        <b/>
        <sz val="12"/>
        <color indexed="8"/>
        <rFont val="Times New Roman"/>
        <family val="1"/>
      </rPr>
      <t xml:space="preserve"> Objetivos       </t>
    </r>
  </si>
  <si>
    <r>
      <t xml:space="preserve"> (12)</t>
    </r>
    <r>
      <rPr>
        <b/>
        <sz val="12"/>
        <color indexed="8"/>
        <rFont val="Times New Roman"/>
        <family val="1"/>
      </rPr>
      <t xml:space="preserve"> 
Producto        </t>
    </r>
  </si>
  <si>
    <r>
      <t xml:space="preserve">(13)
</t>
    </r>
    <r>
      <rPr>
        <b/>
        <sz val="12"/>
        <color indexed="8"/>
        <rFont val="Times New Roman"/>
        <family val="1"/>
      </rPr>
      <t xml:space="preserve">Indicador de gestión        </t>
    </r>
  </si>
  <si>
    <r>
      <t>(14)</t>
    </r>
    <r>
      <rPr>
        <b/>
        <sz val="12"/>
        <color indexed="8"/>
        <rFont val="Times New Roman"/>
        <family val="1"/>
      </rPr>
      <t xml:space="preserve"> Metas                                                                                               </t>
    </r>
  </si>
  <si>
    <r>
      <t xml:space="preserve"> (15)
</t>
    </r>
    <r>
      <rPr>
        <b/>
        <sz val="12"/>
        <color indexed="8"/>
        <rFont val="Times New Roman"/>
        <family val="1"/>
      </rPr>
      <t xml:space="preserve"> Unidad de Medida    </t>
    </r>
  </si>
  <si>
    <t xml:space="preserve">(10) N° </t>
  </si>
  <si>
    <r>
      <t>(17)</t>
    </r>
    <r>
      <rPr>
        <b/>
        <sz val="12"/>
        <color indexed="8"/>
        <rFont val="Times New Roman"/>
        <family val="1"/>
      </rPr>
      <t xml:space="preserve"> 
Medio de Verificación  </t>
    </r>
  </si>
  <si>
    <r>
      <t xml:space="preserve">(18)
</t>
    </r>
    <r>
      <rPr>
        <b/>
        <sz val="12"/>
        <color indexed="8"/>
        <rFont val="Times New Roman"/>
        <family val="1"/>
      </rPr>
      <t xml:space="preserve">Total Presupuesto </t>
    </r>
  </si>
  <si>
    <r>
      <t xml:space="preserve"> (19)</t>
    </r>
    <r>
      <rPr>
        <b/>
        <sz val="12"/>
        <color indexed="8"/>
        <rFont val="Times New Roman"/>
        <family val="1"/>
      </rPr>
      <t xml:space="preserve"> Distribución Trimestral Presupuestaria    (Bs.)</t>
    </r>
  </si>
  <si>
    <r>
      <t xml:space="preserve"> (20)</t>
    </r>
    <r>
      <rPr>
        <b/>
        <sz val="12"/>
        <color indexed="8"/>
        <rFont val="Times New Roman"/>
        <family val="1"/>
      </rPr>
      <t xml:space="preserve"> Distribución Presupuestaria por Partidas (Bs.)</t>
    </r>
  </si>
  <si>
    <r>
      <t xml:space="preserve">(21)
</t>
    </r>
    <r>
      <rPr>
        <b/>
        <sz val="12"/>
        <color indexed="8"/>
        <rFont val="Times New Roman"/>
        <family val="1"/>
      </rPr>
      <t xml:space="preserve"> Riesgos que no permiten alcanzar el objetivo</t>
    </r>
  </si>
  <si>
    <r>
      <t xml:space="preserve">(22)
</t>
    </r>
    <r>
      <rPr>
        <b/>
        <sz val="12"/>
        <color indexed="8"/>
        <rFont val="Times New Roman"/>
        <family val="1"/>
      </rPr>
      <t>% de Riesgo</t>
    </r>
  </si>
  <si>
    <t xml:space="preserve">Nº de usuarios creados para Estudiantes del Técnico Superior Universitario en Transporte Acuático  </t>
  </si>
  <si>
    <t>I</t>
  </si>
  <si>
    <t>II</t>
  </si>
  <si>
    <t>III</t>
  </si>
  <si>
    <t>IV</t>
  </si>
  <si>
    <t xml:space="preserve">Nº de usuarios creados para Docentes del Técnico Superior Universitario en Transporte Acuático  </t>
  </si>
  <si>
    <t>(5.2)</t>
  </si>
  <si>
    <t>(5.3)</t>
  </si>
  <si>
    <t>N° de docentes evaluados</t>
  </si>
  <si>
    <t>N° de módulos instruccionales                                             aperturados</t>
  </si>
  <si>
    <t>uniprueba2</t>
  </si>
  <si>
    <t>Nº de usuarios creados para Docentes de Pregrado</t>
  </si>
  <si>
    <t>uniprueba3</t>
  </si>
  <si>
    <t>Nº de usuarios creados para Estudiantes de Pregrado</t>
  </si>
  <si>
    <t>uniprueba4</t>
  </si>
  <si>
    <t>Nº de actos de Grado  (Pregrado) organizados</t>
  </si>
  <si>
    <t>uniprueba5</t>
  </si>
  <si>
    <t>Nº de Actos de Grado (Postgrado) organizados</t>
  </si>
  <si>
    <t>Nº de Actos No Solemnes apoyados</t>
  </si>
  <si>
    <t>Nº de Eventos Externos apoyados</t>
  </si>
  <si>
    <t xml:space="preserve">Nº de revistas editadas </t>
  </si>
  <si>
    <t xml:space="preserve">Nº de boletines editados </t>
  </si>
  <si>
    <t>Nº de centímetros (cm)/columnas (col) producidos</t>
  </si>
  <si>
    <t>Nº de boletines de prensa realizados</t>
  </si>
  <si>
    <t>Nº de boletines editados</t>
  </si>
  <si>
    <t xml:space="preserve">Nº de seguidores alcanzados </t>
  </si>
  <si>
    <t xml:space="preserve">Nº de ruedas de prensa realizadas </t>
  </si>
  <si>
    <t>Nº de seguimientos efectuados a convenios firmados</t>
  </si>
  <si>
    <t>Nº de enlaces interinstitucionales promovidos</t>
  </si>
  <si>
    <t>Nº  de convenios firmados</t>
  </si>
  <si>
    <t>Nº de reuniones asistidas</t>
  </si>
  <si>
    <t>objetivo21</t>
  </si>
  <si>
    <t>producto21</t>
  </si>
  <si>
    <t>uniprueba21</t>
  </si>
  <si>
    <t xml:space="preserve">Nº de publicaciones diagramadas </t>
  </si>
  <si>
    <t>objetivo22</t>
  </si>
  <si>
    <t>producto22</t>
  </si>
  <si>
    <t>uniprueba22</t>
  </si>
  <si>
    <t>Nº de materiales informativos diseñados</t>
  </si>
  <si>
    <t>objetivo23</t>
  </si>
  <si>
    <t>producto23</t>
  </si>
  <si>
    <t>uniprueba23</t>
  </si>
  <si>
    <t>Nº de avisos de prensa publicados</t>
  </si>
  <si>
    <t>objetivo24</t>
  </si>
  <si>
    <t>producto24</t>
  </si>
  <si>
    <t>uniprueba24</t>
  </si>
  <si>
    <t>Nº de eventos externos asistidos</t>
  </si>
  <si>
    <t>objetivo25</t>
  </si>
  <si>
    <t>producto25</t>
  </si>
  <si>
    <t>uniprueba25</t>
  </si>
  <si>
    <t>objetivo26</t>
  </si>
  <si>
    <t>producto26</t>
  </si>
  <si>
    <t>uniprueba26</t>
  </si>
  <si>
    <t>Nº de actas de entrega de bienes emitidas</t>
  </si>
  <si>
    <t>objetivo27</t>
  </si>
  <si>
    <t>producto27</t>
  </si>
  <si>
    <t>uniprueba27</t>
  </si>
  <si>
    <t>Nº de actas de entrega de equipo- corporativo emitidas</t>
  </si>
  <si>
    <t>objetivo28</t>
  </si>
  <si>
    <t>producto28</t>
  </si>
  <si>
    <t>uniprueba28</t>
  </si>
  <si>
    <t>Nº de inventarios de equipo-mobiliario procesados.</t>
  </si>
  <si>
    <t>objetivo29</t>
  </si>
  <si>
    <t>producto29</t>
  </si>
  <si>
    <t>uniprueba29</t>
  </si>
  <si>
    <t>Nº de inventario de vehículos actualizado</t>
  </si>
  <si>
    <t>objetivo30</t>
  </si>
  <si>
    <t>producto30</t>
  </si>
  <si>
    <t>uniprueba30</t>
  </si>
  <si>
    <t>Nº de bienes incluidos en el inventario general respectivo</t>
  </si>
  <si>
    <t>objetivo31</t>
  </si>
  <si>
    <t>producto31</t>
  </si>
  <si>
    <t>uniprueba31</t>
  </si>
  <si>
    <t>Nº de traspaso de bienes realizados</t>
  </si>
  <si>
    <t>objetivo32</t>
  </si>
  <si>
    <t>producto32</t>
  </si>
  <si>
    <t>uniprueba32</t>
  </si>
  <si>
    <t xml:space="preserve">Nº de movimientos de bienes </t>
  </si>
  <si>
    <t>objetivo33</t>
  </si>
  <si>
    <t>producto33</t>
  </si>
  <si>
    <t>uniprueba33</t>
  </si>
  <si>
    <t xml:space="preserve">Nº de traslados de bienes </t>
  </si>
  <si>
    <t>objetivo34</t>
  </si>
  <si>
    <t>producto34</t>
  </si>
  <si>
    <t>uniprueba34</t>
  </si>
  <si>
    <t>Nº de acta de desincorporación de bienes  emitidas</t>
  </si>
  <si>
    <t>objetivo35</t>
  </si>
  <si>
    <t>producto35</t>
  </si>
  <si>
    <t>uniprueba35</t>
  </si>
  <si>
    <t>Nº de registros de entrada de bienes no pertenecientes a la UMC realizados</t>
  </si>
  <si>
    <t>objetivo36</t>
  </si>
  <si>
    <t>producto36</t>
  </si>
  <si>
    <t>uniprueba36</t>
  </si>
  <si>
    <t>Nº de registros de salida de bienes no pertenecientes a la UMC realizados</t>
  </si>
  <si>
    <t>objetivo37</t>
  </si>
  <si>
    <t>producto37</t>
  </si>
  <si>
    <t>uniprueba37</t>
  </si>
  <si>
    <t>objetivo38</t>
  </si>
  <si>
    <t>producto38</t>
  </si>
  <si>
    <t>uniprueba38</t>
  </si>
  <si>
    <t>objetivo39</t>
  </si>
  <si>
    <t>producto39</t>
  </si>
  <si>
    <t>uniprueba39</t>
  </si>
  <si>
    <t>objetivo40</t>
  </si>
  <si>
    <t>producto40</t>
  </si>
  <si>
    <t>uniprueba40</t>
  </si>
  <si>
    <t>TOTAL</t>
  </si>
  <si>
    <t>(8) Revisado por:
Responsable de la Acción Especifica / Unidad Ejecutora</t>
  </si>
  <si>
    <t>(9) Aprobado por: 
Responsable de Proyecto, Acción Centralizada o Autoridad del Subsistema respectivo</t>
  </si>
  <si>
    <t>Elaborado por:</t>
  </si>
  <si>
    <t xml:space="preserve">Revisado por:
Responsable de la Acción Especifica / Unidad Ejecutora </t>
  </si>
  <si>
    <t xml:space="preserve">Fecha: </t>
  </si>
  <si>
    <t>Nº de participaciones en los procesos de admisión de estudiantes nuevo ingreso en las distintas carreras que ofrece la UMC.</t>
  </si>
  <si>
    <t>Nº de expedientes de estudiantes regulares resguardados.</t>
  </si>
  <si>
    <t>Nº de solvencias entregadas.</t>
  </si>
  <si>
    <t xml:space="preserve">Nº de carnets emitidos para los estudiantes. </t>
  </si>
  <si>
    <t xml:space="preserve">Nº de carnets emitidos para el personal. </t>
  </si>
  <si>
    <t>Nº de préstamos atendidos de equipos audiovisuales solicitados por los docentes.</t>
  </si>
  <si>
    <t>Nº de solicitudes de digitalización impresas procesadas.</t>
  </si>
  <si>
    <t>Nº de memorandos internos emitidos a las dependencias, solicitando información para actualizar los datos estadísticos de la universidad.</t>
  </si>
  <si>
    <t>Nº de agendas del Consejo Universitario realizadas</t>
  </si>
  <si>
    <t>Nº de Consejos Universitarios Ordinarios realizados</t>
  </si>
  <si>
    <t>Nº de Consejos Universitarios Extraordinarios realizados</t>
  </si>
  <si>
    <t>Nº de Providencias realizadas</t>
  </si>
  <si>
    <t>Nº de Notificaciones realizadas</t>
  </si>
  <si>
    <t>Nº de Seguimientos realizados a las  Decisiones</t>
  </si>
  <si>
    <t>Nº de Actas procesadas</t>
  </si>
  <si>
    <t>Nº de Gacetas universitarias publicadas</t>
  </si>
  <si>
    <t xml:space="preserve">N° de Usuarios atendidos por préstamo circulante </t>
  </si>
  <si>
    <t>N° de Usuarios atendidos por préstamo en sala</t>
  </si>
  <si>
    <t xml:space="preserve"> N° de Materiales bibliográficos ingresados</t>
  </si>
  <si>
    <t xml:space="preserve">N° de Ejemplares que conforman la colección </t>
  </si>
  <si>
    <t>N° de Usuarios atendidos por otros servicios</t>
  </si>
  <si>
    <t>N° de Usuarios encuestados</t>
  </si>
  <si>
    <t>Nº de recargas del bono de alimentación.</t>
  </si>
  <si>
    <t>Nº de pagos de guardería</t>
  </si>
  <si>
    <t>Nº de ayudas otorgadas al personal de la UMC.</t>
  </si>
  <si>
    <t>Nº de pagos para la adquisición de útiles escolares.</t>
  </si>
  <si>
    <t>Nº de pagos para los juguetes navideños.</t>
  </si>
  <si>
    <t>Nº de reposos consignados ante Instituto Venezolano de los Seguros Sociales (I.V.S.S)</t>
  </si>
  <si>
    <t>Nº  de personal obrero dotado de uniforme</t>
  </si>
  <si>
    <t>Nº de personal jubilado</t>
  </si>
  <si>
    <t>Nº de personal pensionado</t>
  </si>
  <si>
    <t>Nº de personal incluido en el Instituto Venezolano del Seguro Social (I.V.S.S).</t>
  </si>
  <si>
    <t>Nº de personal excluido del  Instituto Venezolano del Seguro Social (I.V.S.S).</t>
  </si>
  <si>
    <t>Nº  de permisos otorgados</t>
  </si>
  <si>
    <t>Nº de inspecciones realizadas</t>
  </si>
  <si>
    <t>Nº de reuniones realizadas por el Comité de Seguridad y Salud en el Trabajo</t>
  </si>
  <si>
    <t>Nº de Requisiciones de Bienes atendidas</t>
  </si>
  <si>
    <t>Nº de Requisiciones de Materiales atendidas</t>
  </si>
  <si>
    <t>Nº de Requisiciones de Servicios atendidas</t>
  </si>
  <si>
    <t>Nº de Órdenes de Compra Ajustadas en relación a la Factura</t>
  </si>
  <si>
    <t>Nº de Órdenes de Servicio Ajustadas en relación a la Factura</t>
  </si>
  <si>
    <t>Nº de Órdenes de Compra anuladas</t>
  </si>
  <si>
    <t>Nº de Órdenes de Servicio anuladas</t>
  </si>
  <si>
    <t>Nº de Inclusiones en el Plan de Compras del Registro Nacional de Contrataciones del Estado para la adquisición de Bienes</t>
  </si>
  <si>
    <t>Nº de Inclusiones en el Plan de Compras del Registro Nacional de Contrataciones del Estado para la adquisición de Materiales.</t>
  </si>
  <si>
    <t>Nº de Inclusiones en el Plan de Compras del Registro Nacional de Contrataciones del Estado para la prestación de servicios</t>
  </si>
  <si>
    <t>Nº de Órdenes de Compra declaradas</t>
  </si>
  <si>
    <t>Nº de Órdenes de Servicio declaradas</t>
  </si>
  <si>
    <t>Nº de conciliaciones bancarias realizadas</t>
  </si>
  <si>
    <t>Nº de estados financieros entregados</t>
  </si>
  <si>
    <t>N° de Proyectos del trabajo de grado de la maestría en transporte marítimo a los que se les asigna evaluador.</t>
  </si>
  <si>
    <t>N° de Trabajos de grado defendidos de la maestría en transporte marítimo.</t>
  </si>
  <si>
    <t xml:space="preserve">N° de Proyectos del trabajo especial de grado de las especializaciones a los que se les asigna evaluador. </t>
  </si>
  <si>
    <t xml:space="preserve">N° de Trabajos especial de grado defendidos de las especializaciones </t>
  </si>
  <si>
    <t>N° de Proyectos institucionales de investigación en proceso de formulación.</t>
  </si>
  <si>
    <t>N° de Proyectos institucionales de investigación aprobados.</t>
  </si>
  <si>
    <t>N° de Proyectos institucionales de investigación culminados.</t>
  </si>
  <si>
    <t>N° de Proyectos interinstitucionales  de investigación nacional en proceso de formulación.</t>
  </si>
  <si>
    <t>N° de Proyectos interinstitucionales  de investigación nacional aprobados.</t>
  </si>
  <si>
    <t>N° de Proyectos interinstitucionales  de investigación nacional culminados.</t>
  </si>
  <si>
    <t>N° de Proyectos interinstitucionales de investigación internacional en proceso de formulación.</t>
  </si>
  <si>
    <t>N° de Proyectos interinstitucionales de investigación internacional aprobados.</t>
  </si>
  <si>
    <t>N° de Proyectos interinstitucionales de investigación internacional culminados.</t>
  </si>
  <si>
    <t>N° de Libros publicados.</t>
  </si>
  <si>
    <t>N° de Revistas DOCTUM publicadas.</t>
  </si>
  <si>
    <t>N° de Boletines “El Faro” publicados.</t>
  </si>
  <si>
    <t>N° de Certificados de ponencias realizadas.</t>
  </si>
  <si>
    <t xml:space="preserve">N° de Certificados de asistencia por participación a eventos. </t>
  </si>
  <si>
    <r>
      <t>N° de certificados de asistencia a</t>
    </r>
    <r>
      <rPr>
        <b/>
        <sz val="11"/>
        <color indexed="8"/>
        <rFont val="Times New Roman"/>
        <family val="1"/>
      </rPr>
      <t xml:space="preserve"> </t>
    </r>
    <r>
      <rPr>
        <sz val="11"/>
        <color indexed="8"/>
        <rFont val="Times New Roman"/>
        <family val="1"/>
      </rPr>
      <t>Núcleos de los Coordinadores de los Consejos de Desarrollo Científico, Humanístico y Tecnológico (CDCHT) y equivalentes, nacionales.</t>
    </r>
  </si>
  <si>
    <t>N° de Artículos publicados en  revistas científicas.</t>
  </si>
  <si>
    <t>N° de Eventos científicos realizados.</t>
  </si>
  <si>
    <t xml:space="preserve">N° de Asesorías profesionales realizadas </t>
  </si>
  <si>
    <t xml:space="preserve">N° de Participación en comités técnicos </t>
  </si>
  <si>
    <t>N° de Mesas de trabajo realizadas</t>
  </si>
  <si>
    <t>Nº de eventos promocionados</t>
  </si>
  <si>
    <t>Nº de Actividades culturales internas ejecutadas</t>
  </si>
  <si>
    <t>Nº de Actividades culturales externas ejecutadas</t>
  </si>
  <si>
    <t xml:space="preserve">Nº de  Instrumentos musicales prestados </t>
  </si>
  <si>
    <t xml:space="preserve">Nº  de Préstamos del aula magna procesadas </t>
  </si>
  <si>
    <t>Nº de reuniones realizadas con la Comisión Central de Currículo para el monitoreo de las actividades concernientes al currículo</t>
  </si>
  <si>
    <t>Nº de Evaluaciones realizadas a los proyectos de carrera</t>
  </si>
  <si>
    <t>Nº de revisiones pedagógicas realizadas a los programas sinópticos y analíticos</t>
  </si>
  <si>
    <t>N° de asesoramientos técnicos realizados a las actualizaciones  parciales o estructurales para los planes de estudio de de todas las carreras que se imparten en la UMC.</t>
  </si>
  <si>
    <t xml:space="preserve">Nº de actualizaciones o modificaciones realizadas a los contenidos de los cursos de educación continua </t>
  </si>
  <si>
    <t>Nº de exhibiciones deportivas realizadas</t>
  </si>
  <si>
    <t xml:space="preserve">Nº de clínicas deportivas realizadas </t>
  </si>
  <si>
    <t xml:space="preserve">Nº de visitas realizadas </t>
  </si>
  <si>
    <t>Nº de disciplinas deportivas ofertadas</t>
  </si>
  <si>
    <t>Nº de actividades deportivas ofertadas</t>
  </si>
  <si>
    <t>Nº de solicitudes procesadas</t>
  </si>
  <si>
    <t>N° de cursos impartidos</t>
  </si>
  <si>
    <t>N° de talleres realizados</t>
  </si>
  <si>
    <t>N° de diplomados ejecutados</t>
  </si>
  <si>
    <t>.</t>
  </si>
  <si>
    <t>Nº de docentes capacitados</t>
  </si>
  <si>
    <t xml:space="preserve">Nº de docentes ordinarios cursando estudios de postgrado </t>
  </si>
  <si>
    <t xml:space="preserve">Nº de docentes contratados a dedicación exclusiva cursando estudios de postgrado </t>
  </si>
  <si>
    <t>N° de contenidos programáticos aprobados</t>
  </si>
  <si>
    <t>Nº de Cursos de extensión ofertados</t>
  </si>
  <si>
    <t>N° de Instructores con las competencias requeridas</t>
  </si>
  <si>
    <t>Nº de Cursos de extensión ejecutados</t>
  </si>
  <si>
    <t>N° de Participantes encuestados</t>
  </si>
  <si>
    <t>Nº de Actas iníciales realizadas</t>
  </si>
  <si>
    <t xml:space="preserve">N° de Actas de renovación realizadas de cursos  de la Organización Marítima Internacional (OMI) </t>
  </si>
  <si>
    <t xml:space="preserve">N° de Acta de refrescamiento realizadas de los cursos OMI </t>
  </si>
  <si>
    <t>Nº de Certificados emitidos</t>
  </si>
  <si>
    <t xml:space="preserve">Nº de reportes de disponibilidad financiera procesados  </t>
  </si>
  <si>
    <t>Nº de traspasos realizados por concepto de aporte del Ejecutivo</t>
  </si>
  <si>
    <t>Nº de cheques emitidos</t>
  </si>
  <si>
    <t>Nº de certificaciones de ingresos propios emitidas</t>
  </si>
  <si>
    <t>Nº reposición de caja chica procesadas</t>
  </si>
  <si>
    <t>Nº de declaraciones del Impuesto al Valor Agregado (IVA)</t>
  </si>
  <si>
    <t>Nº de declaraciones del Impuesto Sobre la Renta (ISLR)</t>
  </si>
  <si>
    <t>Nº de cheques flotantes emitidos</t>
  </si>
  <si>
    <t>Nº viáticos emitidos</t>
  </si>
  <si>
    <t xml:space="preserve">N° de Estudiantes inscritos en Especialización Mención Negocio Marítimo </t>
  </si>
  <si>
    <t>N° de Estudiantes inscritos en Especialización Mención Derecho Marítimo</t>
  </si>
  <si>
    <t>N° de Estudiantes inscritos en Especialización Mención Gestión Portuaria</t>
  </si>
  <si>
    <t>N° de Estudiantes inscritos en Especialización en Inspecciones Marítimas</t>
  </si>
  <si>
    <t>N° de  Estudiantes inscritos en Especialización en Transporte Marítimo</t>
  </si>
  <si>
    <t>N° de Estudiantes inscritos en Maestría en Transporte Marítimo</t>
  </si>
  <si>
    <t>N° de Profesores contratados para la Especialización Comercio Marítimo Internacional (CMI) Mención Negocio Marítimo</t>
  </si>
  <si>
    <t>N° de Profesores contratados para la Especialización Comercio Marítimo Internacional (CMI) Mención Derecho Marítimo</t>
  </si>
  <si>
    <t>N° de Profesores contratados para la Especialización Comercio Marítimo Internacional (CMI) Mención Gestión Portuaria.</t>
  </si>
  <si>
    <t>N° de Profesores contratados para la Especialización en Inspecciones Marítimas</t>
  </si>
  <si>
    <t>N° de Profesores contratados para la Especialización en Transporte Marítimo</t>
  </si>
  <si>
    <t>N° de Profesores contratados para la Maestría en Transporte Marítimo</t>
  </si>
  <si>
    <t>N° de Profesores contratados para el Curso de Primer Oficial. Especialidad Navegación.</t>
  </si>
  <si>
    <t>N° de Profesores contratados para el Curso de Primer Oficial. Especialidad Máquinas.</t>
  </si>
  <si>
    <t>N° de Profesores contratados para el Curso de Capitán/ Jefe de Máquina</t>
  </si>
  <si>
    <t>N° de Docentes evaluados en el período lectivo</t>
  </si>
  <si>
    <t>N° de Estudiantes inscritos para el curso de Primer Oficial Especialidad Maquina</t>
  </si>
  <si>
    <t>N° de Estudiantes inscritos para el curso de Primer Oficial. Especialidad Navegación</t>
  </si>
  <si>
    <t xml:space="preserve">N° de Estudiantes inscritos para el curso de Capitán/Jefe </t>
  </si>
  <si>
    <t>N° de puntos de cuenta al rector procesados</t>
  </si>
  <si>
    <t>N° de correspondencias externas procesadas</t>
  </si>
  <si>
    <t xml:space="preserve">N° de solicitudes procesadas para la prestación del espacio físico de la UMC </t>
  </si>
  <si>
    <t xml:space="preserve">N° de reuniones realizadas con el rector </t>
  </si>
  <si>
    <t xml:space="preserve">N° de reuniones realizadas con las coordinaciones adjuntas </t>
  </si>
  <si>
    <t>N° de Constancias de Residencias emitidas a los Estudiantes Internacionales</t>
  </si>
  <si>
    <t>N° de solicitudes de salida de los Estudiantes Internacionales realizadas</t>
  </si>
  <si>
    <t>N° de inspecciones realizadas a las residencias estudiantiles</t>
  </si>
  <si>
    <t xml:space="preserve">N° de actualizaciones realizadas </t>
  </si>
  <si>
    <t>N° de asesorías realizadas</t>
  </si>
  <si>
    <t>N° de manuales revisados</t>
  </si>
  <si>
    <t>N° de documentos publicados</t>
  </si>
  <si>
    <t>N° inducciones al personal de nuevo ingreso realizadas</t>
  </si>
  <si>
    <t>N° de listas maestras de control revisadas</t>
  </si>
  <si>
    <t>N° de comités de calidad realizados</t>
  </si>
  <si>
    <t xml:space="preserve">N° de inducciones impartidas a los auditores internos </t>
  </si>
  <si>
    <t>N° de auditorías internas de calidad realizadas</t>
  </si>
  <si>
    <t>N° de seguimientos realizados</t>
  </si>
  <si>
    <t>N° de verificaciones de la eficacia realizadas</t>
  </si>
  <si>
    <t>N° de Asesorías  jurídicas realizadas</t>
  </si>
  <si>
    <t>N° de Opiniones jurídicas emitidas</t>
  </si>
  <si>
    <t>N° de Procedimientos administrativos sustanciados</t>
  </si>
  <si>
    <t>N° de Contratos realizados</t>
  </si>
  <si>
    <t>N° de Representaciones en defensa de la UMC</t>
  </si>
  <si>
    <t xml:space="preserve">Nº de Proyectos realizados </t>
  </si>
  <si>
    <t>Nº de Valuaciones realizadas</t>
  </si>
  <si>
    <t>Nº de Remodelaciones de la planta física ejecutadas</t>
  </si>
  <si>
    <t xml:space="preserve">Nº de Mantenimientos de la planta física realizados </t>
  </si>
  <si>
    <t xml:space="preserve">Nº de Mantenimientos de aires acondicionados realizados </t>
  </si>
  <si>
    <t>Nº de Evaluaciones realizadas</t>
  </si>
  <si>
    <t>Nº de Autorizaciones de salida del almacén generadas</t>
  </si>
  <si>
    <t>Nº de Solicitudes de dotaciones de insumos  procesadas</t>
  </si>
  <si>
    <t>Nº de Usuarios atendidos en los laboratorios</t>
  </si>
  <si>
    <t>Nº de Usuarios atendidos en los simuladores</t>
  </si>
  <si>
    <t>Nº de Incidencias procesadas</t>
  </si>
  <si>
    <t>Nº de Inventarios actualizados</t>
  </si>
  <si>
    <t>Nº de Laboratorios inspeccionados</t>
  </si>
  <si>
    <t>Nº de Simuladores inspeccionados</t>
  </si>
  <si>
    <t xml:space="preserve">Nº de Equipos calibrados </t>
  </si>
  <si>
    <t>Nº de Nominas regulares elaboradas</t>
  </si>
  <si>
    <t>Nº de Nominas especiales elaboradas</t>
  </si>
  <si>
    <t xml:space="preserve">Nº de Bonos vacacionales pagados al personal obrero </t>
  </si>
  <si>
    <t>Nº de Liquidaciones del personal egresado procesadas</t>
  </si>
  <si>
    <t>Nº de Reportes de aportes patronales emitidos</t>
  </si>
  <si>
    <t>Nº de Reportes de retenciones emitidos</t>
  </si>
  <si>
    <t>Nº de Alianzas interinstitucionales establecidas con empresas tanto del sector público como privado.</t>
  </si>
  <si>
    <t>N° de Proyectos ofertados para la prestación de las horas de servicio comunitario.</t>
  </si>
  <si>
    <t>Nº de Estudiantes prestando el servicio comunitario.</t>
  </si>
  <si>
    <t>Nº de Comunidades organizadas atendidas.</t>
  </si>
  <si>
    <t>Nº de Instituciones atendidas.</t>
  </si>
  <si>
    <t xml:space="preserve">N° de Cadetes realizando pasantías profesionales de Ingeniería Marítima </t>
  </si>
  <si>
    <t>N° de Cadetes que presentaron el informe de pasantías profesionales de la carrera de Ingeniería Marítima.</t>
  </si>
  <si>
    <t xml:space="preserve">N° de Cadetes realizando pasantías profesionales para el Técnico Superior Universitario (TSU) de Transporte Acuático </t>
  </si>
  <si>
    <t xml:space="preserve">Nº de Solicitudes procesadas para la acreditación por experiencia de pasantías profesionales del Técnico Superior Universitario (TSU) Transporte Acuático </t>
  </si>
  <si>
    <t xml:space="preserve">N° de Cadetes que presentaron el informe de pasantías profesionales del Técnico Superior Universitario de Transporte Acuático </t>
  </si>
  <si>
    <t xml:space="preserve">N° de Estudiantes en pasantías profesionales de la carrera de Licenciatura en Administración </t>
  </si>
  <si>
    <t>Nº de Solicitudes procesadas para la acreditación por experiencia de pasantías profesionales de la carrera de Licenciatura en Administración.</t>
  </si>
  <si>
    <t xml:space="preserve">N° de Estudiantes que presentaron el informe de pasantías profesionales Licenciatura en Administración </t>
  </si>
  <si>
    <t>N° de Estudiantes en pasantías profesionales de la carrera de Licenciatura en Turismo.</t>
  </si>
  <si>
    <t>N° de Estudiantes que presentaron el informe de pasantías profesionales de la Licenciatura en Turismo.</t>
  </si>
  <si>
    <t xml:space="preserve">N° de Estudiantes en pasantías profesionales de la carrera de Ingeniería Ambiental. </t>
  </si>
  <si>
    <t xml:space="preserve">N° de Estudiantes que presentaron el informe de pasantías profesionales de la carrera de Ingeniería Ambiental. </t>
  </si>
  <si>
    <t>N° de Estudiantes en pasantías profesionales de la carrera de Ingeniería Informática.</t>
  </si>
  <si>
    <t>N° de Estudiantes que presentaron el informe de pasantías profesionales de la carrera de Ingeniería Informática.</t>
  </si>
  <si>
    <t>N° de Anteproyecto del Plan Operativo Anual elaborado</t>
  </si>
  <si>
    <t>N° de Proyecto del Plan Operativo Anual elaborado</t>
  </si>
  <si>
    <t>N° de Informe de gestión trimestral elaborado</t>
  </si>
  <si>
    <t>N° de Memoria y Cuenta elaborado</t>
  </si>
  <si>
    <t>N° de Notas de compromisos procesadas</t>
  </si>
  <si>
    <t xml:space="preserve">N° de Reportes de ejecución presupuestaria generados </t>
  </si>
  <si>
    <t>N° de Anteproyecto de presupuesto elaborado</t>
  </si>
  <si>
    <t>N° de Proyecto de presupuesto elaborado</t>
  </si>
  <si>
    <t>N° de Rendiciones mensuales elaboradas</t>
  </si>
  <si>
    <t>N° de Rendiciones trimestrales elaboradas</t>
  </si>
  <si>
    <t>N° de Informes de liquidación y cierre elaborados</t>
  </si>
  <si>
    <t>N° de Traspasos internos procesados</t>
  </si>
  <si>
    <t>N° de Créditos adicionales</t>
  </si>
  <si>
    <t>Nº de Actas Procesadas</t>
  </si>
  <si>
    <t>Nº Actas devueltas</t>
  </si>
  <si>
    <t>Nº de Actas de Correcciones Procesadas</t>
  </si>
  <si>
    <t>Nº de Actas de Calificaciones cargadas de manera Extemporánea</t>
  </si>
  <si>
    <t>Nº de Visitas a los liceos realizadas</t>
  </si>
  <si>
    <t>Nº de Jornadas OPSU realizadas</t>
  </si>
  <si>
    <t>Nº de Estudiantes Nuevos Ingreso  inscritos</t>
  </si>
  <si>
    <t>Nº de Certificaciones Académicas realizadas</t>
  </si>
  <si>
    <t>Nº de Estudiantes Graduandos por Programa de Formación</t>
  </si>
  <si>
    <t>Nº de Matrícula Estudiantil Estimada</t>
  </si>
  <si>
    <t>Nº de Actualizaciones realizadas a nivel de Base de Datos del Sistema Académico</t>
  </si>
  <si>
    <t>Nº de Solicitud de documentos Académicos de Pregrado realizadas.</t>
  </si>
  <si>
    <t>Nº de retiros de Unidades Curriculares Realizadas</t>
  </si>
  <si>
    <t>Nº de Retiros de Semestres Realizados</t>
  </si>
  <si>
    <t>Nº de Retiros de Definitivo de la UMC</t>
  </si>
  <si>
    <t>Nº de Actas de Evaluación Finales digitalizadas.</t>
  </si>
  <si>
    <t>Nº de solicitudes de  Equivalencias Internas Realizadas</t>
  </si>
  <si>
    <t>Nº de solicitudes de  Equivalencias Externas Realizadas</t>
  </si>
  <si>
    <t>Nº de solicitudes de Traslados de Programas de Formación Académica Realizadas</t>
  </si>
  <si>
    <t>Nº de Cambio de Mención Realizadas</t>
  </si>
  <si>
    <t>Nº de carga de calificaciones especiales realizadas por histórico</t>
  </si>
  <si>
    <t>Nº de necesidades internas detectadas</t>
  </si>
  <si>
    <t>Nº de necesidades externas detectadas</t>
  </si>
  <si>
    <t xml:space="preserve">N°  de Jornadas realizadas </t>
  </si>
  <si>
    <t>N°  de Eventos realizados</t>
  </si>
  <si>
    <t>N° de Talleres realizados</t>
  </si>
  <si>
    <t>N° de Seguimientos realizados a los egresados registrados en el sistema.</t>
  </si>
  <si>
    <t xml:space="preserve">N° de Clientes encuestados </t>
  </si>
  <si>
    <t>N° de Servicios de Asistencia Técnica brindados</t>
  </si>
  <si>
    <t>N° de Proyectos ejecutados</t>
  </si>
  <si>
    <r>
      <t>N° de Mantenimientos Preventivos realizados</t>
    </r>
    <r>
      <rPr>
        <sz val="11"/>
        <color indexed="10"/>
        <rFont val="Times New Roman"/>
        <family val="1"/>
      </rPr>
      <t xml:space="preserve"> </t>
    </r>
    <r>
      <rPr>
        <sz val="11"/>
        <color indexed="8"/>
        <rFont val="Times New Roman"/>
        <family val="1"/>
      </rPr>
      <t xml:space="preserve">a las Computadoras de la UMC </t>
    </r>
  </si>
  <si>
    <t>N° de Reemplazos de Hardware realizados</t>
  </si>
  <si>
    <t>N° de Respaldos completos de los Sistemas realizados</t>
  </si>
  <si>
    <t>N° de Restauraciones Ejecutadas</t>
  </si>
  <si>
    <t>N° de Cuentas de Usuarios administradas</t>
  </si>
  <si>
    <r>
      <t xml:space="preserve">N° de Servicios </t>
    </r>
    <r>
      <rPr>
        <sz val="11"/>
        <color indexed="10"/>
        <rFont val="Times New Roman"/>
        <family val="1"/>
      </rPr>
      <t>r</t>
    </r>
    <r>
      <rPr>
        <sz val="11"/>
        <color indexed="8"/>
        <rFont val="Times New Roman"/>
        <family val="1"/>
      </rPr>
      <t>ealizados</t>
    </r>
    <r>
      <rPr>
        <sz val="11"/>
        <color indexed="10"/>
        <rFont val="Times New Roman"/>
        <family val="1"/>
      </rPr>
      <t xml:space="preserve"> </t>
    </r>
    <r>
      <rPr>
        <sz val="11"/>
        <color indexed="8"/>
        <rFont val="Times New Roman"/>
        <family val="1"/>
      </rPr>
      <t>en área de Servidores</t>
    </r>
  </si>
  <si>
    <t xml:space="preserve">N° de Servicios brindados en Salas OPSU </t>
  </si>
  <si>
    <t>N° de Extensiones Telefónicas Administradas</t>
  </si>
  <si>
    <t>N° de Correos Institucionales Administrados</t>
  </si>
  <si>
    <t>N° de Servicios de Red realizados</t>
  </si>
  <si>
    <t xml:space="preserve">N° de Sistemas de Información desarrollados </t>
  </si>
  <si>
    <t>N° de Actualizaciones realizada a la Página Web Institucional</t>
  </si>
  <si>
    <t>Nº  de Secciones</t>
  </si>
  <si>
    <t>Nº  de Docentes</t>
  </si>
  <si>
    <t>Nº de estudiantes a Curso Especial</t>
  </si>
  <si>
    <t>Nº de estudiantes con Extensión de Semestres</t>
  </si>
  <si>
    <t>Nº de estudiantes que aprobaron las unidades curriculares solicitadas</t>
  </si>
  <si>
    <t>Nº de estudiantes que reprobaron las unidades curriculares solicitadas</t>
  </si>
  <si>
    <t>Nº de estudiantes a inscribir Pasantías  Profesionales</t>
  </si>
  <si>
    <t>Nº de estudiantes en condición de Reingreso</t>
  </si>
  <si>
    <t>Nº de estudiantes a Examen de Suficiencia</t>
  </si>
  <si>
    <t>Nº de estudiantes con Traslados Internos</t>
  </si>
  <si>
    <t>N° de Docentes Evaluados en el periodo académico</t>
  </si>
  <si>
    <t>N° de Estudiantes que se autoevalúan en el periodo académico</t>
  </si>
  <si>
    <t>N° Títulos de Investigación Aprobados</t>
  </si>
  <si>
    <t>N°  Proyectos de Investigación Revisados</t>
  </si>
  <si>
    <t xml:space="preserve">N° Trabajos Final de Grado a Defensa </t>
  </si>
  <si>
    <t xml:space="preserve">N° Estudiantes a Acto de Grado por periodo académico </t>
  </si>
  <si>
    <t>N° de Padrinos de la Promoción</t>
  </si>
  <si>
    <t>N° Estudiantes con Distinción Académica en Acto de Grado por periodo académico</t>
  </si>
  <si>
    <t>N° de Estudiantes que ingresan a los diferentes programas de formación de la Esc. De Ciencias Sociales</t>
  </si>
  <si>
    <t>N° de Secciones por unidad curricular y  periodo académico</t>
  </si>
  <si>
    <t>Nº  de Estudiantes que ingresan a carrera</t>
  </si>
  <si>
    <t>Nº de inducciones realizadas para los estudiantes de nuevo ingreso a las carreras de Ingeniería</t>
  </si>
  <si>
    <t>Nº de Estudiantes aprobados</t>
  </si>
  <si>
    <t>Nº de Estudiantes reprobados</t>
  </si>
  <si>
    <t>Nº de Docentes evaluados en el periodo académico</t>
  </si>
  <si>
    <t>Nº de Estudiantes autoevaluados en el periodo académico</t>
  </si>
  <si>
    <t>Nº de Estudiantes con traslados internos</t>
  </si>
  <si>
    <t>Nº de Estudiantes a examen de suficiencia</t>
  </si>
  <si>
    <t>Nº de Estudiantes en cursos especiales</t>
  </si>
  <si>
    <t>Nº de Estudiantes con extensión de semestres</t>
  </si>
  <si>
    <t>Nº de Estudiantes con reingreso</t>
  </si>
  <si>
    <t>Nº de Estudiantes a acto de grado por periodo académico</t>
  </si>
  <si>
    <t>Nº de Estudiantes con distinciones académicas en los actos de grado</t>
  </si>
  <si>
    <t>Nº de secciones a ofrecer  por periodo académico</t>
  </si>
  <si>
    <t>Nº de Bautizos realizados</t>
  </si>
  <si>
    <t>Nº de Estudiantes bautizados</t>
  </si>
  <si>
    <t>N° de Inducciones realizadas</t>
  </si>
  <si>
    <t>N° de evaluaciones  del Rendimiento Estudiantil  para el Programa Nacional de Formación de Transporte Acuático (PNFTA)</t>
  </si>
  <si>
    <t>N° de evaluaciones del Rendimiento Estudiantil de la Carrera de Ingeniería Marítima.</t>
  </si>
  <si>
    <t>Nº de jornadas  realizadas para evaluar a los Docentes de la carrera de Ingeniería Marítima</t>
  </si>
  <si>
    <t>Nº de jornadas  realizadas para evaluar a los Docente del Programa Nacional de Formación de Transporte Acuático (PNFTA)</t>
  </si>
  <si>
    <t>Nº de programas realizados para los traslados internos de la carrera Ingeniería Marítima</t>
  </si>
  <si>
    <t>Nº de programas realizados para la aplicación de exámenes de suficiencia de la carrera Ingeniería Marítima</t>
  </si>
  <si>
    <t>Nº de programas realizados para la apertura de  cursos especiales de la carrera Ingeniería Marítima</t>
  </si>
  <si>
    <t>Nº de programas realizados para la extensión de semestres por mención de la carrera Ingeniería Marítima</t>
  </si>
  <si>
    <t>Nº de programas realizados para el  reingreso en la carrera de Ingeniería Marítima</t>
  </si>
  <si>
    <t>Nº de programas realizados para el  reingreso en el Programa Nacional de Formación de Transporte Acuático (PNFTA)</t>
  </si>
  <si>
    <t xml:space="preserve">Nº de programas realizados para determinar la cantidad de Estudiantes solventes académicamente que inscribirán  pasantías profesionales de la carrera de Ingeniería Marítima </t>
  </si>
  <si>
    <t>Nº de programas realizados para determinar la cantidad de Estudiantes solventes académicamente que inscribirán  pasantías profesionales del Programa Nacional de Formación de Transporte Acuático (PNFTA)</t>
  </si>
  <si>
    <t>Nº de Estudiantes con distinciones académicas en el acto de grado</t>
  </si>
  <si>
    <t>N°  de Actos de terceros oficiales realizados</t>
  </si>
  <si>
    <t>Nº de informes realizados para estimar las  Secciones a ofertar  por periodo académico para la carrera de Ingeniería Marítima</t>
  </si>
  <si>
    <t>Nº de informes realizados para estimar las  Secciones a ofertar  por periodo académico para el Programa Nacional de Formación de Transporte Acuático (PNFTA)</t>
  </si>
  <si>
    <t>N° de actos de Bautizos realizados  para Estudiantes cursantes del 1er semestre de la Carrera de Ingeniería Marítima.</t>
  </si>
  <si>
    <t>N° de Becas de ayudantía asignadas</t>
  </si>
  <si>
    <t>N° de Becas básicas asignadas</t>
  </si>
  <si>
    <t>N° de Ayudas especiales asignadas</t>
  </si>
  <si>
    <t>N° de premios al mérito otorgados</t>
  </si>
  <si>
    <t>N° de estudiantes atendidos</t>
  </si>
  <si>
    <t>Nº de aportes a FAMES</t>
  </si>
  <si>
    <t>N° de asesorías psicológicas atendidas</t>
  </si>
  <si>
    <t>N° de bandejas servidas a los estudiantes regulares</t>
  </si>
  <si>
    <t>N° de bandejas servidas a los estudiantes internacionales</t>
  </si>
  <si>
    <t xml:space="preserve">Nº de ingresos de personal administrativo fijo </t>
  </si>
  <si>
    <t>Nº de personal contratado de nuevo ingreso</t>
  </si>
  <si>
    <t>Nº de constancias de trabajo entregadas</t>
  </si>
  <si>
    <t>Nº ascensos del personal procesados</t>
  </si>
  <si>
    <t>Nº de cambios de condición laboral del personal obrero procesados</t>
  </si>
  <si>
    <t>Nº de evaluaciones de desempeño procesadas.</t>
  </si>
  <si>
    <t>Nº de cursos realizados.</t>
  </si>
  <si>
    <t>Nº de anticipos de prestaciones sociales procesadas.</t>
  </si>
  <si>
    <t>Nº de finiquitos de fideicomiso realizados</t>
  </si>
  <si>
    <t>Nº de pasantes aceptados</t>
  </si>
  <si>
    <t>Nº de pasantes egresados</t>
  </si>
  <si>
    <t>N° de secciones aperturadas por carrera</t>
  </si>
  <si>
    <t>N° de Docentes contratados a dedicación exclusiva</t>
  </si>
  <si>
    <t>N° de Docentes contratados a tiempo completo</t>
  </si>
  <si>
    <t>N° de Docentes contratados a medio tiempo</t>
  </si>
  <si>
    <t>N° de Auxiliares Docentes contratados</t>
  </si>
  <si>
    <t>N° de Docentes contratados a tiempo convencional.</t>
  </si>
  <si>
    <t>N° de Concurso de oposición aperturado</t>
  </si>
  <si>
    <t>N° de Concurso de credenciales aperturado</t>
  </si>
  <si>
    <t>N° de Instructores docentes nuevo ingreso</t>
  </si>
  <si>
    <t>N° de Asistentes docentes nuevo ingreso</t>
  </si>
  <si>
    <t>N° de Agregados docentes nuevo ingreso</t>
  </si>
  <si>
    <t>N° de Cronogramas de actividades recibidos</t>
  </si>
  <si>
    <t>Nº de Actas de calificación revisadas</t>
  </si>
  <si>
    <t>N° de Docentes evaluados en aula</t>
  </si>
  <si>
    <t xml:space="preserve">N° de Informes revisados de las actividades académicas administrativas del personal docente </t>
  </si>
  <si>
    <t>N° de solicitudes de ascenso procesadas</t>
  </si>
  <si>
    <t>N° de docentes ascendidos a la categoría de Profesor Instructor</t>
  </si>
  <si>
    <t>N° de docentes ascendidos a la categoría de Profesor Asistente</t>
  </si>
  <si>
    <t>N° de docentes ascendidos a la categoría de Profesor Agregado</t>
  </si>
  <si>
    <t>N° de docentes ascendidos a la categoría de Profesor Asociado</t>
  </si>
  <si>
    <t>N° de docentes ascendidos a la categoría de Profesor Titular</t>
  </si>
  <si>
    <t>N° de Programas Sinópticos elaborados</t>
  </si>
  <si>
    <t>N° de Programas Analíticos elaborados</t>
  </si>
  <si>
    <t>N° de Programas Sinópticos actualizados</t>
  </si>
  <si>
    <t>N° de Programas Analíticos actualizados</t>
  </si>
  <si>
    <t>N° de Salidas de campo por Unidad Curricular</t>
  </si>
  <si>
    <t>N° de salidas de campo por período académico</t>
  </si>
  <si>
    <t>N° de salidas largas realizadas</t>
  </si>
  <si>
    <t>N° de salidas cortas realizadas</t>
  </si>
  <si>
    <t>N° de empresas visitadas</t>
  </si>
  <si>
    <t>N° de Docentes a Supervisar</t>
  </si>
  <si>
    <t>N° de Docentes supervisados</t>
  </si>
  <si>
    <t>Nº de requisiciones de materiales de oficina procesadas</t>
  </si>
  <si>
    <t>Nº de requisiciones de transporte procesadas</t>
  </si>
  <si>
    <t xml:space="preserve">Nº de usuarios atendidos </t>
  </si>
  <si>
    <t>Nº de mantenimientos realizados a las unidades de transporte</t>
  </si>
  <si>
    <t>Nº de repuestos adquiridos</t>
  </si>
  <si>
    <t>N° de litros de lubricantes recibidos</t>
  </si>
  <si>
    <t xml:space="preserve">Nº de correspondencias institucionales externas enviadas </t>
  </si>
  <si>
    <t>Nº de solicitudes de apoyo logístico procesados</t>
  </si>
  <si>
    <t>Nº de periódicos comprados</t>
  </si>
  <si>
    <t>Nº botellones de agua potable entregados</t>
  </si>
  <si>
    <t>N° de cursos aperturados por periodo académico</t>
  </si>
  <si>
    <t>N° de horas docentes por periodo académico</t>
  </si>
  <si>
    <t>N° de salidas de campo largas realizadas</t>
  </si>
  <si>
    <t>N° de salidas de campo cortas realizadas</t>
  </si>
  <si>
    <t>N° de Solicitudes de Exámenes de Suficiencias Recibidas</t>
  </si>
  <si>
    <t>N° de exámenes de suficiencia realizados</t>
  </si>
  <si>
    <t>N° de Actas Emitidas</t>
  </si>
  <si>
    <t>N° de manuales publicados</t>
  </si>
  <si>
    <t>N° de auditorías interna realizadas</t>
  </si>
  <si>
    <t>N° de encuestas realizadas</t>
  </si>
  <si>
    <t>N° de actividades de capacitación y formación programadas.</t>
  </si>
  <si>
    <t xml:space="preserve">Nº de docentes a postulados para cursar estudios de postgrado </t>
  </si>
  <si>
    <t>N° de docentes especialistas contratados</t>
  </si>
  <si>
    <t>Nº de Usuarios atendidos</t>
  </si>
  <si>
    <t>Nro. de laboratorios certificados</t>
  </si>
  <si>
    <t xml:space="preserve">Número de reportes presentados ante el I.V.S. para consignar los Reposos </t>
  </si>
  <si>
    <t>Nº de Ayudas otorgadas</t>
  </si>
  <si>
    <t>Nº Charlas dictadas al personal en materia de Seguridad y Salud en el Trabajo</t>
  </si>
  <si>
    <t>N° de actos solemnes de grado de Pregrado organizados</t>
  </si>
  <si>
    <t>N° de actos solemnes de grado de Postgrado organizados</t>
  </si>
  <si>
    <t>Nº de eventos no solemnes organizados</t>
  </si>
  <si>
    <t>Nº de eventos internos apoyados</t>
  </si>
  <si>
    <t>N° de eventos externos apoyados</t>
  </si>
  <si>
    <t xml:space="preserve">N° de boletines de prensa difundidos </t>
  </si>
  <si>
    <t>N° de ediciones del boletín digital Sextante divulgados</t>
  </si>
  <si>
    <t>N° de ediciones del boletín digital NotiTips difundidos</t>
  </si>
  <si>
    <t>N° de tuits publicados</t>
  </si>
  <si>
    <t>N° de seguidores en Twitter</t>
  </si>
  <si>
    <t>Nº de convenios gestionados</t>
  </si>
  <si>
    <t>Nº de convenios suscritos</t>
  </si>
  <si>
    <t>Nº  de convenios  revisados</t>
  </si>
  <si>
    <t>N° de boletines digitales diagramados</t>
  </si>
  <si>
    <t>N° de Manuales de Identidad Gráfica elaborado</t>
  </si>
  <si>
    <t>N° de material promocional-informativo elaborado</t>
  </si>
  <si>
    <t xml:space="preserve">INFORME DE GESTIÓN TRIMESTRAL </t>
  </si>
  <si>
    <t>(1) TRIMESTRE: II TRIMESTRE EJERCICIO FISCAL  2018</t>
  </si>
  <si>
    <t>(1) TRIMESTRE: I TRIMESTRE EJERCICIO FISCAL  2017</t>
  </si>
  <si>
    <t>(1) TRIMESTRE: II TRIMESTRE EJERCICIO FISCAL  2017</t>
  </si>
  <si>
    <t>(1) TRIMESTRE: III TRIMESTRE EJERCICIO FISCAL  2017</t>
  </si>
  <si>
    <t>(1) TRIMESTRE: IVTRIMESTRE EJERCICIO FISCAL  2017</t>
  </si>
  <si>
    <t>(5) Fecha: Indique día, mes y año en que se elabora el informe de gestión</t>
  </si>
  <si>
    <t>(1) TRIMESTRE: I TRIMESTRE EJERCICIO FISCAL  2018</t>
  </si>
  <si>
    <t xml:space="preserve">(6) N°  </t>
  </si>
  <si>
    <t xml:space="preserve">(7) Objetivos  POA
</t>
  </si>
  <si>
    <t xml:space="preserve">(10) Indicador de Gestión Según lo previsto en POA del Ejercicio </t>
  </si>
  <si>
    <t xml:space="preserve"> (11) I Trimestre</t>
  </si>
  <si>
    <t xml:space="preserve"> (12) II Trimestre</t>
  </si>
  <si>
    <t xml:space="preserve"> (13) III Trimestre</t>
  </si>
  <si>
    <t xml:space="preserve"> (14) IV Trimestre</t>
  </si>
  <si>
    <t xml:space="preserve">(15) Metas Acumuladas, al corte trimestral 
 </t>
  </si>
  <si>
    <t>(16) Logro % 
Total Anual
 (Metas Acumuladas, al corte trimestral 
 No. 15/ 
Metas Programadas Anual  
No. 8 )*100</t>
  </si>
  <si>
    <t xml:space="preserve">(17) Observaciones / Justificación de la Desviación </t>
  </si>
  <si>
    <t>(1) TRIMESTRE: III TRIMESTRE EJERCICIO FISCAL  2018</t>
  </si>
  <si>
    <t xml:space="preserve">IER T.
</t>
  </si>
  <si>
    <t xml:space="preserve">2DO T.
 </t>
  </si>
  <si>
    <t xml:space="preserve">3ER T.
</t>
  </si>
  <si>
    <t xml:space="preserve">4TO T.
</t>
  </si>
  <si>
    <t>Meta Alcanzada</t>
  </si>
  <si>
    <t xml:space="preserve">Logro  % </t>
  </si>
  <si>
    <t>(1) TRIMESTRE: IVTRIMESTRE EJERCICIO FISCAL  2018</t>
  </si>
  <si>
    <t>Ver desviaciones</t>
  </si>
  <si>
    <t>(1) TRIMESTRE: I TRIMESTRE EJERCICIO FISCAL  2019</t>
  </si>
  <si>
    <t>(1) TRIMESTRE: II TRIMESTRE EJERCICIO FISCAL  2019</t>
  </si>
  <si>
    <t>(1) TRIMESTRE: III TRIMESTRE EJERCICIO FISCAL  2019</t>
  </si>
  <si>
    <t>(18) Elaborado por:</t>
  </si>
  <si>
    <t xml:space="preserve">(19) Revisado por:
Responsable de la Acción Especifica / Unidad Ejecutora </t>
  </si>
  <si>
    <t>(20) Aprobado por: 
Responsable de Proyecto, Acción Centralizada o Autoridad del Subsistema respectivo.</t>
  </si>
  <si>
    <t>Nombre y Apellido</t>
  </si>
  <si>
    <t>Cargo</t>
  </si>
  <si>
    <t xml:space="preserve">FECHA: </t>
  </si>
  <si>
    <t>Firma y Sello</t>
  </si>
  <si>
    <t>INFORME DE GESTIÓN</t>
  </si>
  <si>
    <r>
      <t xml:space="preserve">A.      </t>
    </r>
    <r>
      <rPr>
        <b/>
        <sz val="12"/>
        <color indexed="8"/>
        <rFont val="Times New Roman"/>
        <family val="1"/>
      </rPr>
      <t>Objetivo</t>
    </r>
    <r>
      <rPr>
        <sz val="12"/>
        <color indexed="8"/>
        <rFont val="Times New Roman"/>
        <family val="1"/>
      </rPr>
      <t xml:space="preserve">: </t>
    </r>
  </si>
  <si>
    <t xml:space="preserve">Realizar el seguimiento de las metas de los objetivos del Plan Operativo Anual verificando su cumplimiento o desviación para posteriormente aplicar medidas de ajuste (acciones correctivas). </t>
  </si>
  <si>
    <t>Instrucciones para el registro de la información:</t>
  </si>
  <si>
    <r>
      <t xml:space="preserve">1.       </t>
    </r>
    <r>
      <rPr>
        <b/>
        <sz val="12"/>
        <color indexed="8"/>
        <rFont val="Times New Roman"/>
        <family val="1"/>
      </rPr>
      <t>Trimestre</t>
    </r>
    <r>
      <rPr>
        <sz val="12"/>
        <color indexed="8"/>
        <rFont val="Times New Roman"/>
        <family val="1"/>
      </rPr>
      <t>: Indique el trimestre que corresponda de acuerdo al llenado del informe de gestión.</t>
    </r>
  </si>
  <si>
    <r>
      <t xml:space="preserve">5.       </t>
    </r>
    <r>
      <rPr>
        <b/>
        <sz val="12"/>
        <color indexed="8"/>
        <rFont val="Times New Roman"/>
        <family val="1"/>
      </rPr>
      <t>Fecha</t>
    </r>
    <r>
      <rPr>
        <sz val="12"/>
        <color indexed="8"/>
        <rFont val="Times New Roman"/>
        <family val="1"/>
      </rPr>
      <t>: Coloque día, mes y año en el cual realiza el informe de gestión.</t>
    </r>
  </si>
  <si>
    <r>
      <t xml:space="preserve">11.    </t>
    </r>
    <r>
      <rPr>
        <b/>
        <sz val="12"/>
        <color indexed="8"/>
        <rFont val="Times New Roman"/>
        <family val="1"/>
      </rPr>
      <t>Trimestre I:</t>
    </r>
    <r>
      <rPr>
        <sz val="12"/>
        <color indexed="8"/>
        <rFont val="Times New Roman"/>
        <family val="1"/>
      </rPr>
      <t xml:space="preserve"> Coloque la cantidad alcanzada de la meta alacnzada durante el I trimestre.  Logro % trimestral: Coloque el porcentaje trimestral obtenido de la meta, este se calcula dividiendo la cantidad de la meta alcanzada entre la cantidad de la meta programada y multiplicando este resultado por cien (100). Formula: (Meta alcanzada / meta programada)*100.</t>
    </r>
  </si>
  <si>
    <r>
      <t xml:space="preserve">12.    </t>
    </r>
    <r>
      <rPr>
        <b/>
        <sz val="12"/>
        <color indexed="8"/>
        <rFont val="Times New Roman"/>
        <family val="1"/>
      </rPr>
      <t>Trimestre II:</t>
    </r>
    <r>
      <rPr>
        <sz val="12"/>
        <color indexed="8"/>
        <rFont val="Times New Roman"/>
        <family val="1"/>
      </rPr>
      <t xml:space="preserve"> Coloque la cantidad alcanzada de la meta alacnzada durante el II trimestre.  Logro % trimestral: Coloque el porcentaje trimestral obtenido de la meta, este se calcula dividiendo la cantidad de la meta alcanzada entre la cantidad de la meta programada y multiplicando este resultado por cien (100). Formula: (Meta alcanzada / meta programada)*100.</t>
    </r>
  </si>
  <si>
    <r>
      <t xml:space="preserve">13.    </t>
    </r>
    <r>
      <rPr>
        <b/>
        <sz val="12"/>
        <color indexed="8"/>
        <rFont val="Times New Roman"/>
        <family val="1"/>
      </rPr>
      <t xml:space="preserve">Trimestre III: </t>
    </r>
    <r>
      <rPr>
        <sz val="12"/>
        <color indexed="8"/>
        <rFont val="Times New Roman"/>
        <family val="1"/>
      </rPr>
      <t>Coloque la cantidad alcanzada de la meta alacnzada durante el III trimestre.  Logro % trimestral: Coloque el porcentaje trimestral obtenido de la meta, este se calcula dividiendo la cantidad de la meta alcanzada entre la cantidad de la meta programada y multiplicando este resultado por cien (100). Formula: (Meta alcanzada / meta programada)*100.</t>
    </r>
  </si>
  <si>
    <r>
      <t>14.   </t>
    </r>
    <r>
      <rPr>
        <b/>
        <sz val="12"/>
        <color indexed="8"/>
        <rFont val="Times New Roman"/>
        <family val="1"/>
      </rPr>
      <t xml:space="preserve"> Trimestre IV</t>
    </r>
    <r>
      <rPr>
        <sz val="12"/>
        <color indexed="8"/>
        <rFont val="Times New Roman"/>
        <family val="1"/>
      </rPr>
      <t>: Coloque la cantidad alcanzada de la meta alacnzada durante el IV trimestre.  Logro % trimestral: Coloque el porcentaje trimestral obtenido de la meta, este se calcula dividiendo la cantidad de la meta alcanzada entre la cantidad de la meta programada y multiplicando este resultado por cien (100). Formula: (Meta alcanzada / meta programada)*100.</t>
    </r>
  </si>
  <si>
    <r>
      <t xml:space="preserve">15.    </t>
    </r>
    <r>
      <rPr>
        <b/>
        <sz val="12"/>
        <color indexed="8"/>
        <rFont val="Times New Roman"/>
        <family val="1"/>
      </rPr>
      <t xml:space="preserve">Metas acumuladas al corte trimestral: </t>
    </r>
    <r>
      <rPr>
        <sz val="12"/>
        <color indexed="8"/>
        <rFont val="Times New Roman"/>
        <family val="1"/>
      </rPr>
      <t>Coloque la sumatoria de la cantidad alcanzada de la meta en los trimestres anteriores del ejercicio fiscal.</t>
    </r>
  </si>
  <si>
    <r>
      <t xml:space="preserve">16.    </t>
    </r>
    <r>
      <rPr>
        <b/>
        <sz val="12"/>
        <color indexed="8"/>
        <rFont val="Times New Roman"/>
        <family val="1"/>
      </rPr>
      <t xml:space="preserve">Logro  % total anual: </t>
    </r>
    <r>
      <rPr>
        <sz val="12"/>
        <color indexed="8"/>
        <rFont val="Times New Roman"/>
        <family val="1"/>
      </rPr>
      <t>Coloque el porcentaje anual obtenido de la meta, este se calcula dividiendo la cantidad de la meta acumulada al corte trimestral entre la cantidad de la meta programada anual y multiplicando este resultado por cien (100). Formula: (Meta cumulada al corte trimestral/ Meta programada anual)*100.</t>
    </r>
  </si>
  <si>
    <r>
      <t xml:space="preserve">17.    </t>
    </r>
    <r>
      <rPr>
        <b/>
        <sz val="12"/>
        <color indexed="8"/>
        <rFont val="Times New Roman"/>
        <family val="1"/>
      </rPr>
      <t xml:space="preserve">Observaciones / Justificaciónde la desviación: </t>
    </r>
    <r>
      <rPr>
        <sz val="12"/>
        <color indexed="8"/>
        <rFont val="Times New Roman"/>
        <family val="1"/>
      </rPr>
      <t>Coloque las observaciones que considere pertinentes y las razones reales que afectaron el cumplimiento de la meta.</t>
    </r>
  </si>
  <si>
    <r>
      <t xml:space="preserve">18.    </t>
    </r>
    <r>
      <rPr>
        <b/>
        <sz val="12"/>
        <color indexed="8"/>
        <rFont val="Times New Roman"/>
        <family val="1"/>
      </rPr>
      <t>Elaborado por</t>
    </r>
    <r>
      <rPr>
        <sz val="12"/>
        <color indexed="8"/>
        <rFont val="Times New Roman"/>
        <family val="1"/>
      </rPr>
      <t>: Coloque nombre, apellido y cargo de la persona que realiza el Informe de Gestión, seguidamente coloque día, mes y año, posteriormente coloque la firma autógrafa y estampe el sello de la dependencia.</t>
    </r>
  </si>
  <si>
    <r>
      <t xml:space="preserve">19.    </t>
    </r>
    <r>
      <rPr>
        <b/>
        <sz val="12"/>
        <color indexed="8"/>
        <rFont val="Times New Roman"/>
        <family val="1"/>
      </rPr>
      <t>Revisado por</t>
    </r>
    <r>
      <rPr>
        <sz val="12"/>
        <color indexed="8"/>
        <rFont val="Times New Roman"/>
        <family val="1"/>
      </rPr>
      <t>: Coloque nombre, apellido y cargo del responsable de la Acción Específica o de la Unidad Ejecutora, seguidamente coloque día, mes y año cuando realiza la revisión del Informe de Gestión, posteriormente coloque la firma autógrafa y estampe el sello de la dependencia.</t>
    </r>
  </si>
  <si>
    <r>
      <t xml:space="preserve">20.    </t>
    </r>
    <r>
      <rPr>
        <b/>
        <sz val="12"/>
        <color indexed="8"/>
        <rFont val="Times New Roman"/>
        <family val="1"/>
      </rPr>
      <t>Aprobado por</t>
    </r>
    <r>
      <rPr>
        <sz val="12"/>
        <color indexed="8"/>
        <rFont val="Times New Roman"/>
        <family val="1"/>
      </rPr>
      <t>: Coloque nombre, apellido y cargo del Responsable de Proyecto, Acción Centralizada o Autoridad del Subsistema respectivo, seguidamente coloque día, mes y año cuando realiza aprobación del Informe de Gestión, posteriormente coloque la firma autógrafa y por último estampe el sello de la dependencia.</t>
    </r>
  </si>
  <si>
    <t>REPÚBLICA BOLIVARIANA DE VENEZUELA
UNIVERSIDAD NACIONAL EXPERIMENTAL MARÍTIMA DEL CARIBE
VICERRECTORADO ADMINISTRATIVO
COORDINACIÓN GENERAL DE PLANIFICACIÓN Y PRESUPUESTO
COORDINACIÓN DE PLANIFICACIÓN</t>
  </si>
  <si>
    <t>DESVIACIONES DE LAS METAS FÍSICAS</t>
  </si>
  <si>
    <t>03-ESCUELA DE INGENIERÍA</t>
  </si>
  <si>
    <t>(5) Fecha: Indique día, mes y año en que se elabora la explicación de las desviaciones</t>
  </si>
  <si>
    <t xml:space="preserve">
(7) Objetivos  POA
              </t>
  </si>
  <si>
    <t xml:space="preserve">
(11) VARIACIÓN ABSOLUTA
 (Meta Alcanzada
Menos Meta Estimada - Programada 
 (9) menos (8).</t>
  </si>
  <si>
    <t xml:space="preserve">(12) EXPLICACIÓN DE LOS PROBLEMAS PREVISIBLES MÁS RELEVANTES QUE AFECTARON LAS POLÍTICAS, OBJETIVOS Y CUMPLIMIENTO DE LAS METAS DEL TRIMESTRE Y SU POSIBLE IMPACTO. </t>
  </si>
  <si>
    <t xml:space="preserve">
(13) MEDIDAS DE AJUSTE
 (Acciones Correctivas)              </t>
  </si>
  <si>
    <t>(14) Elaborado por:</t>
  </si>
  <si>
    <t xml:space="preserve">(15) Revisado por:
Responsable de la Acción Especifica / Unidad Ejecutora </t>
  </si>
  <si>
    <t>(16) Aprobado por: 
Responsable de Proyecto, Acción Centralizada o Autoridad del Subsistema respectivo.</t>
  </si>
  <si>
    <t>DESVIACIONES DE  LAS METAS FISICAS</t>
  </si>
  <si>
    <r>
      <t xml:space="preserve">1. Trimestre: </t>
    </r>
    <r>
      <rPr>
        <sz val="12"/>
        <color indexed="8"/>
        <rFont val="Times New Roman"/>
        <family val="1"/>
      </rPr>
      <t xml:space="preserve">Indique el trimestre al que corresponde las desviaciones de las metas físicas. </t>
    </r>
  </si>
  <si>
    <r>
      <t xml:space="preserve">2. Proyecto o Acción Centralizada: </t>
    </r>
    <r>
      <rPr>
        <sz val="12"/>
        <color indexed="8"/>
        <rFont val="Times New Roman"/>
        <family val="1"/>
      </rPr>
      <t>Indique la(s) inicial(es) del proyecto (P) o acción centralizada (AC) luego coloque un guión (-), el código del mismo y su denominación. Ejemplo: P-101 ingreso, prosecución y egresos de los estudiantes en pregrado</t>
    </r>
  </si>
  <si>
    <r>
      <t xml:space="preserve">4. Unidad(es) Ejecutora(s): </t>
    </r>
    <r>
      <rPr>
        <sz val="12"/>
        <color indexed="8"/>
        <rFont val="Times New Roman"/>
        <family val="1"/>
      </rPr>
      <t>Indique el código y la denominación de la Unidad Ejecutora. Ejemplo: 05 Coordinación de Registro Estudiantil.</t>
    </r>
  </si>
  <si>
    <r>
      <t xml:space="preserve">5. Fecha: </t>
    </r>
    <r>
      <rPr>
        <sz val="12"/>
        <color indexed="8"/>
        <rFont val="Times New Roman"/>
        <family val="1"/>
      </rPr>
      <t>Coloque día, mes y año en el cual llena el formulario Desviación de las Metas Físicas.</t>
    </r>
  </si>
  <si>
    <r>
      <t xml:space="preserve">6. N°.: </t>
    </r>
    <r>
      <rPr>
        <sz val="12"/>
        <color indexed="8"/>
        <rFont val="Times New Roman"/>
        <family val="1"/>
      </rPr>
      <t>Coloque el número del objetivo que presenta la desviación, este debe coincidir con el número que se le coloco en el POA y en consecuencia al del Informe de Gestión Trimestral.</t>
    </r>
  </si>
  <si>
    <r>
      <t xml:space="preserve">7. </t>
    </r>
    <r>
      <rPr>
        <b/>
        <sz val="12"/>
        <color indexed="8"/>
        <rFont val="Times New Roman"/>
        <family val="1"/>
      </rPr>
      <t>Objetivo POA:</t>
    </r>
    <r>
      <rPr>
        <sz val="12"/>
        <color indexed="8"/>
        <rFont val="Times New Roman"/>
        <family val="1"/>
      </rPr>
      <t xml:space="preserve"> Coloque de manera exacta el objetivo que su meta  presenta desviación. El mismo está ubicado en el Formulario: 001 del POA.  </t>
    </r>
  </si>
  <si>
    <r>
      <t>8.</t>
    </r>
    <r>
      <rPr>
        <b/>
        <sz val="12"/>
        <color indexed="8"/>
        <rFont val="Times New Roman"/>
        <family val="1"/>
      </rPr>
      <t>Metas Programadas Anual: Coloque la meta (cuantificación numérica) que corresponda al objetivo descrito según lo planeado.</t>
    </r>
  </si>
  <si>
    <r>
      <t>9.</t>
    </r>
    <r>
      <rPr>
        <b/>
        <sz val="12"/>
        <color indexed="8"/>
        <rFont val="Times New Roman"/>
        <family val="1"/>
      </rPr>
      <t xml:space="preserve"> Metas  Alcanzadas en el trimestre: </t>
    </r>
    <r>
      <rPr>
        <sz val="12"/>
        <color indexed="8"/>
        <rFont val="Times New Roman"/>
        <family val="1"/>
      </rPr>
      <t>Coloque la meta realizada o lograda en el trimestre y  realice la calificación cuantitativa de la misma, según lo descrito en el informe de gestión.</t>
    </r>
  </si>
  <si>
    <r>
      <t xml:space="preserve">10. </t>
    </r>
    <r>
      <rPr>
        <b/>
        <sz val="12"/>
        <color indexed="8"/>
        <rFont val="Times New Roman"/>
        <family val="1"/>
      </rPr>
      <t xml:space="preserve">Indicador de gestión: </t>
    </r>
    <r>
      <rPr>
        <sz val="12"/>
        <color indexed="8"/>
        <rFont val="Times New Roman"/>
        <family val="1"/>
      </rPr>
      <t>Coloque de manera exacta el indicador, el cual debe ser el mismo descrito en el POA y en el Informe de Gestión.</t>
    </r>
  </si>
  <si>
    <r>
      <t xml:space="preserve">11. </t>
    </r>
    <r>
      <rPr>
        <b/>
        <sz val="12"/>
        <color indexed="8"/>
        <rFont val="Times New Roman"/>
        <family val="1"/>
      </rPr>
      <t>Variación Absoluta</t>
    </r>
    <r>
      <rPr>
        <sz val="12"/>
        <color indexed="8"/>
        <rFont val="Times New Roman"/>
        <family val="1"/>
      </rPr>
      <t>: Coloque el resultado de la meta  Planteada menos Meta Programada.</t>
    </r>
  </si>
  <si>
    <r>
      <t xml:space="preserve">14. </t>
    </r>
    <r>
      <rPr>
        <b/>
        <sz val="12"/>
        <color indexed="8"/>
        <rFont val="Times New Roman"/>
        <family val="1"/>
      </rPr>
      <t xml:space="preserve">Elaborado por: </t>
    </r>
    <r>
      <rPr>
        <sz val="12"/>
        <color indexed="8"/>
        <rFont val="Times New Roman"/>
        <family val="1"/>
      </rPr>
      <t>Coloque nombre, apellido y cargo de la persona que realiza las Desviaciones de las Metas Físicas, seguidamente coloque día, mes y año, posteriormente coloque la firma autógrafa y estampe el sello de la dependencia.</t>
    </r>
  </si>
  <si>
    <t>02-ESCUELA NAUTICA DE VENEZUELA</t>
  </si>
  <si>
    <t xml:space="preserve"> 
(10) Indicador de Gestión Según lo previsto en POA del Ejercicio 
</t>
  </si>
  <si>
    <t>(Favor no imprimir al momento de entregar el INFORME DE GESTION)</t>
  </si>
  <si>
    <r>
      <t xml:space="preserve">A. Objetivo: 
</t>
    </r>
    <r>
      <rPr>
        <sz val="12"/>
        <color indexed="8"/>
        <rFont val="Times New Roman"/>
        <family val="1"/>
      </rPr>
      <t xml:space="preserve">Registrar aquellos objetivos en los cuales se hayan sub estimado o sobre estimado las metas, con la finalidad de determinar las causas que generaron la desviación y la aplicación de las acciones correctivas pertinentes que permitan subsanar </t>
    </r>
  </si>
  <si>
    <r>
      <t xml:space="preserve">3. Acción Específica: </t>
    </r>
    <r>
      <rPr>
        <sz val="12"/>
        <color indexed="8"/>
        <rFont val="Times New Roman"/>
        <family val="1"/>
      </rPr>
      <t>Indique la(s) inicial(es) del proyecto (P) o acción centralizada (AC) luego coloque un guión (-), el código del proyecto o acción centralizada, el código de la(s) acción(es) específica(s) y su denominación. Ejemplo: P-101; 01- ingres</t>
    </r>
  </si>
  <si>
    <r>
      <t xml:space="preserve">12. </t>
    </r>
    <r>
      <rPr>
        <b/>
        <sz val="12"/>
        <color indexed="8"/>
        <rFont val="Times New Roman"/>
        <family val="1"/>
      </rPr>
      <t>Problemas previsibles</t>
    </r>
    <r>
      <rPr>
        <sz val="12"/>
        <color indexed="8"/>
        <rFont val="Times New Roman"/>
        <family val="1"/>
      </rPr>
      <t>: Explique la causa raíz que generó la desviación (Sub estimación o sobre estimación de la meta) para ello debe implementar la técnica de los cinco (5) por qué, es necesario que indague de manera exhaustiva hasta llegar a la profu</t>
    </r>
  </si>
  <si>
    <r>
      <t xml:space="preserve">13. </t>
    </r>
    <r>
      <rPr>
        <b/>
        <sz val="12"/>
        <color indexed="8"/>
        <rFont val="Times New Roman"/>
        <family val="1"/>
      </rPr>
      <t>Medidas de Ajuste (Acciones correctivas)</t>
    </r>
    <r>
      <rPr>
        <sz val="12"/>
        <color indexed="8"/>
        <rFont val="Times New Roman"/>
        <family val="1"/>
      </rPr>
      <t>: Describa las acciones correctivas apropiadas que permitan subsanar la desviación en la cual se incurrió. Nota: Las acciones correctivas deben estar dirigidas a la causa raíz determinada en el análisis. Si no h</t>
    </r>
  </si>
  <si>
    <r>
      <t xml:space="preserve">15. </t>
    </r>
    <r>
      <rPr>
        <b/>
        <sz val="12"/>
        <color indexed="8"/>
        <rFont val="Times New Roman"/>
        <family val="1"/>
      </rPr>
      <t>Revisado por:</t>
    </r>
    <r>
      <rPr>
        <sz val="12"/>
        <color indexed="8"/>
        <rFont val="Times New Roman"/>
        <family val="1"/>
      </rPr>
      <t xml:space="preserve"> Coloque nombre, apellido y cargo del responsable de la Acción Específica o de la Unidad Ejecutora, seguidamente coloque día, mes y año cuando realiza la revisión de las Desviaciones de las Metas Físicas, posteriormente coloque la firma a</t>
    </r>
  </si>
  <si>
    <r>
      <t>16</t>
    </r>
    <r>
      <rPr>
        <b/>
        <sz val="12"/>
        <color indexed="8"/>
        <rFont val="Times New Roman"/>
        <family val="1"/>
      </rPr>
      <t xml:space="preserve">. Aprobado por: </t>
    </r>
    <r>
      <rPr>
        <sz val="12"/>
        <color indexed="8"/>
        <rFont val="Times New Roman"/>
        <family val="1"/>
      </rPr>
      <t>Coloque nombre, apellido y cargo del Responsable de Proyecto, Acción Centralizada o Autoridad del Subsistema respectivo, seguidamente coloque día, mes y año cuando realiza aprobación de las Desviaciones de las Metas Físicas, posteriormen</t>
    </r>
  </si>
  <si>
    <r>
      <t xml:space="preserve">3. Acción Específica: </t>
    </r>
    <r>
      <rPr>
        <sz val="12"/>
        <color indexed="8"/>
        <rFont val="Times New Roman"/>
        <family val="1"/>
      </rPr>
      <t>Indique la(s) inicial(es) del proyecto (P) o acción centralizada (AC) luego coloque un guión (-), el código del proyecto o acción centralizada, el código de la(s) acción(es) específica(s) y su denominación. Ejemplo: P-101; 01- ingreso</t>
    </r>
  </si>
  <si>
    <r>
      <t xml:space="preserve">12. </t>
    </r>
    <r>
      <rPr>
        <b/>
        <sz val="12"/>
        <color indexed="8"/>
        <rFont val="Times New Roman"/>
        <family val="1"/>
      </rPr>
      <t>Problemas previsibles</t>
    </r>
    <r>
      <rPr>
        <sz val="12"/>
        <color indexed="8"/>
        <rFont val="Times New Roman"/>
        <family val="1"/>
      </rPr>
      <t>: Explique la causa raíz que generó la desviación (Sub estimación o sobre estimación de la meta) para ello debe implementar la técnica de los cinco (5) por qué, es necesario que indague de manera exhaustiva hasta llegar a la profundidad del problema.</t>
    </r>
  </si>
  <si>
    <r>
      <t xml:space="preserve">13. </t>
    </r>
    <r>
      <rPr>
        <b/>
        <sz val="12"/>
        <color indexed="8"/>
        <rFont val="Times New Roman"/>
        <family val="1"/>
      </rPr>
      <t>Medidas de Ajuste (Acciones correctivas)</t>
    </r>
    <r>
      <rPr>
        <sz val="12"/>
        <color indexed="8"/>
        <rFont val="Times New Roman"/>
        <family val="1"/>
      </rPr>
      <t xml:space="preserve">: Describa las acciones correctivas apropiadas que permitan subsanar la desviación en la cual se incurrió. Nota: Las acciones correctivas deben estar dirigidas a la causa raíz determinada en el análisis. </t>
    </r>
  </si>
  <si>
    <r>
      <t>16</t>
    </r>
    <r>
      <rPr>
        <b/>
        <sz val="12"/>
        <color indexed="8"/>
        <rFont val="Times New Roman"/>
        <family val="1"/>
      </rPr>
      <t xml:space="preserve">. Aprobado por: </t>
    </r>
    <r>
      <rPr>
        <sz val="12"/>
        <color indexed="8"/>
        <rFont val="Times New Roman"/>
        <family val="1"/>
      </rPr>
      <t>Coloque nombre, apellido y cargo del Responsable de Proyecto, Acción Centralizada o Autoridad del Subsistema respectivo, seguidamente coloque día, mes y año cuando realiza aprobación de las Desviaciones de las Metas Físicas, posteriormente coloque firma autografa y el sello de la dependencia.</t>
    </r>
  </si>
  <si>
    <t xml:space="preserve">
REG-VAD-CGPP-CPLA-012
Formulario: CPLA-012
Fecha: 07/03/2017
Cambio: 01</t>
  </si>
  <si>
    <t>SEGUIMIENTO DE LAS DESVIACIONES DE LAS METAS FÍSICAS MÁS SIGNIFICATIVAS</t>
  </si>
  <si>
    <t>(1) TRIMESTRE:  INDICAR EL TRIMESTRE EN REFERENCIA POR EJEMPLO (3 ER TRIMESTRE 2017)</t>
  </si>
  <si>
    <t xml:space="preserve">(5) Fecha: Indique día, mes y año en que se elabora el seguimiento de las desviaciones </t>
  </si>
  <si>
    <t xml:space="preserve">(6) N°         </t>
  </si>
  <si>
    <t xml:space="preserve">(7) Objetivos  POA
 (No. 1 INFORME DE GESTION)               </t>
  </si>
  <si>
    <t xml:space="preserve">(8) Metas Estimadas - Programadas del Trimestre
(No. 4 INFORME DE GESTION) </t>
  </si>
  <si>
    <t>(9) Meta Alcanzada en el Trimestre 
(No. 5 INFORME DE GESTION)</t>
  </si>
  <si>
    <t xml:space="preserve">(10) Cumplimiento de las Metas Reprogramada             </t>
  </si>
  <si>
    <t xml:space="preserve">(11) Validez de la Justificación del no Cumplimiento                       </t>
  </si>
  <si>
    <t>(12) Observaciones</t>
  </si>
  <si>
    <t>SI</t>
  </si>
  <si>
    <t>NO</t>
  </si>
  <si>
    <t>x</t>
  </si>
  <si>
    <t xml:space="preserve">(13) Elaborado por: COORDINACION DE PLANIFICACION </t>
  </si>
  <si>
    <t xml:space="preserve">(14) Revisado por:  COORDINACION DE PLANIFICACION </t>
  </si>
  <si>
    <t xml:space="preserve">(15) OBSERVACIONES </t>
  </si>
  <si>
    <t>Nombre y  Apellido:</t>
  </si>
  <si>
    <t>Firma Y Sello</t>
  </si>
  <si>
    <t>(Nota: este formato debe estar anexado a las desviaciones de objetivos y metas planteadas. Siendo este de uso exclusivo de la Coordinación de Planificación)</t>
  </si>
  <si>
    <t>08-COORDINACION DE REGISTRO ACADEMICO</t>
  </si>
  <si>
    <t>Mes</t>
  </si>
  <si>
    <t>Año</t>
  </si>
  <si>
    <t>01-DIRECCION GENERAL ACADEMICA</t>
  </si>
  <si>
    <t>04-ESCUELA DE CIENCIAS SOCIALES</t>
  </si>
  <si>
    <t>07-COORDINACION DE DESARROLLO DOCENTE</t>
  </si>
  <si>
    <t>09-COORDINACIÓN DE INGENIERÍA MARÍTIMA</t>
  </si>
  <si>
    <t>10-COORDINACION DE TSU EN TRANSPORTE ACUATICO</t>
  </si>
  <si>
    <t>11-COORDINACION DE INGENIERIA AMBIENTAL</t>
  </si>
  <si>
    <t>12-COORDINACION DE INGENIERIA EN INFORMATICA</t>
  </si>
  <si>
    <t xml:space="preserve">13-COORDINACION DE LICENCIATURA EN ADMINISTRACION </t>
  </si>
  <si>
    <t>15-COORDINACIÓN DE ESTUDIOS MEDIADOS A TRAVES DE LAS TICL</t>
  </si>
  <si>
    <t>16-COORDINACION DE ARCHIVO GENERAL Y CONTROL ESTADÍSTICO</t>
  </si>
  <si>
    <t>17-COORDINACION DE PASANTIAS Y SERVICIO COMUNITARIO/ UNIDAD DE SERVICIO COMUNITARIO</t>
  </si>
  <si>
    <t>18-ESCUELA DE ESTUDIOS SUPERIORES DE LA MARINA MERCANTE</t>
  </si>
  <si>
    <t>19-COORDINACION DE FORMACION AVANZADA</t>
  </si>
  <si>
    <t>20-COORDINACION DE GENTE DE MAR</t>
  </si>
  <si>
    <t>21-COORDINACION DE CREACION INTELECTUAL</t>
  </si>
  <si>
    <t>22-COORDINACION DE DESARROLLO ESTUDIANTIL</t>
  </si>
  <si>
    <t>23-UNIDAD DE ORIENTACION PSICOLOGICA</t>
  </si>
  <si>
    <t>24-COORDINACION DE BIBLIOTECA</t>
  </si>
  <si>
    <t>25-COORDINACION DE LABORATORIOS Y SIMULACION MARITIMA</t>
  </si>
  <si>
    <t>26-LABORATORIO DE FISICA</t>
  </si>
  <si>
    <t>27-LABORATORIO DE QUIMICA</t>
  </si>
  <si>
    <t>28-LABORATORIO DE AMBIENTALES</t>
  </si>
  <si>
    <t>29-LABORATORIO DE INGENIERIA</t>
  </si>
  <si>
    <t>30-LABORATORIO DE INGLES</t>
  </si>
  <si>
    <t>31-LABORATORIO DE REFRIGERACION</t>
  </si>
  <si>
    <t>32-SIMULACION MARITIMA</t>
  </si>
  <si>
    <t xml:space="preserve">33-LABORATORIO DE INVESTIGACION AMBIENTAL </t>
  </si>
  <si>
    <t>34-COORDINACION DE TECNOLOGIA DE INFORMACION Y COMUNICACION</t>
  </si>
  <si>
    <t>35- UNIDAD DE BENEFICIOS SOCIOECONOMICOS</t>
  </si>
  <si>
    <t>36- UNIDAD DE NUTRICION</t>
  </si>
  <si>
    <t>37-COORDINACION DE DEPORTES</t>
  </si>
  <si>
    <t>38-COORDINACION DE CULTURA</t>
  </si>
  <si>
    <t>39-COORDINACIÓN DE RELACIONES CON LA COMUNIDAD</t>
  </si>
  <si>
    <t>40-COORDINACIÓN DE ESTUDIOS CONTINUOS</t>
  </si>
  <si>
    <t>41-UNIDAD DE TRANSPORTE</t>
  </si>
  <si>
    <t>42-UNIDAD DE ORIENTACION PSICOLOGICA</t>
  </si>
  <si>
    <t>43-COORDINACIÓN GENERAL DE ASUNTOS RECTORALES</t>
  </si>
  <si>
    <t>44-UNIDAD DE CONTROL DISCIPLINARIO</t>
  </si>
  <si>
    <t>45-COORDINACION GENERAL DE PLANTA FISICA Y EQUIPAMIENTO</t>
  </si>
  <si>
    <t>46-COORDINACION DE ADMINISTRACION DEL EQUIPAMIENTO</t>
  </si>
  <si>
    <t>47-COORDINACION DE MANTENIMIENTO</t>
  </si>
  <si>
    <t>48-UNIDAD DE PROYECTOS E INSPECCIONES</t>
  </si>
  <si>
    <t>06-COORDINACION DE GESTION DOCENTE</t>
  </si>
  <si>
    <t>49-COORDINACION GENERAL DE RECURSOS HUMANOS</t>
  </si>
  <si>
    <t>50-COORDINACION DE ADMINISTRACION DEL PERSONAL</t>
  </si>
  <si>
    <t>51-COORDINACION DE BIENESTAR SOCIAL</t>
  </si>
  <si>
    <t>52-COORDINACION DE NOMINA</t>
  </si>
  <si>
    <t>53-RECTORADO</t>
  </si>
  <si>
    <t>54-COORDINACION GENERAL DE CONSULTORIA JURIDICA</t>
  </si>
  <si>
    <t>55-COORDINACION DE RELACIONES INTERINSTITUCIONALES</t>
  </si>
  <si>
    <t>56-COORDINACION DE SEGURIDAD INTEGRAL</t>
  </si>
  <si>
    <t>57-UNIDAD DE AUDITORIA INTERNA</t>
  </si>
  <si>
    <t>58-COORDINACION DE GESTION DE LA CALIDAD</t>
  </si>
  <si>
    <t>59-VICERRECTORADO ACADEMICO</t>
  </si>
  <si>
    <t>60-COORDINACION DE CURRICULO</t>
  </si>
  <si>
    <t>61-VICERRECTORADO ADMINISTRATIVO</t>
  </si>
  <si>
    <t>62-COORDINACION GENERAL DE PLANIFICACION Y PRESUPUESTO</t>
  </si>
  <si>
    <t>63-COORDINACION DE PLANIFICACION</t>
  </si>
  <si>
    <t>64-COORDINACION DE PRESUPUESTO</t>
  </si>
  <si>
    <t>65-COORDINACION GENERAL DE ADMINISTRACION</t>
  </si>
  <si>
    <t>66-COORDINACION DE FINANZAS</t>
  </si>
  <si>
    <t>67-COORDINACION DE CONTABILIDAD</t>
  </si>
  <si>
    <t>68-COORDINACION DE BIENES NACIONALES</t>
  </si>
  <si>
    <t>69-COORDINACION DE COMPRAS</t>
  </si>
  <si>
    <t>70-COORDINACION DE SERVICIOS GENERALES</t>
  </si>
  <si>
    <t>71-SECRETARIA GENERAL</t>
  </si>
  <si>
    <t>72-COORDINACION DE ASUNTOS SECRETARIALES</t>
  </si>
  <si>
    <t>73-DIRECCIÓN DE INTERACCIÓN CON LA COMUNIDAD</t>
  </si>
  <si>
    <t>74-BOMBEROS</t>
  </si>
  <si>
    <t>unidad1</t>
  </si>
  <si>
    <t>unidad2</t>
  </si>
  <si>
    <t>unidad3</t>
  </si>
  <si>
    <t>unidad4</t>
  </si>
  <si>
    <t>unidad5</t>
  </si>
  <si>
    <t>unidad6</t>
  </si>
  <si>
    <t>unidad7</t>
  </si>
  <si>
    <t>unidad8</t>
  </si>
  <si>
    <t>unidad9</t>
  </si>
  <si>
    <t>unidad10</t>
  </si>
  <si>
    <t>unidad11</t>
  </si>
  <si>
    <t>unidad12</t>
  </si>
  <si>
    <t>unidad13</t>
  </si>
  <si>
    <t>unidad15</t>
  </si>
  <si>
    <t>unidad16</t>
  </si>
  <si>
    <t>unidad17</t>
  </si>
  <si>
    <t>unidad18</t>
  </si>
  <si>
    <t>unidad19</t>
  </si>
  <si>
    <t>unidad20</t>
  </si>
  <si>
    <t>unidad21</t>
  </si>
  <si>
    <t>unidad22</t>
  </si>
  <si>
    <t>unidad23</t>
  </si>
  <si>
    <t>unidad24</t>
  </si>
  <si>
    <t>unidad25</t>
  </si>
  <si>
    <t>unidad26</t>
  </si>
  <si>
    <t>unidad27</t>
  </si>
  <si>
    <t>unidad28</t>
  </si>
  <si>
    <t>unidad29</t>
  </si>
  <si>
    <t>unidad30</t>
  </si>
  <si>
    <t>unidad31</t>
  </si>
  <si>
    <t>unidad32</t>
  </si>
  <si>
    <t>unidad33</t>
  </si>
  <si>
    <t>unidad34</t>
  </si>
  <si>
    <t>unidad35</t>
  </si>
  <si>
    <t>unidad36</t>
  </si>
  <si>
    <t>unidad37</t>
  </si>
  <si>
    <t>unidad38</t>
  </si>
  <si>
    <t>unidad39</t>
  </si>
  <si>
    <t>unidad40</t>
  </si>
  <si>
    <t>unidad41</t>
  </si>
  <si>
    <t>unidad42</t>
  </si>
  <si>
    <t>unidad43</t>
  </si>
  <si>
    <t>unidad44</t>
  </si>
  <si>
    <t>unidad45</t>
  </si>
  <si>
    <t>unidad46</t>
  </si>
  <si>
    <t>unidad47</t>
  </si>
  <si>
    <t>unidad48</t>
  </si>
  <si>
    <t>unidad49</t>
  </si>
  <si>
    <t>unidad50</t>
  </si>
  <si>
    <t>unidad51</t>
  </si>
  <si>
    <t>unidad52</t>
  </si>
  <si>
    <t>unidad53</t>
  </si>
  <si>
    <t>unidad54</t>
  </si>
  <si>
    <t>unidad55</t>
  </si>
  <si>
    <t>unidad56</t>
  </si>
  <si>
    <t>unidad57</t>
  </si>
  <si>
    <t>unidad58</t>
  </si>
  <si>
    <t>unidad59</t>
  </si>
  <si>
    <t>unidad60</t>
  </si>
  <si>
    <t>unidad61</t>
  </si>
  <si>
    <t>unidad62</t>
  </si>
  <si>
    <t>unidad63</t>
  </si>
  <si>
    <t>unidad64</t>
  </si>
  <si>
    <t>unidad65</t>
  </si>
  <si>
    <t>unidad66</t>
  </si>
  <si>
    <t>unidad67</t>
  </si>
  <si>
    <t>unidad68</t>
  </si>
  <si>
    <t>unidad69</t>
  </si>
  <si>
    <t>unidad70</t>
  </si>
  <si>
    <t>unidad71</t>
  </si>
  <si>
    <t>unidad72</t>
  </si>
  <si>
    <t>unidad73</t>
  </si>
  <si>
    <t>unidad74</t>
  </si>
  <si>
    <t>N° de laboratorios certificados</t>
  </si>
  <si>
    <t>N° de Materiales bibliográficos ingresados</t>
  </si>
  <si>
    <t>N° de módulos instruccionales aperturados</t>
  </si>
  <si>
    <t xml:space="preserve">N° de reportes presentados ante el I.V.S. para consignar los Reposos </t>
  </si>
  <si>
    <r>
      <t>(2) Proyecto o Acción Centralizada</t>
    </r>
    <r>
      <rPr>
        <b/>
        <sz val="11"/>
        <rFont val="Times New Roman"/>
        <family val="1"/>
      </rPr>
      <t>:</t>
    </r>
    <r>
      <rPr>
        <sz val="11"/>
        <rFont val="Times New Roman"/>
        <family val="1"/>
      </rPr>
      <t xml:space="preserve">  </t>
    </r>
  </si>
  <si>
    <r>
      <t>(3) Acción(es) Específica(s)</t>
    </r>
    <r>
      <rPr>
        <b/>
        <sz val="11"/>
        <rFont val="Times New Roman"/>
        <family val="1"/>
      </rPr>
      <t>:</t>
    </r>
    <r>
      <rPr>
        <sz val="11"/>
        <rFont val="Times New Roman"/>
        <family val="1"/>
      </rPr>
      <t xml:space="preserve"> </t>
    </r>
  </si>
  <si>
    <r>
      <t>(4) Unidad Ejecutora</t>
    </r>
    <r>
      <rPr>
        <b/>
        <sz val="11"/>
        <rFont val="Times New Roman"/>
        <family val="1"/>
      </rPr>
      <t xml:space="preserve">: </t>
    </r>
  </si>
  <si>
    <r>
      <t>2.</t>
    </r>
    <r>
      <rPr>
        <sz val="7"/>
        <color indexed="8"/>
        <rFont val="Times New Roman"/>
        <family val="1"/>
      </rPr>
      <t xml:space="preserve">       </t>
    </r>
    <r>
      <rPr>
        <b/>
        <sz val="10"/>
        <color indexed="8"/>
        <rFont val="Times New Roman"/>
        <family val="1"/>
      </rPr>
      <t>Proyecto o Acción Centralizada</t>
    </r>
    <r>
      <rPr>
        <sz val="10"/>
        <color indexed="8"/>
        <rFont val="Times New Roman"/>
        <family val="1"/>
      </rPr>
      <t>: Indique el número y denominación que correspondiente al   proyecto o acción centralizada, desplegando la flecha ubicada a la derecha del renglon</t>
    </r>
  </si>
  <si>
    <r>
      <t>8.</t>
    </r>
    <r>
      <rPr>
        <sz val="7"/>
        <color indexed="8"/>
        <rFont val="Times New Roman"/>
        <family val="1"/>
      </rPr>
      <t xml:space="preserve">       </t>
    </r>
    <r>
      <rPr>
        <b/>
        <sz val="10"/>
        <color indexed="8"/>
        <rFont val="Times New Roman"/>
        <family val="1"/>
      </rPr>
      <t>Revisado por</t>
    </r>
    <r>
      <rPr>
        <sz val="10"/>
        <color indexed="8"/>
        <rFont val="Times New Roman"/>
        <family val="1"/>
      </rPr>
      <t>: Coloque nombre, apellido y cargo del responsable de la Acción Específica o de la Unidad Ejecutora, seguidamente coloque día, mes y año que lo  podra hacer  desplegando la flecha que se encuentra  del lado derecho de cada renglon cuando realiza la revisión del plan operativo anual, posteriormente coloque la firma autógrafa y estampe el sello de la dependencia.</t>
    </r>
  </si>
  <si>
    <r>
      <t>9.</t>
    </r>
    <r>
      <rPr>
        <sz val="7"/>
        <color indexed="8"/>
        <rFont val="Times New Roman"/>
        <family val="1"/>
      </rPr>
      <t xml:space="preserve">       </t>
    </r>
    <r>
      <rPr>
        <b/>
        <sz val="10"/>
        <color indexed="8"/>
        <rFont val="Times New Roman"/>
        <family val="1"/>
      </rPr>
      <t>Aprobado por</t>
    </r>
    <r>
      <rPr>
        <sz val="10"/>
        <color indexed="8"/>
        <rFont val="Times New Roman"/>
        <family val="1"/>
      </rPr>
      <t>: Coloque nombre, apellido y cargo del Responsable de Proyecto, Acción Centralizada o Autoridad del Subsistema respectivo, seguidamente coloque día, mes y año cuando realiza aprobación del plan operativo anual que lo  podra hacer  desplegando la flecha que se encuentra  del lado derecho de cada renglon, posteriormente coloque la firma autógrafa y por último estampe el sello de la dependencia.</t>
    </r>
  </si>
  <si>
    <r>
      <t>4.</t>
    </r>
    <r>
      <rPr>
        <sz val="7"/>
        <color indexed="8"/>
        <rFont val="Times New Roman"/>
        <family val="1"/>
      </rPr>
      <t xml:space="preserve">       </t>
    </r>
    <r>
      <rPr>
        <b/>
        <sz val="10"/>
        <color indexed="8"/>
        <rFont val="Times New Roman"/>
        <family val="1"/>
      </rPr>
      <t>Unidad(es) ejecutora(s)</t>
    </r>
    <r>
      <rPr>
        <sz val="10"/>
        <color indexed="8"/>
        <rFont val="Times New Roman"/>
        <family val="1"/>
      </rPr>
      <t>: Indique el código y la denominación de la Unidad Ejecutora, desplegando la flecha que se encuentra a la derecha del renglon alli podra escoger la Unidad Ejecutora que le corresponde.</t>
    </r>
  </si>
  <si>
    <t>uniprueba1</t>
  </si>
  <si>
    <r>
      <t xml:space="preserve"> (16) </t>
    </r>
    <r>
      <rPr>
        <b/>
        <sz val="12"/>
        <color indexed="8"/>
        <rFont val="Times New Roman"/>
        <family val="1"/>
      </rPr>
      <t xml:space="preserve">Distribución Trimestral de la Metas </t>
    </r>
  </si>
  <si>
    <r>
      <t>16.</t>
    </r>
    <r>
      <rPr>
        <sz val="7"/>
        <color indexed="8"/>
        <rFont val="Times New Roman"/>
        <family val="1"/>
      </rPr>
      <t xml:space="preserve">    </t>
    </r>
    <r>
      <rPr>
        <b/>
        <sz val="10"/>
        <color indexed="8"/>
        <rFont val="Times New Roman"/>
        <family val="1"/>
      </rPr>
      <t>Distribución trimestral de las metas</t>
    </r>
    <r>
      <rPr>
        <sz val="10"/>
        <color indexed="8"/>
        <rFont val="Times New Roman"/>
        <family val="1"/>
      </rPr>
      <t xml:space="preserve">: Indique el fraccionamiento, de ser posible, de la meta en cada trimestre, esta debe ser expresada en valores cuantitativos. </t>
    </r>
  </si>
  <si>
    <r>
      <t>18.</t>
    </r>
    <r>
      <rPr>
        <sz val="7"/>
        <color indexed="8"/>
        <rFont val="Times New Roman"/>
        <family val="1"/>
      </rPr>
      <t xml:space="preserve">    </t>
    </r>
    <r>
      <rPr>
        <b/>
        <sz val="10"/>
        <color indexed="8"/>
        <rFont val="Times New Roman"/>
        <family val="1"/>
      </rPr>
      <t>Total Presupuesto</t>
    </r>
    <r>
      <rPr>
        <sz val="10"/>
        <color indexed="8"/>
        <rFont val="Times New Roman"/>
        <family val="1"/>
      </rPr>
      <t>: Distribuya el Presupuesto Total de cada objetivo por su partida respectiva.Cuantifique los recursos necesarios para el logro de la meta planteada.</t>
    </r>
  </si>
  <si>
    <r>
      <t>17.</t>
    </r>
    <r>
      <rPr>
        <sz val="7"/>
        <color indexed="8"/>
        <rFont val="Times New Roman"/>
        <family val="1"/>
      </rPr>
      <t xml:space="preserve">    </t>
    </r>
    <r>
      <rPr>
        <b/>
        <sz val="10"/>
        <color indexed="8"/>
        <rFont val="Times New Roman"/>
        <family val="1"/>
      </rPr>
      <t>Medios de Verificación</t>
    </r>
    <r>
      <rPr>
        <sz val="10"/>
        <color indexed="8"/>
        <rFont val="Times New Roman"/>
        <family val="1"/>
      </rPr>
      <t>:  Indique el mecanismo mediante el cual se puede constatar el resultado que señala el indicador de progreso.</t>
    </r>
  </si>
  <si>
    <t>N° de certificados de asistencia a Núcleos de los Coordinadores de los Consejos de Desarrollo Científico, Humanístico y Tecnológico (CDCHT) y equivalentes, nacionales.</t>
  </si>
  <si>
    <t xml:space="preserve">N° de Mantenimientos Preventivos realizados a las Computadoras de la UMC </t>
  </si>
  <si>
    <t>N° de Servicios realizados en área de Servidores</t>
  </si>
  <si>
    <t>Verificación 3</t>
  </si>
  <si>
    <t>Verificación 4</t>
  </si>
  <si>
    <t>Verificación 5</t>
  </si>
  <si>
    <t>Verificación 6</t>
  </si>
  <si>
    <t>Verificación 7</t>
  </si>
  <si>
    <t>Verificación 8</t>
  </si>
  <si>
    <t>Verificación 9</t>
  </si>
  <si>
    <t>Verificación 10</t>
  </si>
  <si>
    <t>Verificación 11</t>
  </si>
  <si>
    <t>Verificación 12</t>
  </si>
  <si>
    <t>Verificación 13</t>
  </si>
  <si>
    <t>Verificación 14</t>
  </si>
  <si>
    <t>Verificación 15</t>
  </si>
  <si>
    <t>Verificación 16</t>
  </si>
  <si>
    <t>Verificación 17</t>
  </si>
  <si>
    <t>Verificación 18</t>
  </si>
  <si>
    <t>Verificación 19</t>
  </si>
  <si>
    <t>Verificación 20</t>
  </si>
  <si>
    <t>Verificación 21</t>
  </si>
  <si>
    <t>Verificación 22</t>
  </si>
  <si>
    <t>objetivo41</t>
  </si>
  <si>
    <t>producto41</t>
  </si>
  <si>
    <t>uniprueba41</t>
  </si>
  <si>
    <t>Verificación 23</t>
  </si>
  <si>
    <t>objetivo42</t>
  </si>
  <si>
    <t>producto42</t>
  </si>
  <si>
    <t>uniprueba42</t>
  </si>
  <si>
    <t>Verificación 24</t>
  </si>
  <si>
    <t>objetivo43</t>
  </si>
  <si>
    <t>producto43</t>
  </si>
  <si>
    <t>uniprueba43</t>
  </si>
  <si>
    <t>Verificación 25</t>
  </si>
  <si>
    <t>objetivo44</t>
  </si>
  <si>
    <t>producto44</t>
  </si>
  <si>
    <t>uniprueba44</t>
  </si>
  <si>
    <t>Verificación 26</t>
  </si>
  <si>
    <t>objetivo45</t>
  </si>
  <si>
    <t>producto45</t>
  </si>
  <si>
    <t>uniprueba45</t>
  </si>
  <si>
    <t>Verificación 27</t>
  </si>
  <si>
    <t>objetivo46</t>
  </si>
  <si>
    <t>producto46</t>
  </si>
  <si>
    <t>uniprueba46</t>
  </si>
  <si>
    <t>Verificación 28</t>
  </si>
  <si>
    <t>objetivo47</t>
  </si>
  <si>
    <t>producto47</t>
  </si>
  <si>
    <t>uniprueba47</t>
  </si>
  <si>
    <t>Verificación 29</t>
  </si>
  <si>
    <t>objetivo48</t>
  </si>
  <si>
    <t>producto48</t>
  </si>
  <si>
    <t>uniprueba48</t>
  </si>
  <si>
    <t>Verificación 30</t>
  </si>
  <si>
    <t>objetivo49</t>
  </si>
  <si>
    <t>producto49</t>
  </si>
  <si>
    <t>uniprueba49</t>
  </si>
  <si>
    <t>Verificación 31</t>
  </si>
  <si>
    <t>objetivo50</t>
  </si>
  <si>
    <t>producto50</t>
  </si>
  <si>
    <t>uniprueba50</t>
  </si>
  <si>
    <t>Verificación 32</t>
  </si>
  <si>
    <t>objetivo51</t>
  </si>
  <si>
    <t>producto51</t>
  </si>
  <si>
    <t>uniprueba51</t>
  </si>
  <si>
    <t>Verificación 33</t>
  </si>
  <si>
    <t>objetivo52</t>
  </si>
  <si>
    <t>producto52</t>
  </si>
  <si>
    <t>uniprueba52</t>
  </si>
  <si>
    <t>Verificación 34</t>
  </si>
  <si>
    <t>objetivo53</t>
  </si>
  <si>
    <t>producto53</t>
  </si>
  <si>
    <t>uniprueba53</t>
  </si>
  <si>
    <t>Verificación 35</t>
  </si>
  <si>
    <t>objetivo54</t>
  </si>
  <si>
    <t>producto54</t>
  </si>
  <si>
    <t>uniprueba54</t>
  </si>
  <si>
    <t>Verificación 36</t>
  </si>
  <si>
    <t>objetivo55</t>
  </si>
  <si>
    <t>producto55</t>
  </si>
  <si>
    <t>uniprueba55</t>
  </si>
  <si>
    <t>Verificación 37</t>
  </si>
  <si>
    <t>objetivo56</t>
  </si>
  <si>
    <t>producto56</t>
  </si>
  <si>
    <t>uniprueba56</t>
  </si>
  <si>
    <t>Verificación 38</t>
  </si>
  <si>
    <t>objetivo57</t>
  </si>
  <si>
    <t>producto57</t>
  </si>
  <si>
    <t>uniprueba57</t>
  </si>
  <si>
    <t>Verificación 39</t>
  </si>
  <si>
    <t>objetivo58</t>
  </si>
  <si>
    <t>producto58</t>
  </si>
  <si>
    <t>uniprueba58</t>
  </si>
  <si>
    <t>Verificación 40</t>
  </si>
  <si>
    <t>objetivo59</t>
  </si>
  <si>
    <t>producto59</t>
  </si>
  <si>
    <t>uniprueba59</t>
  </si>
  <si>
    <t>Verificación 41</t>
  </si>
  <si>
    <t>objetivo60</t>
  </si>
  <si>
    <t>producto60</t>
  </si>
  <si>
    <t>uniprueba60</t>
  </si>
  <si>
    <t>Verificación 42</t>
  </si>
  <si>
    <t>objetivo61</t>
  </si>
  <si>
    <t>producto61</t>
  </si>
  <si>
    <t>uniprueba61</t>
  </si>
  <si>
    <t>Verificación 43</t>
  </si>
  <si>
    <t>objetivo62</t>
  </si>
  <si>
    <t>producto62</t>
  </si>
  <si>
    <t>uniprueba62</t>
  </si>
  <si>
    <t>Verificación 44</t>
  </si>
  <si>
    <t>objetivo63</t>
  </si>
  <si>
    <t>producto63</t>
  </si>
  <si>
    <t>uniprueba63</t>
  </si>
  <si>
    <t>Verificación 45</t>
  </si>
  <si>
    <t>objetivo64</t>
  </si>
  <si>
    <t>producto64</t>
  </si>
  <si>
    <t>uniprueba64</t>
  </si>
  <si>
    <t>Verificación 46</t>
  </si>
  <si>
    <t>objetivo65</t>
  </si>
  <si>
    <t>producto65</t>
  </si>
  <si>
    <t>uniprueba65</t>
  </si>
  <si>
    <t>Verificación 47</t>
  </si>
  <si>
    <t>objetivo66</t>
  </si>
  <si>
    <t>producto66</t>
  </si>
  <si>
    <t>uniprueba66</t>
  </si>
  <si>
    <t>Verificación 48</t>
  </si>
  <si>
    <t>objetivo67</t>
  </si>
  <si>
    <t>producto67</t>
  </si>
  <si>
    <t>uniprueba67</t>
  </si>
  <si>
    <t>Verificación 49</t>
  </si>
  <si>
    <t>objetivo68</t>
  </si>
  <si>
    <t>producto68</t>
  </si>
  <si>
    <t>uniprueba68</t>
  </si>
  <si>
    <t>Verificación 50</t>
  </si>
  <si>
    <t>objetivo69</t>
  </si>
  <si>
    <t>producto69</t>
  </si>
  <si>
    <t>uniprueba69</t>
  </si>
  <si>
    <t>Verificación 51</t>
  </si>
  <si>
    <t>objetivo70</t>
  </si>
  <si>
    <t>producto70</t>
  </si>
  <si>
    <t>uniprueba70</t>
  </si>
  <si>
    <t>Verificación 52</t>
  </si>
  <si>
    <t>objetivo71</t>
  </si>
  <si>
    <t>producto71</t>
  </si>
  <si>
    <t>uniprueba71</t>
  </si>
  <si>
    <t>Verificación 53</t>
  </si>
  <si>
    <t>objetivo72</t>
  </si>
  <si>
    <t>producto72</t>
  </si>
  <si>
    <t>uniprueba72</t>
  </si>
  <si>
    <t>Verificación 54</t>
  </si>
  <si>
    <t>objetivo73</t>
  </si>
  <si>
    <t>producto73</t>
  </si>
  <si>
    <t>uniprueba73</t>
  </si>
  <si>
    <t>Verificación 55</t>
  </si>
  <si>
    <t>objetivo74</t>
  </si>
  <si>
    <t>producto74</t>
  </si>
  <si>
    <t>uniprueba74</t>
  </si>
  <si>
    <t>Verificación 56</t>
  </si>
  <si>
    <t>objetivo75</t>
  </si>
  <si>
    <t>producto75</t>
  </si>
  <si>
    <t>uniprueba75</t>
  </si>
  <si>
    <t>Verificación 57</t>
  </si>
  <si>
    <t>objetivo76</t>
  </si>
  <si>
    <t>producto76</t>
  </si>
  <si>
    <t>uniprueba76</t>
  </si>
  <si>
    <t>Verificación 58</t>
  </si>
  <si>
    <t>objetivo77</t>
  </si>
  <si>
    <t>producto77</t>
  </si>
  <si>
    <t>uniprueba77</t>
  </si>
  <si>
    <t>Verificación 59</t>
  </si>
  <si>
    <t>objetivo78</t>
  </si>
  <si>
    <t>producto78</t>
  </si>
  <si>
    <t>uniprueba78</t>
  </si>
  <si>
    <t>Verificación 60</t>
  </si>
  <si>
    <t>objetivo79</t>
  </si>
  <si>
    <t>producto79</t>
  </si>
  <si>
    <t>uniprueba79</t>
  </si>
  <si>
    <t>Verificación 61</t>
  </si>
  <si>
    <t>objetivo80</t>
  </si>
  <si>
    <t>producto80</t>
  </si>
  <si>
    <t>uniprueba80</t>
  </si>
  <si>
    <t>Verificación 62</t>
  </si>
  <si>
    <t>objetivo81</t>
  </si>
  <si>
    <t>producto81</t>
  </si>
  <si>
    <t>uniprueba81</t>
  </si>
  <si>
    <t>Verificación 63</t>
  </si>
  <si>
    <t>objetivo82</t>
  </si>
  <si>
    <t>producto82</t>
  </si>
  <si>
    <t>uniprueba82</t>
  </si>
  <si>
    <t>Verificación 64</t>
  </si>
  <si>
    <t>objetivo83</t>
  </si>
  <si>
    <t>producto83</t>
  </si>
  <si>
    <t>uniprueba83</t>
  </si>
  <si>
    <t>Verificación 65</t>
  </si>
  <si>
    <t>objetivo84</t>
  </si>
  <si>
    <t>producto84</t>
  </si>
  <si>
    <t>uniprueba84</t>
  </si>
  <si>
    <t>Verificación 66</t>
  </si>
  <si>
    <t>objetivo85</t>
  </si>
  <si>
    <t>producto85</t>
  </si>
  <si>
    <t>uniprueba85</t>
  </si>
  <si>
    <t>Verificación 67</t>
  </si>
  <si>
    <t>objetivo86</t>
  </si>
  <si>
    <t>producto86</t>
  </si>
  <si>
    <t>uniprueba86</t>
  </si>
  <si>
    <t>Verificación 68</t>
  </si>
  <si>
    <t>objetivo87</t>
  </si>
  <si>
    <t>producto87</t>
  </si>
  <si>
    <t>uniprueba87</t>
  </si>
  <si>
    <t>Verificación 69</t>
  </si>
  <si>
    <t>objetivo88</t>
  </si>
  <si>
    <t>producto88</t>
  </si>
  <si>
    <t>uniprueba88</t>
  </si>
  <si>
    <t>Verificación 70</t>
  </si>
  <si>
    <t>objetivo89</t>
  </si>
  <si>
    <t>producto89</t>
  </si>
  <si>
    <t>uniprueba89</t>
  </si>
  <si>
    <t>Verificación 71</t>
  </si>
  <si>
    <t>objetivo90</t>
  </si>
  <si>
    <t>producto90</t>
  </si>
  <si>
    <t>uniprueba90</t>
  </si>
  <si>
    <t>Verificación 72</t>
  </si>
  <si>
    <t>objetivo91</t>
  </si>
  <si>
    <t>producto91</t>
  </si>
  <si>
    <t>uniprueba91</t>
  </si>
  <si>
    <t>Verificación 73</t>
  </si>
  <si>
    <t>objetivo92</t>
  </si>
  <si>
    <t>producto92</t>
  </si>
  <si>
    <t>uniprueba92</t>
  </si>
  <si>
    <t>Verificación 74</t>
  </si>
  <si>
    <t>objetivo93</t>
  </si>
  <si>
    <t>producto93</t>
  </si>
  <si>
    <t>uniprueba93</t>
  </si>
  <si>
    <t>Verificación 75</t>
  </si>
  <si>
    <t>objetivo94</t>
  </si>
  <si>
    <t>producto94</t>
  </si>
  <si>
    <t>uniprueba94</t>
  </si>
  <si>
    <t>Verificación 76</t>
  </si>
  <si>
    <t>objetivo95</t>
  </si>
  <si>
    <t>producto95</t>
  </si>
  <si>
    <t>uniprueba95</t>
  </si>
  <si>
    <t>Verificación 77</t>
  </si>
  <si>
    <t>objetivo96</t>
  </si>
  <si>
    <t>producto96</t>
  </si>
  <si>
    <t>uniprueba96</t>
  </si>
  <si>
    <t>Verificación 78</t>
  </si>
  <si>
    <t>objetivo97</t>
  </si>
  <si>
    <t>producto97</t>
  </si>
  <si>
    <t>uniprueba97</t>
  </si>
  <si>
    <t>Verificación 79</t>
  </si>
  <si>
    <t>objetivo98</t>
  </si>
  <si>
    <t>producto98</t>
  </si>
  <si>
    <t>uniprueba98</t>
  </si>
  <si>
    <t>Verificación 80</t>
  </si>
  <si>
    <t>objetivo99</t>
  </si>
  <si>
    <t>producto99</t>
  </si>
  <si>
    <t>uniprueba99</t>
  </si>
  <si>
    <t>Verificación 81</t>
  </si>
  <si>
    <t>objetivo100</t>
  </si>
  <si>
    <t>producto100</t>
  </si>
  <si>
    <t>uniprueba100</t>
  </si>
  <si>
    <t>Verificación 82</t>
  </si>
  <si>
    <t>objetivo101</t>
  </si>
  <si>
    <t>producto101</t>
  </si>
  <si>
    <t>uniprueba101</t>
  </si>
  <si>
    <t>Verificación 83</t>
  </si>
  <si>
    <t>objetivo102</t>
  </si>
  <si>
    <t>producto102</t>
  </si>
  <si>
    <t>uniprueba102</t>
  </si>
  <si>
    <t>Verificación 84</t>
  </si>
  <si>
    <t>objetivo103</t>
  </si>
  <si>
    <t>producto103</t>
  </si>
  <si>
    <t>uniprueba103</t>
  </si>
  <si>
    <t>Verificación 85</t>
  </si>
  <si>
    <t>objetivo104</t>
  </si>
  <si>
    <t>producto104</t>
  </si>
  <si>
    <t>uniprueba104</t>
  </si>
  <si>
    <t>Verificación 86</t>
  </si>
  <si>
    <t>objetivo105</t>
  </si>
  <si>
    <t>producto105</t>
  </si>
  <si>
    <t>uniprueba105</t>
  </si>
  <si>
    <t>Verificación 87</t>
  </si>
  <si>
    <t>objetivo106</t>
  </si>
  <si>
    <t>producto106</t>
  </si>
  <si>
    <t>uniprueba106</t>
  </si>
  <si>
    <t>Verificación 88</t>
  </si>
  <si>
    <t>objetivo107</t>
  </si>
  <si>
    <t>producto107</t>
  </si>
  <si>
    <t>uniprueba107</t>
  </si>
  <si>
    <t>Verificación 89</t>
  </si>
  <si>
    <t>objetivo108</t>
  </si>
  <si>
    <t>producto108</t>
  </si>
  <si>
    <t>uniprueba108</t>
  </si>
  <si>
    <t>Verificación 90</t>
  </si>
  <si>
    <t>objetivo109</t>
  </si>
  <si>
    <t>producto109</t>
  </si>
  <si>
    <t>uniprueba109</t>
  </si>
  <si>
    <t>Verificación 91</t>
  </si>
  <si>
    <t>objetivo110</t>
  </si>
  <si>
    <t>producto110</t>
  </si>
  <si>
    <t>uniprueba110</t>
  </si>
  <si>
    <t>Verificación 92</t>
  </si>
  <si>
    <t>objetivo111</t>
  </si>
  <si>
    <t>producto111</t>
  </si>
  <si>
    <t>uniprueba111</t>
  </si>
  <si>
    <t>Verificación 93</t>
  </si>
  <si>
    <t>objetivo112</t>
  </si>
  <si>
    <t>producto112</t>
  </si>
  <si>
    <t>uniprueba112</t>
  </si>
  <si>
    <t>Verificación 94</t>
  </si>
  <si>
    <t>objetivo113</t>
  </si>
  <si>
    <t>producto113</t>
  </si>
  <si>
    <t>uniprueba113</t>
  </si>
  <si>
    <t>Verificación 95</t>
  </si>
  <si>
    <t>objetivo114</t>
  </si>
  <si>
    <t>producto114</t>
  </si>
  <si>
    <t>uniprueba114</t>
  </si>
  <si>
    <t>Verificación 96</t>
  </si>
  <si>
    <t>objetivo115</t>
  </si>
  <si>
    <t>producto115</t>
  </si>
  <si>
    <t>uniprueba115</t>
  </si>
  <si>
    <t>Verificación 97</t>
  </si>
  <si>
    <t>objetivo116</t>
  </si>
  <si>
    <t>producto116</t>
  </si>
  <si>
    <t>uniprueba116</t>
  </si>
  <si>
    <t>Verificación 98</t>
  </si>
  <si>
    <t>objetivo117</t>
  </si>
  <si>
    <t>producto117</t>
  </si>
  <si>
    <t>uniprueba117</t>
  </si>
  <si>
    <t>Verificación 99</t>
  </si>
  <si>
    <t>objetivo118</t>
  </si>
  <si>
    <t>producto118</t>
  </si>
  <si>
    <t>uniprueba118</t>
  </si>
  <si>
    <t>Verificación 100</t>
  </si>
  <si>
    <t>objetivo119</t>
  </si>
  <si>
    <t>producto119</t>
  </si>
  <si>
    <t>uniprueba119</t>
  </si>
  <si>
    <t>Verificación 101</t>
  </si>
  <si>
    <t>objetivo120</t>
  </si>
  <si>
    <t>producto120</t>
  </si>
  <si>
    <t>uniprueba120</t>
  </si>
  <si>
    <t>Verificación 102</t>
  </si>
  <si>
    <t xml:space="preserve">(9) Distribución Trimestral de la Metas Estimadas Programadas (POA) 
</t>
  </si>
  <si>
    <t>Formulario: CPLA-002</t>
  </si>
  <si>
    <t>Formulario: CPLA-003</t>
  </si>
  <si>
    <t>Día</t>
  </si>
  <si>
    <t xml:space="preserve">
(8) Meta Estimada
 I TRIMESTRE 
</t>
  </si>
  <si>
    <t xml:space="preserve">
(9) Meta Alcanzada en el 
 I Trimestre 
</t>
  </si>
  <si>
    <t xml:space="preserve">
(8) Meta Estimada
 II TRIMESTRE 
</t>
  </si>
  <si>
    <t xml:space="preserve">
(9) Meta Alcanzada en el 
 II Trimestre 
</t>
  </si>
  <si>
    <t xml:space="preserve">
(8) Meta Estimada
 III TRIMESTRE 
</t>
  </si>
  <si>
    <t xml:space="preserve">
(9) Meta Alcanzada en el 
 III Trimestre
</t>
  </si>
  <si>
    <t xml:space="preserve">
(8) Meta Estimada
 IV TRIMESTRE 
</t>
  </si>
  <si>
    <t xml:space="preserve">
(9) Meta Alcanzada en el 
 IV Trimestre 
</t>
  </si>
  <si>
    <t>(1) TRIMESTRE: IV TRIMESTRE EJERCICIO FISCAL  2018</t>
  </si>
  <si>
    <t>(1) TRIMESTRE: IV TRIMESTRE EJERCICIO FISCAL  2017</t>
  </si>
  <si>
    <t>(1) TRIMESTRE: IV TRIMESTRE EJERCICIO FISCAL  2019</t>
  </si>
  <si>
    <t>TRIMESTRE</t>
  </si>
  <si>
    <r>
      <t xml:space="preserve">9.       </t>
    </r>
    <r>
      <rPr>
        <b/>
        <sz val="12"/>
        <color indexed="8"/>
        <rFont val="Times New Roman"/>
        <family val="1"/>
      </rPr>
      <t>Distribución trimestral de las metas estimadas (POA)</t>
    </r>
    <r>
      <rPr>
        <sz val="12"/>
        <color indexed="8"/>
        <rFont val="Times New Roman"/>
        <family val="1"/>
      </rPr>
      <t>: Coloque la cantidad de la meta que se espera alcanzar cada trimestre, en relación a las metas estimadas anual, (vinculado con el POA).</t>
    </r>
  </si>
  <si>
    <r>
      <t xml:space="preserve">8.       </t>
    </r>
    <r>
      <rPr>
        <b/>
        <sz val="12"/>
        <color indexed="8"/>
        <rFont val="Times New Roman"/>
        <family val="1"/>
      </rPr>
      <t>Metas estimadas anual</t>
    </r>
    <r>
      <rPr>
        <sz val="12"/>
        <color indexed="8"/>
        <rFont val="Times New Roman"/>
        <family val="1"/>
      </rPr>
      <t>: Coloque la cantidad de la meta que se espera alcanzar durante el ejercicio fiscal. (vinculado con el POA).</t>
    </r>
  </si>
  <si>
    <r>
      <t xml:space="preserve">2.       </t>
    </r>
    <r>
      <rPr>
        <b/>
        <sz val="12"/>
        <color indexed="8"/>
        <rFont val="Times New Roman"/>
        <family val="1"/>
      </rPr>
      <t>Proyecto o Acción Centralizada</t>
    </r>
    <r>
      <rPr>
        <sz val="12"/>
        <color indexed="8"/>
        <rFont val="Times New Roman"/>
        <family val="1"/>
      </rPr>
      <t>: Indique el número y denominación que correspondiente al   proyecto o acción centralizada, desplegando la flecha ubicada a la derecha del rengloningreso, prosecución y egresos de los estudiantes en pregrado, (vinculado con POA).</t>
    </r>
  </si>
  <si>
    <r>
      <t xml:space="preserve">3.       </t>
    </r>
    <r>
      <rPr>
        <b/>
        <sz val="12"/>
        <color indexed="8"/>
        <rFont val="Times New Roman"/>
        <family val="1"/>
      </rPr>
      <t>Acción Específica:</t>
    </r>
    <r>
      <rPr>
        <sz val="12"/>
        <color indexed="8"/>
        <rFont val="Times New Roman"/>
        <family val="1"/>
      </rPr>
      <t xml:space="preserve"> Indique el código y la denominación de la acción específica, desplegando la flecha que se encuentra a la derecha del renglon alli podra escoger la la Acción Específica que le corresponde, (vinculado con el POA)</t>
    </r>
  </si>
  <si>
    <r>
      <t xml:space="preserve">4.       </t>
    </r>
    <r>
      <rPr>
        <b/>
        <sz val="12"/>
        <color indexed="8"/>
        <rFont val="Times New Roman"/>
        <family val="1"/>
      </rPr>
      <t>Unidad(es) Ejecutora(s)</t>
    </r>
    <r>
      <rPr>
        <sz val="12"/>
        <color indexed="8"/>
        <rFont val="Times New Roman"/>
        <family val="1"/>
      </rPr>
      <t>:  Indique el código y la denominación de la Unidad Ejecutora, desplegando la flecha que se encuentra a la derecha del renglon alli podra escoger la Unidad, (vinculado con POA)</t>
    </r>
  </si>
  <si>
    <r>
      <t xml:space="preserve">6.       </t>
    </r>
    <r>
      <rPr>
        <b/>
        <sz val="12"/>
        <color indexed="8"/>
        <rFont val="Times New Roman"/>
        <family val="1"/>
      </rPr>
      <t>N°</t>
    </r>
    <r>
      <rPr>
        <sz val="12"/>
        <color indexed="8"/>
        <rFont val="Times New Roman"/>
        <family val="1"/>
      </rPr>
      <t>.: Coloque el número correlativo asignado al objetivo de acuerdo a lo indicado en el Plan Operativo Anual (POA) (este  establecido ya en forma ascendente).</t>
    </r>
  </si>
  <si>
    <r>
      <t xml:space="preserve">7.       </t>
    </r>
    <r>
      <rPr>
        <b/>
        <sz val="12"/>
        <color indexed="8"/>
        <rFont val="Times New Roman"/>
        <family val="1"/>
      </rPr>
      <t>Objetivo POA</t>
    </r>
    <r>
      <rPr>
        <sz val="12"/>
        <color indexed="8"/>
        <rFont val="Times New Roman"/>
        <family val="1"/>
      </rPr>
      <t>: Coloque los objetivos en el mismo orden correlativo como están declarados en el Plan Operativo Anual (POA), (por estar vinculado se trae los objetivos del POA, igualmente verifique de que sea así)</t>
    </r>
  </si>
  <si>
    <r>
      <t xml:space="preserve">10.    </t>
    </r>
    <r>
      <rPr>
        <b/>
        <sz val="12"/>
        <color indexed="8"/>
        <rFont val="Times New Roman"/>
        <family val="1"/>
      </rPr>
      <t xml:space="preserve">Indicador de Gestión según lo previsto en POA del ejercicio: </t>
    </r>
    <r>
      <rPr>
        <sz val="12"/>
        <color indexed="8"/>
        <rFont val="Times New Roman"/>
        <family val="1"/>
      </rPr>
      <t>Coloque textualmente el indicador de gestión relacionado al objetivo declarado en el Plan Operativo Anual (POA), (vinculado con POA, igualmente verifique que se corresponda).</t>
    </r>
  </si>
  <si>
    <r>
      <t xml:space="preserve">1. Trimestre: </t>
    </r>
    <r>
      <rPr>
        <sz val="12"/>
        <color indexed="8"/>
        <rFont val="Times New Roman"/>
        <family val="1"/>
      </rPr>
      <t xml:space="preserve">Indique haciendo clip el trimestre al que corresponde las desviaciones de las metas físicas. </t>
    </r>
  </si>
  <si>
    <t>2. Proyecto o Acción Centralizada:Indique el número y denominación que correspondiente al   proyecto o acción centralizada, desplegando la flecha ubicada a la derecha del rengloningreso, prosecución y egresos de los estudiantes en pregrado, (vinculado con POA).</t>
  </si>
  <si>
    <r>
      <t xml:space="preserve">3. Acción Específica: </t>
    </r>
    <r>
      <rPr>
        <sz val="12"/>
        <color indexed="8"/>
        <rFont val="Times New Roman"/>
        <family val="1"/>
      </rPr>
      <t xml:space="preserve"> Indique el código y la denominación de la acción específica, desplegando la flecha que se encuentra a la derecha del renglon alli podra escoger la la Acción Específica que le corresponde, (vinculado con el POA)</t>
    </r>
  </si>
  <si>
    <r>
      <t xml:space="preserve">4. Unidad(es) Ejecutora(s): </t>
    </r>
    <r>
      <rPr>
        <sz val="12"/>
        <color indexed="8"/>
        <rFont val="Times New Roman"/>
        <family val="1"/>
      </rPr>
      <t xml:space="preserve">  Indique el código y la denominación de la Unidad Ejecutora, desplegando la flecha que se encuentra a la derecha del renglon alli podra escoger la Unidad, (vinculado con POA)</t>
    </r>
  </si>
  <si>
    <r>
      <t xml:space="preserve">7. </t>
    </r>
    <r>
      <rPr>
        <b/>
        <sz val="12"/>
        <color indexed="8"/>
        <rFont val="Times New Roman"/>
        <family val="1"/>
      </rPr>
      <t>Objetivo POA:</t>
    </r>
    <r>
      <rPr>
        <sz val="12"/>
        <color indexed="8"/>
        <rFont val="Times New Roman"/>
        <family val="1"/>
      </rPr>
      <t xml:space="preserve">  Coloque los objetivos en el mismo orden correlativo como están declarados en el Plan Operativo Anual (POA), (por estar vinculado se trae los objetivos del POA, igualmente verifique de que sea así).</t>
    </r>
  </si>
  <si>
    <r>
      <t>8.</t>
    </r>
    <r>
      <rPr>
        <b/>
        <sz val="12"/>
        <color indexed="8"/>
        <rFont val="Times New Roman"/>
        <family val="1"/>
      </rPr>
      <t xml:space="preserve">Metas estimada trimestral: </t>
    </r>
    <r>
      <rPr>
        <sz val="12"/>
        <color indexed="8"/>
        <rFont val="Times New Roman"/>
        <family val="1"/>
      </rPr>
      <t>Coloque la meta (cuantificación numérica) que corresponda al objetivo descrito según lo planeado, (vinculada con POA, igualmente verifique)</t>
    </r>
  </si>
  <si>
    <r>
      <t>9.</t>
    </r>
    <r>
      <rPr>
        <b/>
        <sz val="12"/>
        <color indexed="8"/>
        <rFont val="Times New Roman"/>
        <family val="1"/>
      </rPr>
      <t xml:space="preserve"> Metas  Alcanzadas en el trimestre: </t>
    </r>
    <r>
      <rPr>
        <sz val="12"/>
        <color indexed="8"/>
        <rFont val="Times New Roman"/>
        <family val="1"/>
      </rPr>
      <t>Coloque la meta realizada o lograda en el trimestre y  realice la calificación cuantitativa de la misma, según lo descrito en el informe de gestión. (vinculada con el formulario 002 de informe de gestión igualmente verifique).</t>
    </r>
  </si>
  <si>
    <r>
      <t xml:space="preserve">10. </t>
    </r>
    <r>
      <rPr>
        <b/>
        <sz val="12"/>
        <color indexed="8"/>
        <rFont val="Times New Roman"/>
        <family val="1"/>
      </rPr>
      <t xml:space="preserve">Indicador de gestión: </t>
    </r>
    <r>
      <rPr>
        <sz val="12"/>
        <color indexed="8"/>
        <rFont val="Times New Roman"/>
        <family val="1"/>
      </rPr>
      <t>Coloque de manera exacta el indicador, el cual debe ser el mismo descrito en el POA y en el Informe de Gestión, (vinculado con el POA)</t>
    </r>
  </si>
  <si>
    <r>
      <t xml:space="preserve">11. </t>
    </r>
    <r>
      <rPr>
        <b/>
        <sz val="12"/>
        <color indexed="8"/>
        <rFont val="Times New Roman"/>
        <family val="1"/>
      </rPr>
      <t>Variación Absoluta</t>
    </r>
    <r>
      <rPr>
        <sz val="12"/>
        <color indexed="8"/>
        <rFont val="Times New Roman"/>
        <family val="1"/>
      </rPr>
      <t>: Coloque el resultado de la meta  Planteada menos Meta Programada, (operación ya formulada)</t>
    </r>
  </si>
  <si>
    <t xml:space="preserve">
REG-VAD-CGPP-CPLA-003
Formulario: CPLA-003
Fecha: 18/01/2018
Cambio: 03
</t>
  </si>
  <si>
    <t xml:space="preserve">
REG-VAD-CGPP-CPLA-002
Formulario: CPLA-002
Fecha: 18/01/2018
Cambio: 02
</t>
  </si>
  <si>
    <t xml:space="preserve">04-DESARROLLO DE PROYECTOS SOCIO-INTEGRADORES Y  SOCIO-COMUNITARIOS </t>
  </si>
  <si>
    <t>(8) Metas Estimadas Anual  
2018</t>
  </si>
  <si>
    <t>02-PROSECUCIÓN DE ESTUDIANTES EN FORMACIÓN DE TSU Y DE LICENCIADOS O SU EQUIVALENTE TANTO EN PNF COMO EN CARRERAS.</t>
  </si>
  <si>
    <t>03-EGRESADOS DE ESTUDIANTES EN FORMACIÓN DE TSU Y DE LICENCIADOS O SU EQUIVALENTE TANTO EN PNF COMO EN CARRERAS.</t>
  </si>
  <si>
    <t xml:space="preserve">01-FORMACION DE ESPECIALISTAS </t>
  </si>
  <si>
    <t>02-FORMACION DE MAGISTER</t>
  </si>
  <si>
    <t>03-FORMACION DE DOCTORES</t>
  </si>
  <si>
    <t>04-FORMACION EN ESTUDIOS NO CONDUCENTES A GRADO ACADEMICO</t>
  </si>
  <si>
    <t>01-DESARROLLO DE PROYECTOS DE INVESTIGACION</t>
  </si>
  <si>
    <t>02-PUBLICACION DEL CONOCIMIENTO</t>
  </si>
  <si>
    <t>03-IMPLEMENTACION, APLICACIÓN Y DESARROLLO DE PROYECTOS SOCIO-COMUNITARIOS Y SOCIO-PRODUCTVOS</t>
  </si>
  <si>
    <t>04-ACOMPAÑAMIENTO PROFESIONAL Y TECNICO</t>
  </si>
  <si>
    <t>01-SERVICIO DE ORIENTACION, ASESORIA ACADEMICA Y DESEMPEÑO ESTUDIANTIL</t>
  </si>
  <si>
    <t>02-SERVICIOS BIBLIOTECARIOS</t>
  </si>
  <si>
    <t>03-LABORATORIOS</t>
  </si>
  <si>
    <t>07-SERVICIOS DE TECNOLOGIA DE INFORMACION</t>
  </si>
  <si>
    <t>01-APOYO SOCIOECONOMICO</t>
  </si>
  <si>
    <t>02-APOYO AL SISTEMA DE SALUD INTEGRAL AL ESTUDIANTE</t>
  </si>
  <si>
    <t>03-COMEDORES INTEGRALES Y OTROS SERVICIOS DE ALIMENTACION</t>
  </si>
  <si>
    <t>04-DESARROLLO DE ACTIVIDADES DEPORTIVAS</t>
  </si>
  <si>
    <t>05-DESARROLLO DE ACTIVIDADES CULTURALES</t>
  </si>
  <si>
    <t>06-DIPLOMADOS Y PROGRAMAS</t>
  </si>
  <si>
    <t>07-SISTEMA DE TRANSPORTE ESTUDIANTIL</t>
  </si>
  <si>
    <t>08-ATENCION ESTUDIANTES CON DISCAPACIDAD</t>
  </si>
  <si>
    <t>09-COOPERACION Y SOLIDARIDAD ESTUDIANTIL</t>
  </si>
  <si>
    <t>01-MANTENIMIENTO, CONSERVACION, REMODELACIONES Y ADECUACIONES</t>
  </si>
  <si>
    <t>02-DOTACION DE INSUMOS</t>
  </si>
  <si>
    <t>01-ASIGNACION Y CONTROL DE LOS RECURSOS PARA GASTOS DE LOS TRABAJADORES</t>
  </si>
  <si>
    <t>01-APOYO INSTITUCIONAL A LAS ACCIONES ESPECIFICAS DE LOS PROYECTOS DEL ORGANISMO</t>
  </si>
  <si>
    <t>01-ASIGNACION Y CONTROL DE LOS RECURSOS PARA GASTOS DE LOS PENSIONADOS Y JUBILADOS</t>
  </si>
  <si>
    <t>01-INGRESO DE ESTUDIANTES EN DE TSU Y DE LICENCIADOS O SU EQUIVALENTE TANTO EN PNF COMO EN CARRERAS.</t>
  </si>
  <si>
    <t>(Favor no imprimir al momento de entregar el Anteproyecto)</t>
  </si>
  <si>
    <t>(5) FUNDAMENTACIÓN DEL ANTEPROYECTO</t>
  </si>
  <si>
    <r>
      <t>1.</t>
    </r>
    <r>
      <rPr>
        <sz val="7"/>
        <color indexed="8"/>
        <rFont val="Times New Roman"/>
        <family val="1"/>
      </rPr>
      <t xml:space="preserve">       </t>
    </r>
    <r>
      <rPr>
        <b/>
        <sz val="10"/>
        <color indexed="8"/>
        <rFont val="Times New Roman"/>
        <family val="1"/>
      </rPr>
      <t xml:space="preserve">Ejercicio fiscal: </t>
    </r>
    <r>
      <rPr>
        <sz val="10"/>
        <color indexed="8"/>
        <rFont val="Times New Roman"/>
        <family val="1"/>
      </rPr>
      <t>Indique el ejercicio fiscal para el cual se realiza el Anteproyecto, haciendo clip en la flecha ubicada a la derecha del renglón  se desplegara el ejercicio fiscal correspondiente.</t>
    </r>
  </si>
  <si>
    <r>
      <t>11.</t>
    </r>
    <r>
      <rPr>
        <sz val="7"/>
        <color indexed="8"/>
        <rFont val="Times New Roman"/>
        <family val="1"/>
      </rPr>
      <t xml:space="preserve">    </t>
    </r>
    <r>
      <rPr>
        <b/>
        <sz val="10"/>
        <color indexed="8"/>
        <rFont val="Times New Roman"/>
        <family val="1"/>
      </rPr>
      <t>Objetivos</t>
    </r>
    <r>
      <rPr>
        <sz val="10"/>
        <color indexed="8"/>
        <rFont val="Times New Roman"/>
        <family val="1"/>
      </rPr>
      <t>:</t>
    </r>
    <r>
      <rPr>
        <sz val="11"/>
        <color indexed="8"/>
        <rFont val="Times New Roman"/>
        <family val="1"/>
      </rPr>
      <t xml:space="preserve"> </t>
    </r>
    <r>
      <rPr>
        <sz val="10"/>
        <color indexed="8"/>
        <rFont val="Times New Roman"/>
        <family val="1"/>
      </rPr>
      <t>Enuncie específicamente los objetivos que van hacer establecidos en el Anteproyecto, los cuales deben ser expresados cualitativamente y en tiempo infinitivo (verbo). Estos deberian en su mayoria estar vinculado con la lisma maestra de indicadores de gestión de su area respectiva.</t>
    </r>
  </si>
  <si>
    <t>%</t>
  </si>
  <si>
    <t>Argumentación explicita de su razón de ser en función de los planes y proyectos que atiende la institución. Destaque la vinculación del proyecto con las diferentes unidades administrativas de la institución e indique el aporte sustantivo del proyecto en la política educativa.</t>
  </si>
  <si>
    <r>
      <t>3.</t>
    </r>
    <r>
      <rPr>
        <sz val="7"/>
        <color indexed="8"/>
        <rFont val="Times New Roman"/>
        <family val="1"/>
      </rPr>
      <t xml:space="preserve">       </t>
    </r>
    <r>
      <rPr>
        <b/>
        <sz val="10"/>
        <color indexed="8"/>
        <rFont val="Times New Roman"/>
        <family val="1"/>
      </rPr>
      <t xml:space="preserve">Acción Específica: </t>
    </r>
    <r>
      <rPr>
        <sz val="10"/>
        <color indexed="8"/>
        <rFont val="Times New Roman"/>
        <family val="1"/>
      </rPr>
      <t>Indique el código y la denominación de la acción específica y si pertenece a varias acciones indicarlo, desplegando la flecha que se encuentra a la derecha del renglon alli podra escoger la la Acción Específica que le corresponde.</t>
    </r>
  </si>
  <si>
    <r>
      <t>7.</t>
    </r>
    <r>
      <rPr>
        <sz val="7"/>
        <color indexed="8"/>
        <rFont val="Times New Roman"/>
        <family val="1"/>
      </rPr>
      <t xml:space="preserve">       </t>
    </r>
    <r>
      <rPr>
        <b/>
        <sz val="10"/>
        <color indexed="8"/>
        <rFont val="Times New Roman"/>
        <family val="1"/>
      </rPr>
      <t>Elaborado por</t>
    </r>
    <r>
      <rPr>
        <sz val="10"/>
        <color indexed="8"/>
        <rFont val="Times New Roman"/>
        <family val="1"/>
      </rPr>
      <t xml:space="preserve">: Coloque nombre, apellido y cargo de la persona que realiza el Anteproyecto, </t>
    </r>
    <r>
      <rPr>
        <b/>
        <sz val="10"/>
        <color indexed="8"/>
        <rFont val="Times New Roman"/>
        <family val="1"/>
      </rPr>
      <t>(ESTA GESTION SOLO DEBE SER REALIZADA POR EL COORDINADOR A CARGO)</t>
    </r>
    <r>
      <rPr>
        <sz val="10"/>
        <color indexed="8"/>
        <rFont val="Times New Roman"/>
        <family val="1"/>
      </rPr>
      <t>seguidamente coloque día, mes y año que lo podra  hacer desplegando la flecha que se encuentra  del lado derecho de cada renglon  y posteriormente coloque la firma autógrafa y estampe el sello de la dependencia.</t>
    </r>
  </si>
  <si>
    <t xml:space="preserve">
REG-VAD-CGPP-CPLA-001
Formulario: CPLA-001
Fecha: 12/06/2019
Cambio: 03
</t>
  </si>
  <si>
    <t xml:space="preserve">
REG-VAD-CGPP-CPLA-001
Formulario: CPLA-001
Fecha: 12/0162019
Cambio: 03
</t>
  </si>
  <si>
    <t>(1) EJERCICIO FISCAL 2020</t>
  </si>
  <si>
    <t>(1) EJERCICIO FISCAL 2021</t>
  </si>
  <si>
    <t>(1) EJERCICIO FISCAL 2022</t>
  </si>
  <si>
    <t>101-FORMACION DE ESTUDIANTES EN PREGRADO Y POSTGRADO O ESTUDIOS AVANZADOS CON BASE AL DESARROLLO DE COMPETENCIAS PRODUCTIVA</t>
  </si>
  <si>
    <t xml:space="preserve">102-INVESTIGACION Y CREACION INTELECTUAL </t>
  </si>
  <si>
    <t xml:space="preserve">103-INTERCAMBIO, TRNSFERENCIA Y APLICACIÓN DEL CONOCIMIENTO CON LA SOCIEDAD </t>
  </si>
  <si>
    <t xml:space="preserve">104-SISTEMA NACIONAL DE SERVICIOS ESTUDIANTILES </t>
  </si>
  <si>
    <t xml:space="preserve">202-GESTION ADMINISTRATIVA (ACCION CENTRALIZADA) </t>
  </si>
  <si>
    <t>ANTEPROYECTO  2024</t>
  </si>
  <si>
    <t>(Favor no imprimir al momento de entregar el Anteproyecto 2024)</t>
  </si>
  <si>
    <t>2025</t>
  </si>
  <si>
    <t>2026</t>
  </si>
  <si>
    <t>(1) EJERCICIO FISCAL 2026</t>
  </si>
  <si>
    <t xml:space="preserve">Real 
Año 2024            </t>
  </si>
  <si>
    <t xml:space="preserve">Estimada
Año 2025     </t>
  </si>
  <si>
    <t xml:space="preserve">Programada  
Año 2026         </t>
  </si>
  <si>
    <t>(1) EJERCICIO FISCAL 2027</t>
  </si>
  <si>
    <t>(1) EJERCICIO FISCAL 2028</t>
  </si>
  <si>
    <t>2027</t>
  </si>
  <si>
    <t>2028</t>
  </si>
  <si>
    <t>ANTEPROYECTO  2026</t>
  </si>
  <si>
    <t>Deberá contener una descripción breve de lo que pretende realizar la institución para estar en correspondencia con la directriz estratégica nacional y la institucional así como lograr la misión y la visión.  La descripción del programa deberá responder las siguientes preguntas: ¿Quiénes somos?, ¿Qué buscamos?, ¿Por qué lo hacemos?, ¿Para quiénes trabajamos?, ¿Cuántos recursos necesitamos para ejecutar el Plan?</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</si>
</sst>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64" formatCode="_([$€-2]\ * #,##0.00_);_([$€-2]\ * \(#,##0.00\);_([$€-2]\ * \-??_)"/>
    <numFmt numFmtId="165" formatCode="&quot;Bs &quot;#,##0_);&quot;(Bs &quot;#,##0\)"/>
    <numFmt numFmtId="166" formatCode="_(* #,##0.00_);_(* \(#,##0.00\);_(* \-??_);_(@_)"/>
    <numFmt numFmtId="167" formatCode="_(* #,##0_);_(* \(#,##0\);_(* \-_);_(@_)"/>
    <numFmt numFmtId="168" formatCode="_(&quot;Bs &quot;* #,##0.00_);_(&quot;Bs &quot;* \(#,##0.00\);_(&quot;Bs &quot;* \-??_);_(@_)"/>
    <numFmt numFmtId="169" formatCode="_ &quot;Bs. l &quot;* #,##0.00_ ;_ &quot;Bs. l &quot;* \-#,##0.00_ ;_ &quot;Bs. l &quot;* \-??_ ;_ @_ "/>
    <numFmt numFmtId="170" formatCode="mm/yy"/>
    <numFmt numFmtId="171" formatCode="#,###"/>
    <numFmt numFmtId="172" formatCode="_ * #,##0.00_ ;_ * \-#,##0.00_ ;_ * \-??_ ;_ @_ "/>
    <numFmt numFmtId="173" formatCode="0.0%"/>
  </numFmts>
  <fonts count="50" x14ac:knownFonts="1">
    <font>
      <sz val="11"/>
      <color indexed="8"/>
      <name val="Calibri"/>
      <family val="2"/>
    </font>
    <font>
      <sz val="10"/>
      <name val="Arial"/>
      <family val="2"/>
    </font>
    <font>
      <sz val="11"/>
      <color indexed="8"/>
      <name val="Times New Roman"/>
      <family val="1"/>
    </font>
    <font>
      <b/>
      <sz val="12"/>
      <name val="Arial"/>
      <family val="2"/>
    </font>
    <font>
      <b/>
      <sz val="11"/>
      <name val="Times New Roman"/>
      <family val="1"/>
    </font>
    <font>
      <sz val="9"/>
      <name val="Times New Roman"/>
      <family val="1"/>
    </font>
    <font>
      <sz val="10"/>
      <color indexed="8"/>
      <name val="Times New Roman"/>
      <family val="1"/>
    </font>
    <font>
      <b/>
      <sz val="16"/>
      <name val="Times New Roman"/>
      <family val="1"/>
    </font>
    <font>
      <b/>
      <sz val="8"/>
      <name val="Times New Roman"/>
      <family val="1"/>
    </font>
    <font>
      <b/>
      <sz val="12"/>
      <name val="Times New Roman"/>
      <family val="1"/>
    </font>
    <font>
      <sz val="11"/>
      <name val="Times New Roman"/>
      <family val="1"/>
    </font>
    <font>
      <b/>
      <sz val="10"/>
      <name val="Times New Roman"/>
      <family val="1"/>
    </font>
    <font>
      <b/>
      <sz val="10"/>
      <color indexed="8"/>
      <name val="Times New Roman"/>
      <family val="1"/>
    </font>
    <font>
      <sz val="14"/>
      <name val="Arial"/>
      <family val="2"/>
    </font>
    <font>
      <b/>
      <sz val="9"/>
      <color indexed="8"/>
      <name val="Times New Roman"/>
      <family val="1"/>
    </font>
    <font>
      <b/>
      <sz val="11"/>
      <color indexed="8"/>
      <name val="Times New Roman"/>
      <family val="1"/>
    </font>
    <font>
      <sz val="7"/>
      <color indexed="8"/>
      <name val="Times New Roman"/>
      <family val="1"/>
    </font>
    <font>
      <b/>
      <sz val="7"/>
      <color indexed="8"/>
      <name val="Times New Roman"/>
      <family val="1"/>
    </font>
    <font>
      <sz val="11"/>
      <color indexed="8"/>
      <name val="Arial"/>
      <family val="2"/>
    </font>
    <font>
      <sz val="9"/>
      <color indexed="8"/>
      <name val="Times New Roman"/>
      <family val="1"/>
    </font>
    <font>
      <b/>
      <sz val="12"/>
      <color indexed="8"/>
      <name val="Times New Roman"/>
      <family val="1"/>
    </font>
    <font>
      <b/>
      <shadow/>
      <sz val="10"/>
      <name val="Times New Roman"/>
      <family val="1"/>
    </font>
    <font>
      <sz val="12"/>
      <color indexed="8"/>
      <name val="Times New Roman"/>
      <family val="1"/>
    </font>
    <font>
      <b/>
      <sz val="11"/>
      <color indexed="8"/>
      <name val="Arial"/>
      <family val="2"/>
    </font>
    <font>
      <sz val="11"/>
      <color indexed="10"/>
      <name val="Times New Roman"/>
      <family val="1"/>
    </font>
    <font>
      <sz val="8"/>
      <color indexed="8"/>
      <name val="Tahoma"/>
      <family val="2"/>
    </font>
    <font>
      <b/>
      <sz val="12"/>
      <color indexed="8"/>
      <name val="Tahoma"/>
      <family val="2"/>
    </font>
    <font>
      <b/>
      <sz val="18"/>
      <name val="Times New Roman"/>
      <family val="1"/>
    </font>
    <font>
      <b/>
      <sz val="20"/>
      <name val="Arial"/>
      <family val="2"/>
    </font>
    <font>
      <b/>
      <sz val="12"/>
      <color indexed="8"/>
      <name val="Arial"/>
      <family val="2"/>
    </font>
    <font>
      <b/>
      <sz val="20"/>
      <color indexed="8"/>
      <name val="Arial"/>
      <family val="2"/>
    </font>
    <font>
      <b/>
      <sz val="14"/>
      <color indexed="8"/>
      <name val="Times New Roman"/>
      <family val="1"/>
    </font>
    <font>
      <b/>
      <shadow/>
      <sz val="14"/>
      <name val="Times New Roman"/>
      <family val="1"/>
    </font>
    <font>
      <sz val="12"/>
      <color indexed="8"/>
      <name val="Arial"/>
      <family val="2"/>
    </font>
    <font>
      <b/>
      <shadow/>
      <sz val="12"/>
      <color indexed="8"/>
      <name val="Times New Roman"/>
      <family val="1"/>
    </font>
    <font>
      <b/>
      <sz val="16"/>
      <color indexed="8"/>
      <name val="Times New Roman"/>
      <family val="1"/>
    </font>
    <font>
      <b/>
      <sz val="20"/>
      <color indexed="8"/>
      <name val="Times New Roman"/>
      <family val="1"/>
    </font>
    <font>
      <b/>
      <sz val="14"/>
      <name val="Times New Roman"/>
      <family val="1"/>
    </font>
    <font>
      <b/>
      <shadow/>
      <sz val="11"/>
      <name val="Times New Roman"/>
      <family val="1"/>
    </font>
    <font>
      <b/>
      <sz val="16"/>
      <color indexed="8"/>
      <name val="Calibri"/>
      <family val="2"/>
    </font>
    <font>
      <b/>
      <sz val="14"/>
      <name val="Arial"/>
      <family val="2"/>
    </font>
    <font>
      <b/>
      <sz val="11"/>
      <color indexed="8"/>
      <name val="Calibri"/>
      <family val="2"/>
    </font>
    <font>
      <sz val="12"/>
      <color indexed="8"/>
      <name val="Calibri"/>
      <family val="2"/>
    </font>
    <font>
      <sz val="16"/>
      <color indexed="8"/>
      <name val="Times New Roman"/>
      <family val="1"/>
    </font>
    <font>
      <sz val="8"/>
      <color indexed="8"/>
      <name val="Times New Roman"/>
      <family val="1"/>
    </font>
    <font>
      <sz val="14"/>
      <color indexed="8"/>
      <name val="Times New Roman"/>
      <family val="1"/>
    </font>
    <font>
      <b/>
      <sz val="11"/>
      <color indexed="10"/>
      <name val="Times New Roman"/>
      <family val="1"/>
    </font>
    <font>
      <sz val="11"/>
      <color indexed="8"/>
      <name val="Calibri"/>
      <family val="2"/>
    </font>
    <font>
      <sz val="12"/>
      <name val="Times New Roman"/>
      <family val="1"/>
    </font>
    <font>
      <sz val="11"/>
      <color theme="1"/>
      <name val="Calibri"/>
      <family val="2"/>
      <scheme val="minor"/>
    </font>
  </fonts>
  <fills count="15">
    <fill>
      <patternFill patternType="none"/>
    </fill>
    <fill>
      <patternFill patternType="gray125"/>
    </fill>
    <fill>
      <patternFill patternType="solid">
        <fgColor indexed="9"/>
        <bgColor indexed="26"/>
      </patternFill>
    </fill>
    <fill>
      <patternFill patternType="solid">
        <fgColor indexed="22"/>
        <bgColor indexed="31"/>
      </patternFill>
    </fill>
    <fill>
      <patternFill patternType="solid">
        <fgColor indexed="27"/>
        <bgColor indexed="41"/>
      </patternFill>
    </fill>
    <fill>
      <patternFill patternType="solid">
        <fgColor indexed="45"/>
        <bgColor indexed="29"/>
      </patternFill>
    </fill>
    <fill>
      <patternFill patternType="solid">
        <fgColor indexed="44"/>
        <bgColor indexed="31"/>
      </patternFill>
    </fill>
    <fill>
      <patternFill patternType="solid">
        <fgColor indexed="47"/>
        <bgColor indexed="22"/>
      </patternFill>
    </fill>
    <fill>
      <patternFill patternType="solid">
        <fgColor indexed="26"/>
        <bgColor indexed="9"/>
      </patternFill>
    </fill>
    <fill>
      <patternFill patternType="solid">
        <fgColor indexed="13"/>
        <bgColor indexed="34"/>
      </patternFill>
    </fill>
    <fill>
      <patternFill patternType="solid">
        <fgColor indexed="46"/>
        <bgColor indexed="24"/>
      </patternFill>
    </fill>
    <fill>
      <patternFill patternType="solid">
        <fgColor indexed="50"/>
        <bgColor indexed="51"/>
      </patternFill>
    </fill>
    <fill>
      <patternFill patternType="solid">
        <fgColor indexed="9"/>
        <bgColor indexed="64"/>
      </patternFill>
    </fill>
    <fill>
      <patternFill patternType="solid">
        <fgColor indexed="29"/>
        <bgColor indexed="45"/>
      </patternFill>
    </fill>
    <fill>
      <patternFill patternType="solid">
        <fgColor rgb="FFFFFF00"/>
        <bgColor indexed="64"/>
      </patternFill>
    </fill>
  </fills>
  <borders count="69">
    <border>
      <left/>
      <right/>
      <top/>
      <bottom/>
      <diagonal/>
    </border>
    <border>
      <left style="thin">
        <color indexed="63"/>
      </left>
      <right style="thin">
        <color indexed="63"/>
      </right>
      <top style="thin">
        <color indexed="63"/>
      </top>
      <bottom style="thin">
        <color indexed="63"/>
      </bottom>
      <diagonal/>
    </border>
    <border>
      <left style="thin">
        <color indexed="8"/>
      </left>
      <right/>
      <top style="thin">
        <color indexed="63"/>
      </top>
      <bottom style="thin">
        <color indexed="63"/>
      </bottom>
      <diagonal/>
    </border>
    <border>
      <left style="thin">
        <color indexed="8"/>
      </left>
      <right/>
      <top/>
      <bottom/>
      <diagonal/>
    </border>
    <border>
      <left style="thin">
        <color indexed="8"/>
      </left>
      <right style="thin">
        <color indexed="8"/>
      </right>
      <top style="thin">
        <color indexed="8"/>
      </top>
      <bottom style="thin">
        <color indexed="8"/>
      </bottom>
      <diagonal/>
    </border>
    <border>
      <left/>
      <right/>
      <top style="thin">
        <color indexed="63"/>
      </top>
      <bottom style="thin">
        <color indexed="63"/>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bottom style="medium">
        <color indexed="8"/>
      </bottom>
      <diagonal/>
    </border>
    <border>
      <left style="thin">
        <color indexed="63"/>
      </left>
      <right style="thin">
        <color indexed="63"/>
      </right>
      <top/>
      <bottom style="thin">
        <color indexed="63"/>
      </bottom>
      <diagonal/>
    </border>
    <border>
      <left style="thin">
        <color indexed="63"/>
      </left>
      <right/>
      <top style="thin">
        <color indexed="63"/>
      </top>
      <bottom style="thin">
        <color indexed="63"/>
      </bottom>
      <diagonal/>
    </border>
    <border>
      <left/>
      <right style="thin">
        <color indexed="63"/>
      </right>
      <top style="thin">
        <color indexed="63"/>
      </top>
      <bottom style="thin">
        <color indexed="63"/>
      </bottom>
      <diagonal/>
    </border>
    <border>
      <left style="thin">
        <color indexed="63"/>
      </left>
      <right style="thin">
        <color indexed="63"/>
      </right>
      <top style="thin">
        <color indexed="63"/>
      </top>
      <bottom/>
      <diagonal/>
    </border>
    <border>
      <left style="thin">
        <color indexed="63"/>
      </left>
      <right/>
      <top style="thin">
        <color indexed="63"/>
      </top>
      <bottom/>
      <diagonal/>
    </border>
    <border>
      <left style="medium">
        <color indexed="8"/>
      </left>
      <right style="medium">
        <color indexed="8"/>
      </right>
      <top style="medium">
        <color indexed="8"/>
      </top>
      <bottom/>
      <diagonal/>
    </border>
    <border>
      <left style="medium">
        <color indexed="8"/>
      </left>
      <right style="medium">
        <color indexed="8"/>
      </right>
      <top/>
      <bottom/>
      <diagonal/>
    </border>
    <border>
      <left style="medium">
        <color indexed="8"/>
      </left>
      <right/>
      <top style="medium">
        <color indexed="8"/>
      </top>
      <bottom style="medium">
        <color indexed="8"/>
      </bottom>
      <diagonal/>
    </border>
    <border>
      <left style="medium">
        <color indexed="8"/>
      </left>
      <right/>
      <top/>
      <bottom style="medium">
        <color indexed="8"/>
      </bottom>
      <diagonal/>
    </border>
    <border>
      <left style="thin">
        <color indexed="8"/>
      </left>
      <right style="thin">
        <color indexed="8"/>
      </right>
      <top/>
      <bottom/>
      <diagonal/>
    </border>
    <border>
      <left/>
      <right/>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63"/>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style="thin">
        <color indexed="8"/>
      </right>
      <top/>
      <bottom/>
      <diagonal/>
    </border>
    <border>
      <left style="thin">
        <color indexed="64"/>
      </left>
      <right/>
      <top/>
      <bottom/>
      <diagonal/>
    </border>
    <border>
      <left/>
      <right/>
      <top style="thin">
        <color indexed="63"/>
      </top>
      <bottom/>
      <diagonal/>
    </border>
    <border>
      <left/>
      <right style="thin">
        <color indexed="63"/>
      </right>
      <top style="thin">
        <color indexed="63"/>
      </top>
      <bottom/>
      <diagonal/>
    </border>
    <border>
      <left style="thin">
        <color indexed="64"/>
      </left>
      <right style="thin">
        <color indexed="64"/>
      </right>
      <top style="thin">
        <color indexed="64"/>
      </top>
      <bottom style="thin">
        <color indexed="64"/>
      </bottom>
      <diagonal/>
    </border>
    <border>
      <left style="thin">
        <color indexed="64"/>
      </left>
      <right/>
      <top style="thin">
        <color indexed="63"/>
      </top>
      <bottom/>
      <diagonal/>
    </border>
    <border>
      <left/>
      <right style="thin">
        <color indexed="8"/>
      </right>
      <top style="thin">
        <color indexed="63"/>
      </top>
      <bottom/>
      <diagonal/>
    </border>
    <border>
      <left style="thin">
        <color indexed="8"/>
      </left>
      <right style="thin">
        <color indexed="63"/>
      </right>
      <top style="thin">
        <color indexed="8"/>
      </top>
      <bottom style="thin">
        <color indexed="63"/>
      </bottom>
      <diagonal/>
    </border>
    <border>
      <left style="thin">
        <color indexed="63"/>
      </left>
      <right style="thin">
        <color indexed="63"/>
      </right>
      <top style="thin">
        <color indexed="8"/>
      </top>
      <bottom style="thin">
        <color indexed="63"/>
      </bottom>
      <diagonal/>
    </border>
    <border>
      <left style="thin">
        <color indexed="63"/>
      </left>
      <right style="thin">
        <color indexed="8"/>
      </right>
      <top style="thin">
        <color indexed="8"/>
      </top>
      <bottom style="thin">
        <color indexed="63"/>
      </bottom>
      <diagonal/>
    </border>
    <border>
      <left style="thin">
        <color indexed="63"/>
      </left>
      <right style="thin">
        <color indexed="8"/>
      </right>
      <top style="thin">
        <color indexed="63"/>
      </top>
      <bottom style="thin">
        <color indexed="63"/>
      </bottom>
      <diagonal/>
    </border>
    <border>
      <left style="thin">
        <color indexed="8"/>
      </left>
      <right style="thin">
        <color indexed="63"/>
      </right>
      <top style="thin">
        <color indexed="63"/>
      </top>
      <bottom style="thin">
        <color indexed="63"/>
      </bottom>
      <diagonal/>
    </border>
    <border>
      <left style="thin">
        <color indexed="8"/>
      </left>
      <right style="thin">
        <color indexed="63"/>
      </right>
      <top style="thin">
        <color indexed="63"/>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63"/>
      </right>
      <top/>
      <bottom style="thin">
        <color indexed="63"/>
      </bottom>
      <diagonal/>
    </border>
    <border>
      <left style="thin">
        <color indexed="63"/>
      </left>
      <right style="thin">
        <color indexed="8"/>
      </right>
      <top/>
      <bottom style="thin">
        <color indexed="63"/>
      </bottom>
      <diagonal/>
    </border>
    <border>
      <left style="thin">
        <color indexed="63"/>
      </left>
      <right style="thin">
        <color indexed="8"/>
      </right>
      <top style="thin">
        <color indexed="63"/>
      </top>
      <bottom/>
      <diagonal/>
    </border>
    <border>
      <left style="thin">
        <color indexed="8"/>
      </left>
      <right style="thin">
        <color indexed="63"/>
      </right>
      <top/>
      <bottom style="thin">
        <color indexed="8"/>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8"/>
      </right>
      <top style="thin">
        <color indexed="63"/>
      </top>
      <bottom style="thin">
        <color indexed="63"/>
      </bottom>
      <diagonal/>
    </border>
    <border>
      <left style="thin">
        <color indexed="64"/>
      </left>
      <right/>
      <top/>
      <bottom style="thin">
        <color indexed="63"/>
      </bottom>
      <diagonal/>
    </border>
    <border>
      <left/>
      <right/>
      <top/>
      <bottom style="thin">
        <color indexed="63"/>
      </bottom>
      <diagonal/>
    </border>
    <border>
      <left/>
      <right style="thin">
        <color indexed="8"/>
      </right>
      <top/>
      <bottom style="thin">
        <color indexed="63"/>
      </bottom>
      <diagonal/>
    </border>
    <border>
      <left style="thin">
        <color indexed="63"/>
      </left>
      <right style="thin">
        <color indexed="63"/>
      </right>
      <top style="thin">
        <color indexed="63"/>
      </top>
      <bottom style="thin">
        <color indexed="8"/>
      </bottom>
      <diagonal/>
    </border>
    <border>
      <left style="thin">
        <color indexed="63"/>
      </left>
      <right style="thin">
        <color indexed="8"/>
      </right>
      <top/>
      <bottom style="thin">
        <color indexed="8"/>
      </bottom>
      <diagonal/>
    </border>
    <border>
      <left style="thin">
        <color indexed="8"/>
      </left>
      <right style="thin">
        <color indexed="8"/>
      </right>
      <top style="thin">
        <color indexed="63"/>
      </top>
      <bottom style="thin">
        <color indexed="63"/>
      </bottom>
      <diagonal/>
    </border>
    <border>
      <left style="thin">
        <color indexed="8"/>
      </left>
      <right style="thin">
        <color indexed="8"/>
      </right>
      <top style="thin">
        <color indexed="8"/>
      </top>
      <bottom/>
      <diagonal/>
    </border>
    <border>
      <left style="thin">
        <color indexed="8"/>
      </left>
      <right/>
      <top/>
      <bottom style="thin">
        <color indexed="8"/>
      </bottom>
      <diagonal/>
    </border>
    <border>
      <left/>
      <right style="thin">
        <color indexed="8"/>
      </right>
      <top/>
      <bottom style="thin">
        <color indexed="8"/>
      </bottom>
      <diagonal/>
    </border>
    <border>
      <left style="thin">
        <color indexed="63"/>
      </left>
      <right style="thin">
        <color indexed="63"/>
      </right>
      <top/>
      <bottom/>
      <diagonal/>
    </border>
    <border>
      <left style="thin">
        <color indexed="63"/>
      </left>
      <right/>
      <top style="thin">
        <color indexed="8"/>
      </top>
      <bottom style="thin">
        <color indexed="63"/>
      </bottom>
      <diagonal/>
    </border>
    <border>
      <left/>
      <right/>
      <top style="thin">
        <color indexed="8"/>
      </top>
      <bottom style="thin">
        <color indexed="63"/>
      </bottom>
      <diagonal/>
    </border>
    <border>
      <left/>
      <right style="thin">
        <color indexed="8"/>
      </right>
      <top style="thin">
        <color indexed="8"/>
      </top>
      <bottom style="thin">
        <color indexed="63"/>
      </bottom>
      <diagonal/>
    </border>
    <border>
      <left style="thin">
        <color indexed="63"/>
      </left>
      <right/>
      <top/>
      <bottom style="thin">
        <color indexed="63"/>
      </bottom>
      <diagonal/>
    </border>
    <border>
      <left style="thin">
        <color indexed="8"/>
      </left>
      <right style="thin">
        <color indexed="8"/>
      </right>
      <top/>
      <bottom style="thin">
        <color indexed="8"/>
      </bottom>
      <diagonal/>
    </border>
    <border>
      <left style="thin">
        <color indexed="63"/>
      </left>
      <right style="thin">
        <color indexed="8"/>
      </right>
      <top style="thin">
        <color indexed="8"/>
      </top>
      <bottom/>
      <diagonal/>
    </border>
  </borders>
  <cellStyleXfs count="20">
    <xf numFmtId="0" fontId="0" fillId="0" borderId="0"/>
    <xf numFmtId="164" fontId="1" fillId="0" borderId="0" applyFill="0" applyBorder="0" applyAlignment="0" applyProtection="0"/>
    <xf numFmtId="172" fontId="1" fillId="0" borderId="0" applyFill="0" applyBorder="0" applyAlignment="0" applyProtection="0"/>
    <xf numFmtId="167" fontId="1" fillId="0" borderId="0" applyFill="0" applyBorder="0" applyAlignment="0" applyProtection="0"/>
    <xf numFmtId="165" fontId="47" fillId="0" borderId="0" applyFill="0" applyBorder="0" applyAlignment="0" applyProtection="0"/>
    <xf numFmtId="166" fontId="1" fillId="0" borderId="0" applyFill="0" applyBorder="0" applyAlignment="0" applyProtection="0"/>
    <xf numFmtId="172" fontId="1" fillId="0" borderId="0" applyFill="0" applyBorder="0" applyAlignment="0" applyProtection="0"/>
    <xf numFmtId="169" fontId="1" fillId="0" borderId="0" applyFill="0" applyBorder="0" applyAlignment="0" applyProtection="0"/>
    <xf numFmtId="168" fontId="1" fillId="0" borderId="0" applyFill="0" applyBorder="0" applyAlignment="0" applyProtection="0"/>
    <xf numFmtId="169" fontId="1" fillId="0" borderId="0" applyFill="0" applyBorder="0" applyAlignment="0" applyProtection="0"/>
    <xf numFmtId="0" fontId="1" fillId="0" borderId="0"/>
    <xf numFmtId="0" fontId="1" fillId="0" borderId="0"/>
    <xf numFmtId="0" fontId="47" fillId="0" borderId="0"/>
    <xf numFmtId="0" fontId="47" fillId="0" borderId="0"/>
    <xf numFmtId="0" fontId="47" fillId="0" borderId="0"/>
    <xf numFmtId="0" fontId="47" fillId="0" borderId="0"/>
    <xf numFmtId="0" fontId="49" fillId="0" borderId="0"/>
    <xf numFmtId="9" fontId="47" fillId="0" borderId="0" applyFill="0" applyBorder="0" applyAlignment="0" applyProtection="0"/>
    <xf numFmtId="9" fontId="1" fillId="0" borderId="0" applyFill="0" applyBorder="0" applyAlignment="0" applyProtection="0"/>
    <xf numFmtId="9" fontId="47" fillId="0" borderId="0" applyFill="0" applyBorder="0" applyAlignment="0" applyProtection="0"/>
  </cellStyleXfs>
  <cellXfs count="443">
    <xf numFmtId="0" fontId="0" fillId="0" borderId="0" xfId="0"/>
    <xf numFmtId="0" fontId="2" fillId="0" borderId="0" xfId="0" applyFont="1"/>
    <xf numFmtId="0" fontId="3" fillId="0" borderId="0" xfId="0" applyFont="1" applyAlignment="1">
      <alignment horizontal="center"/>
    </xf>
    <xf numFmtId="2" fontId="3" fillId="0" borderId="0" xfId="0" applyNumberFormat="1" applyFont="1" applyAlignment="1">
      <alignment horizontal="center"/>
    </xf>
    <xf numFmtId="0" fontId="5" fillId="2" borderId="0" xfId="0" applyFont="1" applyFill="1" applyBorder="1" applyAlignment="1" applyProtection="1">
      <alignment horizontal="left" vertical="top" wrapText="1"/>
    </xf>
    <xf numFmtId="0" fontId="6" fillId="0" borderId="0" xfId="0" applyFont="1" applyAlignment="1">
      <alignment horizontal="center"/>
    </xf>
    <xf numFmtId="0" fontId="3" fillId="0" borderId="0" xfId="0" applyFont="1"/>
    <xf numFmtId="0" fontId="7" fillId="2" borderId="2" xfId="0" applyFont="1" applyFill="1" applyBorder="1" applyAlignment="1" applyProtection="1">
      <alignment horizontal="center" vertical="center" wrapText="1"/>
    </xf>
    <xf numFmtId="0" fontId="8" fillId="2" borderId="0" xfId="0" applyFont="1" applyFill="1" applyBorder="1" applyAlignment="1" applyProtection="1">
      <alignment horizontal="center" vertical="center" wrapText="1"/>
    </xf>
    <xf numFmtId="0" fontId="3" fillId="0" borderId="0" xfId="0" applyFont="1" applyFill="1"/>
    <xf numFmtId="0" fontId="7" fillId="0" borderId="0" xfId="0" applyFont="1" applyAlignment="1">
      <alignment horizontal="center"/>
    </xf>
    <xf numFmtId="0" fontId="3" fillId="2" borderId="0" xfId="0" applyFont="1" applyFill="1"/>
    <xf numFmtId="169" fontId="1" fillId="2" borderId="0" xfId="7" applyFill="1" applyBorder="1" applyAlignment="1" applyProtection="1">
      <alignment horizontal="center" vertical="center"/>
      <protection locked="0"/>
    </xf>
    <xf numFmtId="0" fontId="9" fillId="2" borderId="0" xfId="0" applyFont="1" applyFill="1" applyBorder="1" applyAlignment="1" applyProtection="1">
      <alignment horizontal="center" vertical="center" wrapText="1"/>
      <protection locked="0"/>
    </xf>
    <xf numFmtId="0" fontId="6" fillId="0" borderId="0" xfId="0" applyFont="1" applyAlignment="1">
      <alignment horizontal="justify"/>
    </xf>
    <xf numFmtId="0" fontId="4" fillId="3" borderId="0" xfId="0" applyFont="1" applyFill="1" applyBorder="1" applyAlignment="1" applyProtection="1">
      <alignment horizontal="center" vertical="center" wrapText="1"/>
    </xf>
    <xf numFmtId="0" fontId="12" fillId="0" borderId="0" xfId="0" applyFont="1" applyAlignment="1">
      <alignment horizontal="justify"/>
    </xf>
    <xf numFmtId="0" fontId="13" fillId="0" borderId="0" xfId="0" applyFont="1" applyFill="1"/>
    <xf numFmtId="0" fontId="10" fillId="2" borderId="0" xfId="0" applyFont="1" applyFill="1" applyBorder="1" applyAlignment="1" applyProtection="1">
      <alignment horizontal="center" vertical="center" wrapText="1"/>
      <protection locked="0"/>
    </xf>
    <xf numFmtId="0" fontId="6" fillId="0" borderId="3" xfId="0" applyFont="1" applyBorder="1" applyAlignment="1">
      <alignment vertical="top" wrapText="1"/>
    </xf>
    <xf numFmtId="0" fontId="6" fillId="0" borderId="0" xfId="0" applyFont="1" applyBorder="1" applyAlignment="1">
      <alignment vertical="top" wrapText="1"/>
    </xf>
    <xf numFmtId="0" fontId="6" fillId="0" borderId="0" xfId="0" applyFont="1" applyAlignment="1">
      <alignment horizontal="left" vertical="top" wrapText="1"/>
    </xf>
    <xf numFmtId="0" fontId="6" fillId="0" borderId="0" xfId="0" applyFont="1" applyAlignment="1">
      <alignment horizontal="left" vertical="top"/>
    </xf>
    <xf numFmtId="0" fontId="10" fillId="2" borderId="3" xfId="0" applyFont="1" applyFill="1" applyBorder="1" applyAlignment="1" applyProtection="1">
      <alignment vertical="top" wrapText="1"/>
      <protection locked="0"/>
    </xf>
    <xf numFmtId="0" fontId="10" fillId="2" borderId="0" xfId="0" applyFont="1" applyFill="1" applyBorder="1" applyAlignment="1" applyProtection="1">
      <alignment vertical="top" wrapText="1"/>
      <protection locked="0"/>
    </xf>
    <xf numFmtId="0" fontId="0" fillId="0" borderId="0" xfId="0" applyAlignment="1">
      <alignment horizontal="left" vertical="top" wrapText="1"/>
    </xf>
    <xf numFmtId="0" fontId="14" fillId="3" borderId="3" xfId="0" applyFont="1" applyFill="1" applyBorder="1" applyAlignment="1" applyProtection="1">
      <alignment vertical="top" wrapText="1"/>
    </xf>
    <xf numFmtId="0" fontId="14" fillId="3" borderId="0" xfId="0" applyFont="1" applyFill="1" applyBorder="1" applyAlignment="1" applyProtection="1">
      <alignment vertical="top" wrapText="1"/>
    </xf>
    <xf numFmtId="0" fontId="6" fillId="2" borderId="3" xfId="0" applyFont="1" applyFill="1" applyBorder="1" applyAlignment="1" applyProtection="1">
      <alignment vertical="top" wrapText="1"/>
      <protection locked="0"/>
    </xf>
    <xf numFmtId="0" fontId="6" fillId="2" borderId="0" xfId="0" applyFont="1" applyFill="1" applyBorder="1" applyAlignment="1" applyProtection="1">
      <alignment vertical="top" wrapText="1"/>
      <protection locked="0"/>
    </xf>
    <xf numFmtId="0" fontId="6" fillId="2" borderId="3" xfId="0" applyFont="1" applyFill="1" applyBorder="1" applyAlignment="1" applyProtection="1">
      <alignment vertical="top" wrapText="1"/>
    </xf>
    <xf numFmtId="0" fontId="6" fillId="2" borderId="0" xfId="0" applyFont="1" applyFill="1" applyBorder="1" applyAlignment="1" applyProtection="1">
      <alignment vertical="top" wrapText="1"/>
    </xf>
    <xf numFmtId="0" fontId="6" fillId="2" borderId="0" xfId="0" applyFont="1" applyFill="1" applyBorder="1" applyAlignment="1" applyProtection="1">
      <alignment horizontal="center" vertical="top" wrapText="1"/>
      <protection locked="0"/>
    </xf>
    <xf numFmtId="0" fontId="0" fillId="0" borderId="0" xfId="0" applyAlignment="1">
      <alignment wrapText="1"/>
    </xf>
    <xf numFmtId="0" fontId="2" fillId="2" borderId="0" xfId="0" applyFont="1" applyFill="1" applyAlignment="1">
      <alignment horizontal="left" vertical="top" wrapText="1"/>
    </xf>
    <xf numFmtId="0" fontId="12" fillId="2" borderId="4" xfId="0" applyFont="1" applyFill="1" applyBorder="1" applyAlignment="1" applyProtection="1">
      <alignment horizontal="center"/>
      <protection locked="0"/>
    </xf>
    <xf numFmtId="0" fontId="15" fillId="3" borderId="3" xfId="0" applyFont="1" applyFill="1" applyBorder="1" applyAlignment="1">
      <alignment vertical="top" wrapText="1"/>
    </xf>
    <xf numFmtId="0" fontId="15" fillId="3" borderId="0" xfId="0" applyFont="1" applyFill="1" applyBorder="1" applyAlignment="1">
      <alignment vertical="top" wrapText="1"/>
    </xf>
    <xf numFmtId="0" fontId="2" fillId="2" borderId="0" xfId="0" applyFont="1" applyFill="1"/>
    <xf numFmtId="0" fontId="2" fillId="0" borderId="3" xfId="0" applyFont="1" applyBorder="1" applyAlignment="1">
      <alignment vertical="top" wrapText="1"/>
    </xf>
    <xf numFmtId="0" fontId="2" fillId="0" borderId="0" xfId="0" applyFont="1" applyAlignment="1">
      <alignment vertical="top" wrapText="1"/>
    </xf>
    <xf numFmtId="0" fontId="12" fillId="0" borderId="3" xfId="0" applyFont="1" applyBorder="1" applyAlignment="1">
      <alignment vertical="top" wrapText="1"/>
    </xf>
    <xf numFmtId="0" fontId="12" fillId="0" borderId="0" xfId="0" applyFont="1" applyBorder="1" applyAlignment="1">
      <alignment vertical="top" wrapText="1"/>
    </xf>
    <xf numFmtId="0" fontId="0" fillId="0" borderId="0" xfId="0" applyAlignment="1"/>
    <xf numFmtId="0" fontId="7" fillId="2" borderId="5" xfId="0" applyFont="1" applyFill="1" applyBorder="1" applyAlignment="1" applyProtection="1">
      <alignment horizontal="center" vertical="center" wrapText="1"/>
    </xf>
    <xf numFmtId="0" fontId="0" fillId="0" borderId="0" xfId="0" applyAlignment="1">
      <alignment horizontal="left" vertical="top"/>
    </xf>
    <xf numFmtId="170" fontId="3" fillId="0" borderId="0" xfId="0" applyNumberFormat="1" applyFont="1" applyAlignment="1">
      <alignment horizontal="center"/>
    </xf>
    <xf numFmtId="0" fontId="6" fillId="0" borderId="0" xfId="0" applyFont="1" applyBorder="1" applyAlignment="1">
      <alignment horizontal="left" vertical="center" wrapText="1"/>
    </xf>
    <xf numFmtId="49" fontId="3" fillId="0" borderId="0" xfId="0" applyNumberFormat="1" applyFont="1" applyAlignment="1">
      <alignment horizontal="center"/>
    </xf>
    <xf numFmtId="0" fontId="2" fillId="0" borderId="0" xfId="0" applyFont="1" applyAlignment="1">
      <alignment wrapText="1"/>
    </xf>
    <xf numFmtId="0" fontId="18" fillId="0" borderId="0" xfId="0" applyFont="1"/>
    <xf numFmtId="0" fontId="18" fillId="0" borderId="0" xfId="0" applyFont="1" applyBorder="1"/>
    <xf numFmtId="0" fontId="2" fillId="0" borderId="0" xfId="0" applyFont="1" applyBorder="1"/>
    <xf numFmtId="0" fontId="18" fillId="0" borderId="0" xfId="0" applyFont="1" applyProtection="1"/>
    <xf numFmtId="0" fontId="2" fillId="0" borderId="0" xfId="0" applyFont="1" applyProtection="1"/>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49" fontId="21" fillId="4" borderId="8" xfId="0" applyNumberFormat="1" applyFont="1" applyFill="1" applyBorder="1" applyAlignment="1">
      <alignment horizontal="center" vertical="center" wrapText="1"/>
    </xf>
    <xf numFmtId="0" fontId="22" fillId="3" borderId="1" xfId="0" applyFont="1" applyFill="1" applyBorder="1" applyAlignment="1" applyProtection="1">
      <alignment horizontal="center" vertical="center" wrapText="1"/>
      <protection locked="0"/>
    </xf>
    <xf numFmtId="0" fontId="22" fillId="2" borderId="1" xfId="0" applyFont="1" applyFill="1" applyBorder="1" applyAlignment="1" applyProtection="1">
      <alignment horizontal="center" vertical="center" wrapText="1"/>
      <protection locked="0"/>
    </xf>
    <xf numFmtId="0" fontId="22" fillId="5" borderId="9" xfId="0" applyFont="1" applyFill="1" applyBorder="1" applyAlignment="1">
      <alignment horizontal="center" vertical="center" wrapText="1"/>
    </xf>
    <xf numFmtId="0" fontId="2" fillId="5" borderId="4" xfId="0" applyFont="1" applyFill="1" applyBorder="1" applyAlignment="1">
      <alignment horizontal="center" vertical="center"/>
    </xf>
    <xf numFmtId="0" fontId="22" fillId="2" borderId="10" xfId="0" applyFont="1" applyFill="1" applyBorder="1" applyAlignment="1" applyProtection="1">
      <alignment horizontal="center" vertical="center" wrapText="1"/>
      <protection locked="0"/>
    </xf>
    <xf numFmtId="0" fontId="22" fillId="3" borderId="1" xfId="0" applyFont="1" applyFill="1" applyBorder="1" applyAlignment="1" applyProtection="1">
      <alignment horizontal="center" vertical="center" wrapText="1"/>
    </xf>
    <xf numFmtId="3" fontId="22" fillId="5" borderId="1" xfId="0" applyNumberFormat="1" applyFont="1" applyFill="1" applyBorder="1" applyAlignment="1">
      <alignment horizontal="center" vertical="center" wrapText="1"/>
    </xf>
    <xf numFmtId="3" fontId="22" fillId="2" borderId="1" xfId="0" applyNumberFormat="1" applyFont="1" applyFill="1" applyBorder="1" applyAlignment="1" applyProtection="1">
      <alignment horizontal="center" vertical="center" wrapText="1"/>
      <protection locked="0"/>
    </xf>
    <xf numFmtId="9" fontId="2" fillId="2" borderId="8" xfId="17" applyFont="1" applyFill="1" applyBorder="1" applyAlignment="1" applyProtection="1">
      <alignment horizontal="center" vertical="center" wrapText="1"/>
      <protection locked="0"/>
    </xf>
    <xf numFmtId="3" fontId="20" fillId="6" borderId="10" xfId="0" applyNumberFormat="1" applyFont="1" applyFill="1" applyBorder="1" applyAlignment="1">
      <alignment horizontal="center" vertical="center" wrapText="1"/>
    </xf>
    <xf numFmtId="3" fontId="20" fillId="6" borderId="1" xfId="0" applyNumberFormat="1" applyFont="1" applyFill="1" applyBorder="1" applyAlignment="1">
      <alignment horizontal="center" vertical="center" wrapText="1"/>
    </xf>
    <xf numFmtId="3" fontId="20" fillId="6" borderId="11" xfId="0" applyNumberFormat="1" applyFont="1" applyFill="1" applyBorder="1" applyAlignment="1">
      <alignment horizontal="center" vertical="center" wrapText="1"/>
    </xf>
    <xf numFmtId="3" fontId="20" fillId="6" borderId="12" xfId="0" applyNumberFormat="1" applyFont="1" applyFill="1" applyBorder="1" applyAlignment="1">
      <alignment horizontal="center" vertical="center" wrapText="1"/>
    </xf>
    <xf numFmtId="0" fontId="20" fillId="0" borderId="4" xfId="0" applyFont="1" applyFill="1" applyBorder="1" applyAlignment="1">
      <alignment vertical="center" wrapText="1"/>
    </xf>
    <xf numFmtId="0" fontId="23" fillId="0" borderId="0" xfId="0" applyFont="1"/>
    <xf numFmtId="171" fontId="20" fillId="2" borderId="4" xfId="0" applyNumberFormat="1" applyFont="1" applyFill="1" applyBorder="1" applyAlignment="1" applyProtection="1">
      <alignment horizontal="center" vertical="center"/>
    </xf>
    <xf numFmtId="0" fontId="22" fillId="2" borderId="4" xfId="0" applyFont="1" applyFill="1" applyBorder="1" applyAlignment="1" applyProtection="1">
      <alignment horizontal="center" vertical="center"/>
    </xf>
    <xf numFmtId="0" fontId="20" fillId="2" borderId="4" xfId="0" applyFont="1" applyFill="1" applyBorder="1" applyAlignment="1" applyProtection="1">
      <alignment horizontal="center" vertical="center"/>
    </xf>
    <xf numFmtId="0" fontId="18" fillId="0" borderId="0" xfId="0" applyFont="1" applyAlignment="1">
      <alignment horizontal="center" vertical="center"/>
    </xf>
    <xf numFmtId="0" fontId="2" fillId="0" borderId="6" xfId="0" applyFont="1" applyBorder="1" applyAlignment="1">
      <alignment horizontal="justify" vertical="center" wrapText="1"/>
    </xf>
    <xf numFmtId="0" fontId="2" fillId="0" borderId="7"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14" xfId="0" applyFont="1" applyBorder="1" applyAlignment="1">
      <alignment vertical="center" wrapText="1"/>
    </xf>
    <xf numFmtId="0" fontId="2" fillId="0" borderId="14" xfId="0" applyFont="1" applyBorder="1" applyAlignment="1">
      <alignment horizontal="center" vertical="center" wrapText="1"/>
    </xf>
    <xf numFmtId="0" fontId="2" fillId="0" borderId="14" xfId="0" applyFont="1" applyBorder="1" applyAlignment="1">
      <alignment horizontal="justify"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7" borderId="7"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8" borderId="7" xfId="0" applyFont="1" applyFill="1" applyBorder="1" applyAlignment="1">
      <alignment horizontal="center" vertical="center" wrapText="1"/>
    </xf>
    <xf numFmtId="0" fontId="2" fillId="0" borderId="1" xfId="0" applyFont="1" applyBorder="1" applyAlignment="1">
      <alignment horizontal="left" vertical="top" wrapText="1"/>
    </xf>
    <xf numFmtId="0" fontId="27" fillId="0" borderId="0" xfId="0" applyFont="1" applyBorder="1" applyAlignment="1" applyProtection="1">
      <alignment vertical="center" wrapText="1"/>
      <protection locked="0"/>
    </xf>
    <xf numFmtId="1" fontId="28" fillId="0" borderId="0" xfId="2" applyNumberFormat="1" applyFont="1" applyFill="1" applyBorder="1" applyAlignment="1" applyProtection="1"/>
    <xf numFmtId="0" fontId="29" fillId="0" borderId="0" xfId="0" applyFont="1"/>
    <xf numFmtId="0" fontId="30" fillId="0" borderId="0" xfId="0" applyFont="1"/>
    <xf numFmtId="0" fontId="32" fillId="4" borderId="1" xfId="0" applyFont="1" applyFill="1" applyBorder="1" applyAlignment="1">
      <alignment horizontal="center" vertical="center" wrapText="1"/>
    </xf>
    <xf numFmtId="0" fontId="33" fillId="0" borderId="0" xfId="0" applyFont="1"/>
    <xf numFmtId="0" fontId="32" fillId="4" borderId="1" xfId="0" applyFont="1" applyFill="1" applyBorder="1" applyAlignment="1">
      <alignment vertical="center" wrapText="1"/>
    </xf>
    <xf numFmtId="0" fontId="20" fillId="3" borderId="1" xfId="0" applyFont="1" applyFill="1" applyBorder="1" applyAlignment="1">
      <alignment horizontal="center" vertical="center" wrapText="1"/>
    </xf>
    <xf numFmtId="0" fontId="34" fillId="0" borderId="1" xfId="0" applyFont="1" applyBorder="1" applyAlignment="1">
      <alignment horizontal="center" vertical="center" wrapText="1"/>
    </xf>
    <xf numFmtId="0" fontId="34" fillId="9" borderId="1" xfId="0" applyFont="1" applyFill="1" applyBorder="1" applyAlignment="1" applyProtection="1">
      <alignment horizontal="center" vertical="center" wrapText="1"/>
      <protection locked="0"/>
    </xf>
    <xf numFmtId="173" fontId="22" fillId="0" borderId="1" xfId="17" applyNumberFormat="1" applyFont="1" applyFill="1" applyBorder="1" applyAlignment="1" applyProtection="1">
      <alignment horizontal="center" vertical="center" wrapText="1"/>
    </xf>
    <xf numFmtId="0" fontId="34" fillId="10" borderId="1" xfId="0" applyFont="1" applyFill="1" applyBorder="1" applyAlignment="1" applyProtection="1">
      <alignment horizontal="center" vertical="center" wrapText="1"/>
      <protection locked="0"/>
    </xf>
    <xf numFmtId="0" fontId="34" fillId="5" borderId="1" xfId="0" applyFont="1" applyFill="1" applyBorder="1" applyAlignment="1" applyProtection="1">
      <alignment horizontal="center" vertical="center" wrapText="1"/>
      <protection locked="0"/>
    </xf>
    <xf numFmtId="0" fontId="34" fillId="11" borderId="1" xfId="0" applyFont="1" applyFill="1" applyBorder="1" applyAlignment="1" applyProtection="1">
      <alignment horizontal="center" vertical="center" wrapText="1"/>
      <protection locked="0"/>
    </xf>
    <xf numFmtId="0" fontId="34" fillId="0" borderId="1" xfId="0" applyFont="1" applyBorder="1" applyAlignment="1" applyProtection="1">
      <alignment horizontal="center" vertical="center" wrapText="1"/>
    </xf>
    <xf numFmtId="10" fontId="34" fillId="0" borderId="1" xfId="17" applyNumberFormat="1" applyFont="1" applyFill="1" applyBorder="1" applyAlignment="1" applyProtection="1">
      <alignment horizontal="center" vertical="center" wrapText="1"/>
    </xf>
    <xf numFmtId="0" fontId="22" fillId="0" borderId="1" xfId="0" applyFont="1" applyBorder="1" applyAlignment="1" applyProtection="1">
      <alignment horizontal="center" vertical="center" wrapText="1"/>
      <protection locked="0"/>
    </xf>
    <xf numFmtId="0" fontId="35" fillId="2" borderId="4" xfId="0" applyFont="1" applyFill="1" applyBorder="1" applyAlignment="1" applyProtection="1">
      <alignment horizontal="center"/>
      <protection locked="0"/>
    </xf>
    <xf numFmtId="0" fontId="2" fillId="0" borderId="0" xfId="0" applyFont="1" applyProtection="1">
      <protection locked="0"/>
    </xf>
    <xf numFmtId="0" fontId="0" fillId="0" borderId="17" xfId="0" applyBorder="1"/>
    <xf numFmtId="0" fontId="7" fillId="0" borderId="4" xfId="0" applyFont="1" applyBorder="1" applyAlignment="1" applyProtection="1">
      <alignment horizontal="center" vertical="center" wrapText="1"/>
      <protection locked="0"/>
    </xf>
    <xf numFmtId="0" fontId="7" fillId="0" borderId="18" xfId="0" applyFont="1" applyBorder="1" applyAlignment="1" applyProtection="1">
      <alignment horizontal="center" vertical="center" wrapText="1"/>
      <protection locked="0"/>
    </xf>
    <xf numFmtId="0" fontId="20" fillId="0" borderId="1" xfId="0" applyFont="1" applyBorder="1" applyAlignment="1">
      <alignment horizontal="center" vertical="center" wrapText="1"/>
    </xf>
    <xf numFmtId="0" fontId="0" fillId="0" borderId="0" xfId="0" applyAlignment="1">
      <alignment horizontal="center" vertical="center" wrapText="1"/>
    </xf>
    <xf numFmtId="0" fontId="0" fillId="0" borderId="0" xfId="0" applyBorder="1" applyAlignment="1">
      <alignment horizontal="center" vertical="center" wrapText="1"/>
    </xf>
    <xf numFmtId="0" fontId="35" fillId="2" borderId="1" xfId="0" applyFont="1" applyFill="1" applyBorder="1" applyAlignment="1" applyProtection="1">
      <alignment horizontal="center"/>
      <protection locked="0"/>
    </xf>
    <xf numFmtId="0" fontId="40" fillId="0" borderId="0" xfId="0" applyFont="1" applyAlignment="1">
      <alignment vertical="center" wrapText="1"/>
    </xf>
    <xf numFmtId="3" fontId="20" fillId="0" borderId="1" xfId="0" applyNumberFormat="1" applyFont="1" applyBorder="1" applyAlignment="1">
      <alignment horizontal="center" vertical="center" wrapText="1"/>
    </xf>
    <xf numFmtId="0" fontId="6" fillId="2" borderId="9" xfId="0" applyFont="1" applyFill="1" applyBorder="1" applyAlignment="1" applyProtection="1">
      <alignment horizontal="center" vertical="center" wrapText="1"/>
      <protection locked="0"/>
    </xf>
    <xf numFmtId="0" fontId="6" fillId="2" borderId="5" xfId="0" applyFont="1" applyFill="1" applyBorder="1" applyAlignment="1" applyProtection="1">
      <alignment horizontal="center" vertical="center" wrapText="1"/>
      <protection locked="0"/>
    </xf>
    <xf numFmtId="0" fontId="6" fillId="2" borderId="19" xfId="0" applyFont="1" applyFill="1" applyBorder="1" applyAlignment="1" applyProtection="1">
      <alignment vertical="center" wrapText="1"/>
      <protection locked="0"/>
    </xf>
    <xf numFmtId="0" fontId="6" fillId="2" borderId="20" xfId="0" applyFont="1" applyFill="1" applyBorder="1" applyAlignment="1" applyProtection="1">
      <alignment vertical="center" wrapText="1"/>
      <protection locked="0"/>
    </xf>
    <xf numFmtId="0" fontId="6" fillId="2" borderId="21" xfId="0" applyFont="1" applyFill="1" applyBorder="1" applyAlignment="1" applyProtection="1">
      <alignment vertical="center" wrapText="1"/>
      <protection locked="0"/>
    </xf>
    <xf numFmtId="0" fontId="6" fillId="2" borderId="9" xfId="0" applyFont="1" applyFill="1" applyBorder="1" applyAlignment="1" applyProtection="1">
      <alignment horizontal="left" vertical="center" wrapText="1"/>
      <protection locked="0"/>
    </xf>
    <xf numFmtId="0" fontId="6" fillId="2" borderId="5" xfId="0" applyFont="1" applyFill="1" applyBorder="1" applyAlignment="1" applyProtection="1">
      <alignment horizontal="left" vertical="center" wrapText="1"/>
      <protection locked="0"/>
    </xf>
    <xf numFmtId="0" fontId="6" fillId="2" borderId="5" xfId="0" applyFont="1" applyFill="1" applyBorder="1" applyAlignment="1" applyProtection="1">
      <alignment vertical="center" wrapText="1"/>
      <protection locked="0"/>
    </xf>
    <xf numFmtId="0" fontId="6" fillId="2" borderId="10" xfId="0" applyFont="1" applyFill="1" applyBorder="1" applyAlignment="1" applyProtection="1">
      <alignment vertical="center" wrapText="1"/>
      <protection locked="0"/>
    </xf>
    <xf numFmtId="0" fontId="6" fillId="2" borderId="22" xfId="0" applyFont="1" applyFill="1" applyBorder="1" applyAlignment="1" applyProtection="1">
      <alignment vertical="center" wrapText="1"/>
      <protection locked="0"/>
    </xf>
    <xf numFmtId="0" fontId="6" fillId="2" borderId="23" xfId="0" applyFont="1" applyFill="1" applyBorder="1" applyAlignment="1" applyProtection="1">
      <alignment vertical="center" wrapText="1"/>
      <protection locked="0"/>
    </xf>
    <xf numFmtId="0" fontId="6" fillId="2" borderId="24" xfId="0" applyFont="1" applyFill="1" applyBorder="1" applyAlignment="1" applyProtection="1">
      <alignment vertical="center" wrapText="1"/>
      <protection locked="0"/>
    </xf>
    <xf numFmtId="0" fontId="35" fillId="2" borderId="9" xfId="0" applyFont="1" applyFill="1" applyBorder="1" applyAlignment="1" applyProtection="1">
      <alignment horizontal="center" vertical="center" wrapText="1"/>
      <protection locked="0"/>
    </xf>
    <xf numFmtId="0" fontId="41" fillId="0" borderId="0" xfId="0" applyFont="1"/>
    <xf numFmtId="0" fontId="15" fillId="0" borderId="0" xfId="0" applyFont="1"/>
    <xf numFmtId="0" fontId="2" fillId="0" borderId="25" xfId="0" applyFont="1" applyBorder="1" applyAlignment="1"/>
    <xf numFmtId="0" fontId="2" fillId="0" borderId="23" xfId="0" applyFont="1" applyBorder="1" applyAlignment="1"/>
    <xf numFmtId="0" fontId="2" fillId="0" borderId="24" xfId="0" applyFont="1" applyBorder="1" applyAlignment="1"/>
    <xf numFmtId="0" fontId="2" fillId="0" borderId="3" xfId="0" applyFont="1" applyBorder="1" applyAlignment="1"/>
    <xf numFmtId="0" fontId="2" fillId="0" borderId="0" xfId="0" applyFont="1" applyBorder="1" applyAlignment="1"/>
    <xf numFmtId="0" fontId="2" fillId="0" borderId="26" xfId="0" applyFont="1" applyBorder="1" applyAlignment="1"/>
    <xf numFmtId="0" fontId="6" fillId="2" borderId="19" xfId="0" applyFont="1" applyFill="1" applyBorder="1" applyAlignment="1" applyProtection="1">
      <alignment horizontal="left" vertical="center" wrapText="1"/>
      <protection locked="0"/>
    </xf>
    <xf numFmtId="0" fontId="39" fillId="0" borderId="4" xfId="0" applyFont="1" applyBorder="1" applyAlignment="1">
      <alignment horizontal="center"/>
    </xf>
    <xf numFmtId="0" fontId="39" fillId="0" borderId="4" xfId="0" applyFont="1" applyBorder="1" applyAlignment="1"/>
    <xf numFmtId="0" fontId="0" fillId="0" borderId="0" xfId="0" applyFill="1"/>
    <xf numFmtId="0" fontId="0" fillId="0" borderId="17" xfId="0" applyFill="1" applyBorder="1"/>
    <xf numFmtId="0" fontId="31" fillId="0" borderId="1" xfId="0" applyFont="1" applyBorder="1" applyAlignment="1">
      <alignment horizontal="center" vertical="center" wrapText="1"/>
    </xf>
    <xf numFmtId="0" fontId="0" fillId="0" borderId="22" xfId="0" applyBorder="1" applyAlignment="1"/>
    <xf numFmtId="0" fontId="0" fillId="0" borderId="23" xfId="0" applyBorder="1" applyAlignment="1"/>
    <xf numFmtId="0" fontId="0" fillId="0" borderId="24" xfId="0" applyBorder="1" applyAlignment="1"/>
    <xf numFmtId="0" fontId="35" fillId="2" borderId="1" xfId="0" applyFont="1" applyFill="1" applyBorder="1" applyAlignment="1" applyProtection="1">
      <protection locked="0"/>
    </xf>
    <xf numFmtId="0" fontId="39" fillId="0" borderId="23" xfId="0" applyFont="1" applyBorder="1" applyAlignment="1"/>
    <xf numFmtId="0" fontId="39" fillId="0" borderId="24" xfId="0" applyFont="1" applyBorder="1" applyAlignment="1"/>
    <xf numFmtId="0" fontId="0" fillId="0" borderId="0" xfId="0" applyFill="1" applyAlignment="1">
      <alignment horizontal="left"/>
    </xf>
    <xf numFmtId="0" fontId="0" fillId="0" borderId="4" xfId="0" applyFill="1" applyBorder="1" applyAlignment="1">
      <alignment horizontal="left"/>
    </xf>
    <xf numFmtId="0" fontId="0" fillId="0" borderId="0" xfId="0" applyAlignment="1">
      <alignment horizontal="left"/>
    </xf>
    <xf numFmtId="0" fontId="2" fillId="0" borderId="1" xfId="0" applyFont="1" applyBorder="1"/>
    <xf numFmtId="0" fontId="42" fillId="0" borderId="0" xfId="0" applyFont="1"/>
    <xf numFmtId="49" fontId="32" fillId="4" borderId="11" xfId="0" applyNumberFormat="1" applyFont="1" applyFill="1" applyBorder="1" applyAlignment="1">
      <alignment horizontal="center" vertical="center"/>
    </xf>
    <xf numFmtId="49" fontId="32" fillId="4" borderId="0" xfId="0" applyNumberFormat="1" applyFont="1" applyFill="1" applyBorder="1" applyAlignment="1">
      <alignment horizontal="center" vertical="center"/>
    </xf>
    <xf numFmtId="0" fontId="43" fillId="0" borderId="1" xfId="0" applyFont="1" applyBorder="1" applyAlignment="1">
      <alignment horizontal="center" vertical="center" wrapText="1"/>
    </xf>
    <xf numFmtId="0" fontId="2" fillId="0" borderId="0" xfId="0" applyFont="1" applyBorder="1" applyAlignment="1">
      <alignment horizontal="center" vertical="center" wrapText="1"/>
    </xf>
    <xf numFmtId="0" fontId="44" fillId="0" borderId="0" xfId="0" applyFont="1" applyBorder="1" applyAlignment="1">
      <alignment horizontal="center" vertical="center" wrapText="1"/>
    </xf>
    <xf numFmtId="0" fontId="45" fillId="0" borderId="10" xfId="0" applyFont="1" applyBorder="1" applyAlignment="1">
      <alignment horizontal="center" vertical="center" wrapText="1"/>
    </xf>
    <xf numFmtId="0" fontId="45" fillId="0" borderId="9" xfId="0" applyFont="1" applyBorder="1" applyAlignment="1">
      <alignment horizontal="left" vertical="center" wrapText="1"/>
    </xf>
    <xf numFmtId="0" fontId="45" fillId="0" borderId="5" xfId="0" applyFont="1" applyBorder="1" applyAlignment="1">
      <alignment horizontal="left" vertical="center" wrapText="1"/>
    </xf>
    <xf numFmtId="0" fontId="45" fillId="0" borderId="10" xfId="0" applyFont="1" applyBorder="1" applyAlignment="1">
      <alignment horizontal="left" vertical="center" wrapText="1"/>
    </xf>
    <xf numFmtId="0" fontId="45" fillId="0" borderId="9" xfId="0" applyFont="1" applyBorder="1" applyAlignment="1">
      <alignment horizontal="center" vertical="center" wrapText="1"/>
    </xf>
    <xf numFmtId="0" fontId="45" fillId="0" borderId="5" xfId="0" applyFont="1" applyBorder="1" applyAlignment="1">
      <alignment horizontal="center" vertical="center" wrapText="1"/>
    </xf>
    <xf numFmtId="0" fontId="45" fillId="0" borderId="10" xfId="0" applyFont="1" applyBorder="1"/>
    <xf numFmtId="0" fontId="45" fillId="0" borderId="5" xfId="0" applyFont="1" applyBorder="1" applyAlignment="1">
      <alignment horizontal="center"/>
    </xf>
    <xf numFmtId="0" fontId="7" fillId="2" borderId="0" xfId="0" applyFont="1" applyFill="1" applyBorder="1" applyAlignment="1" applyProtection="1">
      <alignment horizontal="center" vertical="center" wrapText="1"/>
    </xf>
    <xf numFmtId="0" fontId="7" fillId="2" borderId="27" xfId="0" applyFont="1" applyFill="1" applyBorder="1" applyAlignment="1" applyProtection="1">
      <alignment horizontal="center" vertical="center" wrapText="1"/>
    </xf>
    <xf numFmtId="0" fontId="2" fillId="0" borderId="13" xfId="0" applyFont="1" applyBorder="1" applyAlignment="1">
      <alignment vertical="center" wrapText="1"/>
    </xf>
    <xf numFmtId="0" fontId="2" fillId="0" borderId="13" xfId="0" applyFont="1" applyBorder="1" applyAlignment="1">
      <alignment horizontal="center" vertical="center" wrapText="1"/>
    </xf>
    <xf numFmtId="0" fontId="49" fillId="0" borderId="0" xfId="16"/>
    <xf numFmtId="0" fontId="2" fillId="0" borderId="0" xfId="15" applyFont="1" applyFill="1" applyBorder="1" applyAlignment="1">
      <alignment horizontal="left" vertical="center" wrapText="1"/>
    </xf>
    <xf numFmtId="0" fontId="2" fillId="0" borderId="0" xfId="15" applyFont="1" applyFill="1" applyBorder="1" applyAlignment="1">
      <alignment horizontal="left"/>
    </xf>
    <xf numFmtId="0" fontId="47" fillId="0" borderId="0" xfId="15" applyFill="1" applyBorder="1" applyAlignment="1">
      <alignment horizontal="left"/>
    </xf>
    <xf numFmtId="0" fontId="12" fillId="0" borderId="0" xfId="0" applyFont="1" applyAlignment="1"/>
    <xf numFmtId="0" fontId="35" fillId="0" borderId="4" xfId="0" applyFont="1" applyBorder="1" applyAlignment="1" applyProtection="1">
      <alignment horizontal="center"/>
      <protection locked="0"/>
    </xf>
    <xf numFmtId="169" fontId="0" fillId="0" borderId="0" xfId="0" applyNumberFormat="1"/>
    <xf numFmtId="0" fontId="12" fillId="2" borderId="0" xfId="0" applyFont="1" applyFill="1" applyBorder="1" applyAlignment="1" applyProtection="1">
      <alignment horizontal="center" vertical="center" wrapText="1"/>
    </xf>
    <xf numFmtId="171" fontId="15" fillId="2" borderId="0" xfId="0" applyNumberFormat="1" applyFont="1" applyFill="1" applyBorder="1" applyAlignment="1" applyProtection="1">
      <alignment horizontal="center" vertical="center"/>
    </xf>
    <xf numFmtId="0" fontId="37" fillId="0" borderId="19" xfId="0" applyFont="1" applyBorder="1" applyAlignment="1" applyProtection="1">
      <alignment horizontal="center" vertical="center" wrapText="1"/>
      <protection locked="0"/>
    </xf>
    <xf numFmtId="0" fontId="37" fillId="0" borderId="20" xfId="0" applyFont="1" applyBorder="1" applyAlignment="1" applyProtection="1">
      <alignment horizontal="center" vertical="center" wrapText="1"/>
      <protection locked="0"/>
    </xf>
    <xf numFmtId="0" fontId="9" fillId="0" borderId="4" xfId="0" applyFont="1" applyBorder="1" applyAlignment="1" applyProtection="1">
      <alignment horizontal="center" vertical="center" wrapText="1"/>
      <protection locked="0"/>
    </xf>
    <xf numFmtId="0" fontId="9" fillId="0" borderId="20" xfId="0" applyFont="1" applyBorder="1" applyAlignment="1" applyProtection="1">
      <alignment horizontal="center" vertical="center" wrapText="1"/>
      <protection locked="0"/>
    </xf>
    <xf numFmtId="0" fontId="35" fillId="2" borderId="21" xfId="0" applyFont="1" applyFill="1" applyBorder="1" applyAlignment="1" applyProtection="1">
      <alignment horizontal="center"/>
      <protection locked="0"/>
    </xf>
    <xf numFmtId="0" fontId="0" fillId="0" borderId="0" xfId="0" applyBorder="1"/>
    <xf numFmtId="0" fontId="7" fillId="0" borderId="28" xfId="0" applyFont="1" applyBorder="1" applyAlignment="1">
      <alignment vertical="center" wrapText="1"/>
    </xf>
    <xf numFmtId="0" fontId="7" fillId="0" borderId="29" xfId="0" applyFont="1" applyBorder="1" applyAlignment="1">
      <alignment vertical="center" wrapText="1"/>
    </xf>
    <xf numFmtId="0" fontId="7" fillId="0" borderId="28" xfId="0" applyFont="1" applyBorder="1" applyAlignment="1" applyProtection="1">
      <alignment horizontal="center" vertical="center" wrapText="1"/>
      <protection locked="0"/>
    </xf>
    <xf numFmtId="0" fontId="7" fillId="0" borderId="9" xfId="0" applyFont="1" applyBorder="1" applyAlignment="1" applyProtection="1">
      <alignment horizontal="center" vertical="center" wrapText="1"/>
      <protection locked="0"/>
    </xf>
    <xf numFmtId="0" fontId="31" fillId="14" borderId="1" xfId="0" applyFont="1" applyFill="1" applyBorder="1" applyAlignment="1">
      <alignment horizontal="center" vertical="center" wrapText="1"/>
    </xf>
    <xf numFmtId="0" fontId="20" fillId="14" borderId="1" xfId="0" applyFont="1" applyFill="1" applyBorder="1" applyAlignment="1">
      <alignment horizontal="center" vertical="center" wrapText="1"/>
    </xf>
    <xf numFmtId="0" fontId="22" fillId="5" borderId="9" xfId="0" applyFont="1" applyFill="1" applyBorder="1" applyAlignment="1" applyProtection="1">
      <alignment horizontal="center" vertical="center" wrapText="1"/>
      <protection locked="0"/>
    </xf>
    <xf numFmtId="0" fontId="22" fillId="12" borderId="30" xfId="0" applyFont="1" applyFill="1" applyBorder="1" applyAlignment="1" applyProtection="1">
      <alignment horizontal="left" vertical="center" wrapText="1"/>
      <protection locked="0"/>
    </xf>
    <xf numFmtId="0" fontId="22" fillId="2" borderId="9" xfId="0" applyFont="1" applyFill="1" applyBorder="1" applyAlignment="1" applyProtection="1">
      <alignment horizontal="center" vertical="center" wrapText="1"/>
      <protection locked="0"/>
    </xf>
    <xf numFmtId="0" fontId="48" fillId="2" borderId="1" xfId="0" applyFont="1" applyFill="1" applyBorder="1" applyAlignment="1" applyProtection="1">
      <alignment horizontal="center" vertical="center" wrapText="1"/>
      <protection locked="0"/>
    </xf>
    <xf numFmtId="0" fontId="3" fillId="0" borderId="0" xfId="0" applyFont="1" applyAlignment="1">
      <alignment horizontal="center" wrapText="1"/>
    </xf>
    <xf numFmtId="2" fontId="3" fillId="0" borderId="0" xfId="0" applyNumberFormat="1" applyFont="1" applyAlignment="1">
      <alignment horizontal="center" wrapText="1"/>
    </xf>
    <xf numFmtId="0" fontId="12" fillId="4" borderId="24" xfId="0" applyFont="1" applyFill="1" applyBorder="1" applyAlignment="1">
      <alignment horizontal="center" vertical="center" wrapText="1"/>
    </xf>
    <xf numFmtId="0" fontId="20" fillId="4" borderId="0" xfId="0" applyFont="1" applyFill="1" applyBorder="1" applyAlignment="1">
      <alignment horizontal="center" vertical="center" wrapText="1"/>
    </xf>
    <xf numFmtId="3" fontId="20" fillId="6" borderId="0" xfId="0" applyNumberFormat="1" applyFont="1" applyFill="1" applyBorder="1" applyAlignment="1">
      <alignment horizontal="center" vertical="center" wrapText="1"/>
    </xf>
    <xf numFmtId="0" fontId="4" fillId="2" borderId="33" xfId="0" applyFont="1" applyFill="1" applyBorder="1" applyAlignment="1" applyProtection="1">
      <alignment horizontal="center"/>
    </xf>
    <xf numFmtId="0" fontId="4" fillId="2" borderId="34" xfId="0" applyFont="1" applyFill="1" applyBorder="1" applyAlignment="1" applyProtection="1">
      <alignment horizontal="center" vertical="center" wrapText="1"/>
    </xf>
    <xf numFmtId="0" fontId="5" fillId="0" borderId="35" xfId="0" applyFont="1" applyFill="1" applyBorder="1" applyAlignment="1" applyProtection="1">
      <alignment horizontal="left" vertical="top" wrapText="1"/>
    </xf>
    <xf numFmtId="0" fontId="7" fillId="2" borderId="2" xfId="0" applyFont="1" applyFill="1" applyBorder="1" applyAlignment="1" applyProtection="1">
      <alignment horizontal="center" vertical="center" wrapText="1"/>
    </xf>
    <xf numFmtId="0" fontId="8" fillId="2" borderId="36" xfId="0" applyFont="1" applyFill="1" applyBorder="1" applyAlignment="1" applyProtection="1">
      <alignment horizontal="center" vertical="center" wrapText="1"/>
    </xf>
    <xf numFmtId="0" fontId="7" fillId="2" borderId="37" xfId="0" applyFont="1" applyFill="1" applyBorder="1" applyAlignment="1" applyProtection="1">
      <alignment horizontal="center" vertical="center" wrapText="1"/>
    </xf>
    <xf numFmtId="0" fontId="6" fillId="0" borderId="19" xfId="0" applyFont="1" applyBorder="1" applyAlignment="1">
      <alignment horizontal="left" vertical="center" wrapText="1"/>
    </xf>
    <xf numFmtId="0" fontId="6" fillId="0" borderId="20" xfId="0" applyFont="1" applyBorder="1" applyAlignment="1">
      <alignment horizontal="left" vertical="center" wrapText="1"/>
    </xf>
    <xf numFmtId="0" fontId="6" fillId="0" borderId="21" xfId="0" applyFont="1" applyBorder="1" applyAlignment="1">
      <alignment horizontal="left" vertical="center" wrapText="1"/>
    </xf>
    <xf numFmtId="0" fontId="9" fillId="2" borderId="38" xfId="0" applyFont="1" applyFill="1" applyBorder="1" applyAlignment="1" applyProtection="1">
      <alignment horizontal="left" vertical="center" wrapText="1"/>
    </xf>
    <xf numFmtId="169" fontId="11" fillId="2" borderId="12" xfId="7" applyFont="1" applyFill="1" applyBorder="1" applyAlignment="1" applyProtection="1">
      <alignment horizontal="left" vertical="center" wrapText="1"/>
      <protection locked="0"/>
    </xf>
    <xf numFmtId="169" fontId="11" fillId="2" borderId="28" xfId="7" applyFont="1" applyFill="1" applyBorder="1" applyAlignment="1" applyProtection="1">
      <alignment horizontal="left" vertical="center" wrapText="1"/>
      <protection locked="0"/>
    </xf>
    <xf numFmtId="169" fontId="11" fillId="2" borderId="32" xfId="7" applyFont="1" applyFill="1" applyBorder="1" applyAlignment="1" applyProtection="1">
      <alignment horizontal="left" vertical="center" wrapText="1"/>
      <protection locked="0"/>
    </xf>
    <xf numFmtId="0" fontId="11" fillId="2" borderId="39" xfId="0" applyFont="1" applyFill="1" applyBorder="1" applyAlignment="1" applyProtection="1">
      <alignment horizontal="left" vertical="top" wrapText="1"/>
      <protection locked="0"/>
    </xf>
    <xf numFmtId="0" fontId="11" fillId="2" borderId="40" xfId="0" applyFont="1" applyFill="1" applyBorder="1" applyAlignment="1" applyProtection="1">
      <alignment horizontal="left" vertical="top" wrapText="1"/>
      <protection locked="0"/>
    </xf>
    <xf numFmtId="0" fontId="9" fillId="2" borderId="41" xfId="0" applyFont="1" applyFill="1" applyBorder="1" applyAlignment="1" applyProtection="1">
      <alignment horizontal="left" vertical="center" wrapText="1"/>
    </xf>
    <xf numFmtId="0" fontId="11" fillId="2" borderId="42" xfId="0" applyFont="1" applyFill="1" applyBorder="1" applyAlignment="1" applyProtection="1">
      <alignment horizontal="left" vertical="center" wrapText="1"/>
      <protection locked="0"/>
    </xf>
    <xf numFmtId="0" fontId="6" fillId="2" borderId="1" xfId="0" applyFont="1" applyFill="1" applyBorder="1" applyAlignment="1" applyProtection="1">
      <alignment horizontal="center" vertical="center" wrapText="1"/>
    </xf>
    <xf numFmtId="0" fontId="6" fillId="2" borderId="36" xfId="0" applyFont="1" applyFill="1" applyBorder="1" applyAlignment="1" applyProtection="1">
      <alignment horizontal="center" vertical="center" wrapText="1"/>
    </xf>
    <xf numFmtId="0" fontId="6" fillId="2" borderId="37"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36" xfId="0" applyFont="1" applyFill="1" applyBorder="1" applyAlignment="1" applyProtection="1">
      <alignment horizontal="center" vertical="center" wrapText="1"/>
      <protection locked="0"/>
    </xf>
    <xf numFmtId="0" fontId="6" fillId="0" borderId="19"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21" xfId="0" applyFont="1" applyBorder="1" applyAlignment="1">
      <alignment horizontal="center" vertical="center" wrapText="1"/>
    </xf>
    <xf numFmtId="0" fontId="12" fillId="0" borderId="19"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21" xfId="0" applyFont="1" applyBorder="1" applyAlignment="1">
      <alignment horizontal="center" vertical="center" wrapText="1"/>
    </xf>
    <xf numFmtId="0" fontId="15" fillId="3" borderId="19" xfId="0" applyFont="1" applyFill="1" applyBorder="1" applyAlignment="1">
      <alignment horizontal="center" vertical="center" wrapText="1"/>
    </xf>
    <xf numFmtId="0" fontId="15" fillId="3" borderId="20" xfId="0" applyFont="1" applyFill="1" applyBorder="1" applyAlignment="1">
      <alignment horizontal="center" vertical="center" wrapText="1"/>
    </xf>
    <xf numFmtId="0" fontId="15" fillId="3" borderId="21" xfId="0" applyFont="1" applyFill="1" applyBorder="1" applyAlignment="1">
      <alignment horizontal="center" vertical="center" wrapText="1"/>
    </xf>
    <xf numFmtId="0" fontId="9" fillId="2" borderId="45" xfId="0" applyFont="1" applyFill="1" applyBorder="1" applyAlignment="1" applyProtection="1">
      <alignment horizontal="left" vertical="center" wrapText="1"/>
    </xf>
    <xf numFmtId="0" fontId="9" fillId="2" borderId="46" xfId="0" applyFont="1" applyFill="1" applyBorder="1" applyAlignment="1" applyProtection="1">
      <alignment horizontal="left" vertical="center" wrapText="1"/>
    </xf>
    <xf numFmtId="0" fontId="9" fillId="2" borderId="47" xfId="0" applyFont="1" applyFill="1" applyBorder="1" applyAlignment="1" applyProtection="1">
      <alignment horizontal="left" vertical="center" wrapText="1"/>
    </xf>
    <xf numFmtId="0" fontId="9" fillId="2" borderId="27" xfId="0" applyFont="1" applyFill="1" applyBorder="1" applyAlignment="1" applyProtection="1">
      <alignment horizontal="left" vertical="center" wrapText="1"/>
    </xf>
    <xf numFmtId="0" fontId="9" fillId="2" borderId="0" xfId="0" applyFont="1" applyFill="1" applyBorder="1" applyAlignment="1" applyProtection="1">
      <alignment horizontal="left" vertical="center" wrapText="1"/>
    </xf>
    <xf numFmtId="0" fontId="9" fillId="2" borderId="48" xfId="0" applyFont="1" applyFill="1" applyBorder="1" applyAlignment="1" applyProtection="1">
      <alignment horizontal="left" vertical="center" wrapText="1"/>
    </xf>
    <xf numFmtId="0" fontId="9" fillId="2" borderId="49" xfId="0" applyFont="1" applyFill="1" applyBorder="1" applyAlignment="1" applyProtection="1">
      <alignment horizontal="left" vertical="center" wrapText="1"/>
    </xf>
    <xf numFmtId="0" fontId="9" fillId="2" borderId="50" xfId="0" applyFont="1" applyFill="1" applyBorder="1" applyAlignment="1" applyProtection="1">
      <alignment horizontal="left" vertical="center" wrapText="1"/>
    </xf>
    <xf numFmtId="0" fontId="9" fillId="2" borderId="51" xfId="0" applyFont="1" applyFill="1" applyBorder="1" applyAlignment="1" applyProtection="1">
      <alignment horizontal="left" vertical="center" wrapText="1"/>
    </xf>
    <xf numFmtId="0" fontId="4" fillId="3" borderId="2" xfId="0" applyFont="1" applyFill="1" applyBorder="1" applyAlignment="1" applyProtection="1">
      <alignment horizontal="center" vertical="center" wrapText="1"/>
    </xf>
    <xf numFmtId="0" fontId="4" fillId="3" borderId="5" xfId="0" applyFont="1" applyFill="1" applyBorder="1" applyAlignment="1" applyProtection="1">
      <alignment horizontal="center" vertical="center" wrapText="1"/>
    </xf>
    <xf numFmtId="0" fontId="4" fillId="3" borderId="52" xfId="0" applyFont="1" applyFill="1" applyBorder="1" applyAlignment="1" applyProtection="1">
      <alignment horizontal="center" vertical="center" wrapText="1"/>
    </xf>
    <xf numFmtId="0" fontId="10" fillId="2" borderId="31" xfId="0" applyFont="1" applyFill="1" applyBorder="1" applyAlignment="1" applyProtection="1">
      <alignment horizontal="center" vertical="center" wrapText="1"/>
      <protection locked="0"/>
    </xf>
    <xf numFmtId="0" fontId="10" fillId="2" borderId="28" xfId="0" applyFont="1" applyFill="1" applyBorder="1" applyAlignment="1" applyProtection="1">
      <alignment horizontal="center" vertical="center" wrapText="1"/>
      <protection locked="0"/>
    </xf>
    <xf numFmtId="0" fontId="10" fillId="2" borderId="32" xfId="0" applyFont="1" applyFill="1" applyBorder="1" applyAlignment="1" applyProtection="1">
      <alignment horizontal="center" vertical="center" wrapText="1"/>
      <protection locked="0"/>
    </xf>
    <xf numFmtId="0" fontId="10" fillId="2" borderId="27" xfId="0" applyFont="1" applyFill="1" applyBorder="1" applyAlignment="1" applyProtection="1">
      <alignment horizontal="center" vertical="center" wrapText="1"/>
      <protection locked="0"/>
    </xf>
    <xf numFmtId="0" fontId="10" fillId="2" borderId="0" xfId="0" applyFont="1" applyFill="1" applyBorder="1" applyAlignment="1" applyProtection="1">
      <alignment horizontal="center" vertical="center" wrapText="1"/>
      <protection locked="0"/>
    </xf>
    <xf numFmtId="0" fontId="10" fillId="2" borderId="26" xfId="0" applyFont="1" applyFill="1" applyBorder="1" applyAlignment="1" applyProtection="1">
      <alignment horizontal="center" vertical="center" wrapText="1"/>
      <protection locked="0"/>
    </xf>
    <xf numFmtId="0" fontId="10" fillId="2" borderId="53" xfId="0" applyFont="1" applyFill="1" applyBorder="1" applyAlignment="1" applyProtection="1">
      <alignment horizontal="center" vertical="center" wrapText="1"/>
      <protection locked="0"/>
    </xf>
    <xf numFmtId="0" fontId="10" fillId="2" borderId="54" xfId="0" applyFont="1" applyFill="1" applyBorder="1" applyAlignment="1" applyProtection="1">
      <alignment horizontal="center" vertical="center" wrapText="1"/>
      <protection locked="0"/>
    </xf>
    <xf numFmtId="0" fontId="10" fillId="2" borderId="55" xfId="0" applyFont="1" applyFill="1" applyBorder="1" applyAlignment="1" applyProtection="1">
      <alignment horizontal="center" vertical="center" wrapText="1"/>
      <protection locked="0"/>
    </xf>
    <xf numFmtId="0" fontId="6" fillId="2" borderId="56" xfId="0" applyFont="1" applyFill="1" applyBorder="1" applyAlignment="1" applyProtection="1">
      <alignment horizontal="center" vertical="center" wrapText="1"/>
      <protection locked="0"/>
    </xf>
    <xf numFmtId="0" fontId="6" fillId="2" borderId="57" xfId="0" applyFont="1" applyFill="1" applyBorder="1" applyAlignment="1" applyProtection="1">
      <alignment horizontal="center" vertical="center" wrapText="1"/>
      <protection locked="0"/>
    </xf>
    <xf numFmtId="0" fontId="6" fillId="2" borderId="37" xfId="0" applyFont="1" applyFill="1" applyBorder="1" applyAlignment="1" applyProtection="1">
      <alignment horizontal="center" vertical="center" wrapText="1"/>
    </xf>
    <xf numFmtId="0" fontId="6" fillId="2" borderId="38"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protection locked="0"/>
    </xf>
    <xf numFmtId="0" fontId="6" fillId="2" borderId="43" xfId="0" applyFont="1" applyFill="1" applyBorder="1" applyAlignment="1" applyProtection="1">
      <alignment horizontal="center" vertical="center" wrapText="1"/>
      <protection locked="0"/>
    </xf>
    <xf numFmtId="0" fontId="12" fillId="2" borderId="1" xfId="0" applyFont="1" applyFill="1" applyBorder="1" applyAlignment="1" applyProtection="1">
      <alignment horizontal="center"/>
      <protection locked="0"/>
    </xf>
    <xf numFmtId="0" fontId="12" fillId="2" borderId="9" xfId="0" applyFont="1" applyFill="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10" fillId="2" borderId="58" xfId="0" applyFont="1" applyFill="1" applyBorder="1" applyAlignment="1" applyProtection="1">
      <alignment horizontal="center" vertical="center" wrapText="1"/>
      <protection locked="0"/>
    </xf>
    <xf numFmtId="0" fontId="2" fillId="7" borderId="6" xfId="0" applyFont="1" applyFill="1" applyBorder="1" applyAlignment="1">
      <alignment horizontal="center" vertical="center" wrapText="1"/>
    </xf>
    <xf numFmtId="0" fontId="2" fillId="13" borderId="6" xfId="0" applyFont="1" applyFill="1" applyBorder="1" applyAlignment="1">
      <alignment horizontal="center" vertical="center" wrapText="1"/>
    </xf>
    <xf numFmtId="0" fontId="2" fillId="0" borderId="6" xfId="0" applyFont="1" applyBorder="1" applyAlignment="1">
      <alignment horizontal="center" vertical="center" wrapText="1"/>
    </xf>
    <xf numFmtId="0" fontId="2" fillId="0" borderId="6" xfId="0" applyFont="1" applyBorder="1" applyAlignment="1">
      <alignment vertical="center" wrapText="1"/>
    </xf>
    <xf numFmtId="0" fontId="8" fillId="2" borderId="11"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8" fillId="2" borderId="59" xfId="0" applyFont="1" applyFill="1" applyBorder="1" applyAlignment="1">
      <alignment horizontal="center" vertical="center" wrapText="1"/>
    </xf>
    <xf numFmtId="0" fontId="7" fillId="2" borderId="12" xfId="0" applyFont="1" applyFill="1" applyBorder="1" applyAlignment="1" applyProtection="1">
      <alignment horizontal="center" vertical="center" wrapText="1"/>
    </xf>
    <xf numFmtId="0" fontId="7" fillId="2" borderId="12" xfId="0" applyFont="1" applyFill="1" applyBorder="1" applyAlignment="1">
      <alignment horizontal="center" vertical="center" wrapText="1"/>
    </xf>
    <xf numFmtId="0" fontId="9" fillId="2" borderId="4" xfId="0" applyFont="1" applyFill="1" applyBorder="1" applyAlignment="1" applyProtection="1">
      <alignment horizontal="left" vertical="center" wrapText="1"/>
    </xf>
    <xf numFmtId="0" fontId="12" fillId="4" borderId="8" xfId="0" applyFont="1" applyFill="1" applyBorder="1" applyAlignment="1">
      <alignment horizontal="center" vertical="center" wrapText="1"/>
    </xf>
    <xf numFmtId="0" fontId="20" fillId="4" borderId="1" xfId="0" applyFont="1" applyFill="1" applyBorder="1" applyAlignment="1">
      <alignment horizontal="center" vertical="center" wrapText="1"/>
    </xf>
    <xf numFmtId="0" fontId="12" fillId="4" borderId="34" xfId="0" applyFont="1" applyFill="1" applyBorder="1" applyAlignment="1">
      <alignment horizontal="center" vertical="center" wrapText="1"/>
    </xf>
    <xf numFmtId="2" fontId="9" fillId="2" borderId="4" xfId="0" applyNumberFormat="1" applyFont="1" applyFill="1" applyBorder="1" applyAlignment="1" applyProtection="1">
      <alignment horizontal="left" vertical="center" wrapText="1"/>
    </xf>
    <xf numFmtId="0" fontId="2" fillId="2" borderId="1" xfId="0" applyFont="1" applyFill="1" applyBorder="1" applyAlignment="1">
      <alignment horizontal="center"/>
    </xf>
    <xf numFmtId="0" fontId="15" fillId="2" borderId="9" xfId="0" applyFont="1" applyFill="1" applyBorder="1" applyAlignment="1">
      <alignment horizontal="center" vertical="center" wrapText="1"/>
    </xf>
    <xf numFmtId="0" fontId="9" fillId="2" borderId="25" xfId="0" applyFont="1" applyFill="1" applyBorder="1" applyAlignment="1" applyProtection="1">
      <alignment horizontal="left" vertical="center" wrapText="1"/>
    </xf>
    <xf numFmtId="0" fontId="9" fillId="2" borderId="23" xfId="0" applyFont="1" applyFill="1" applyBorder="1" applyAlignment="1" applyProtection="1">
      <alignment horizontal="left" vertical="center" wrapText="1"/>
    </xf>
    <xf numFmtId="0" fontId="9" fillId="2" borderId="24" xfId="0" applyFont="1" applyFill="1" applyBorder="1" applyAlignment="1" applyProtection="1">
      <alignment horizontal="left" vertical="center" wrapText="1"/>
    </xf>
    <xf numFmtId="0" fontId="9" fillId="2" borderId="3" xfId="0" applyFont="1" applyFill="1" applyBorder="1" applyAlignment="1" applyProtection="1">
      <alignment horizontal="left" vertical="center" wrapText="1"/>
    </xf>
    <xf numFmtId="0" fontId="9" fillId="2" borderId="26" xfId="0" applyFont="1" applyFill="1" applyBorder="1" applyAlignment="1" applyProtection="1">
      <alignment horizontal="left" vertical="center" wrapText="1"/>
    </xf>
    <xf numFmtId="0" fontId="9" fillId="2" borderId="60" xfId="0" applyFont="1" applyFill="1" applyBorder="1" applyAlignment="1" applyProtection="1">
      <alignment horizontal="left" vertical="center" wrapText="1"/>
    </xf>
    <xf numFmtId="0" fontId="9" fillId="2" borderId="18" xfId="0" applyFont="1" applyFill="1" applyBorder="1" applyAlignment="1" applyProtection="1">
      <alignment horizontal="left" vertical="center" wrapText="1"/>
    </xf>
    <xf numFmtId="0" fontId="9" fillId="2" borderId="61" xfId="0" applyFont="1" applyFill="1" applyBorder="1" applyAlignment="1" applyProtection="1">
      <alignment horizontal="left" vertical="center" wrapText="1"/>
    </xf>
    <xf numFmtId="2" fontId="9" fillId="2" borderId="19" xfId="0" applyNumberFormat="1" applyFont="1" applyFill="1" applyBorder="1" applyAlignment="1" applyProtection="1">
      <alignment horizontal="left" vertical="center" wrapText="1"/>
    </xf>
    <xf numFmtId="2" fontId="9" fillId="2" borderId="20" xfId="0" applyNumberFormat="1" applyFont="1" applyFill="1" applyBorder="1" applyAlignment="1" applyProtection="1">
      <alignment horizontal="left" vertical="center" wrapText="1"/>
    </xf>
    <xf numFmtId="2" fontId="9" fillId="2" borderId="21" xfId="0" applyNumberFormat="1" applyFont="1" applyFill="1" applyBorder="1" applyAlignment="1" applyProtection="1">
      <alignment horizontal="left" vertical="center" wrapText="1"/>
    </xf>
    <xf numFmtId="0" fontId="19" fillId="2" borderId="4" xfId="0" applyFont="1" applyFill="1" applyBorder="1" applyAlignment="1">
      <alignment horizontal="left" vertical="top" wrapText="1"/>
    </xf>
    <xf numFmtId="0" fontId="7" fillId="2" borderId="9" xfId="0" applyFont="1" applyFill="1" applyBorder="1" applyAlignment="1" applyProtection="1">
      <alignment horizontal="center" vertical="center" wrapText="1"/>
    </xf>
    <xf numFmtId="0" fontId="20" fillId="4" borderId="9" xfId="0" applyFont="1" applyFill="1" applyBorder="1" applyAlignment="1">
      <alignment horizontal="center" vertical="center" wrapText="1"/>
    </xf>
    <xf numFmtId="0" fontId="12" fillId="4" borderId="4"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19" fillId="2" borderId="1" xfId="0" applyFont="1" applyFill="1" applyBorder="1" applyAlignment="1">
      <alignment horizontal="left" vertical="top" wrapText="1"/>
    </xf>
    <xf numFmtId="0" fontId="12" fillId="3" borderId="34" xfId="0" applyFont="1" applyFill="1" applyBorder="1" applyAlignment="1">
      <alignment horizontal="center" vertical="center" wrapText="1"/>
    </xf>
    <xf numFmtId="0" fontId="12" fillId="4" borderId="62" xfId="0" applyFont="1" applyFill="1" applyBorder="1" applyAlignment="1">
      <alignment horizontal="center" vertical="center" wrapText="1"/>
    </xf>
    <xf numFmtId="0" fontId="12" fillId="2" borderId="11" xfId="0" applyFont="1" applyFill="1" applyBorder="1" applyAlignment="1" applyProtection="1">
      <alignment horizontal="center" vertical="center" wrapText="1"/>
      <protection locked="0"/>
    </xf>
    <xf numFmtId="171" fontId="15" fillId="2" borderId="11" xfId="0" applyNumberFormat="1" applyFont="1" applyFill="1" applyBorder="1" applyAlignment="1" applyProtection="1">
      <alignment horizontal="center" vertical="center"/>
    </xf>
    <xf numFmtId="0" fontId="12" fillId="4" borderId="63" xfId="0" applyFont="1" applyFill="1" applyBorder="1" applyAlignment="1">
      <alignment horizontal="center" vertical="center" wrapText="1"/>
    </xf>
    <xf numFmtId="0" fontId="12" fillId="4" borderId="64" xfId="0" applyFont="1" applyFill="1" applyBorder="1" applyAlignment="1">
      <alignment horizontal="center" vertical="center" wrapText="1"/>
    </xf>
    <xf numFmtId="0" fontId="12" fillId="4" borderId="65" xfId="0" applyFont="1" applyFill="1" applyBorder="1" applyAlignment="1">
      <alignment horizontal="center" vertical="center" wrapText="1"/>
    </xf>
    <xf numFmtId="0" fontId="20" fillId="4" borderId="11" xfId="0" applyFont="1" applyFill="1" applyBorder="1" applyAlignment="1">
      <alignment horizontal="center" vertical="center" wrapText="1"/>
    </xf>
    <xf numFmtId="0" fontId="20" fillId="4" borderId="8" xfId="0" applyFont="1" applyFill="1" applyBorder="1" applyAlignment="1">
      <alignment horizontal="center" vertical="center" wrapText="1"/>
    </xf>
    <xf numFmtId="0" fontId="20" fillId="6" borderId="17" xfId="0" applyFont="1" applyFill="1" applyBorder="1" applyAlignment="1">
      <alignment horizontal="center" vertical="center" wrapText="1"/>
    </xf>
    <xf numFmtId="0" fontId="20" fillId="6" borderId="4" xfId="0" applyFont="1" applyFill="1" applyBorder="1" applyAlignment="1">
      <alignment horizontal="center" vertical="center" wrapText="1"/>
    </xf>
    <xf numFmtId="0" fontId="12" fillId="3" borderId="1" xfId="0" applyFont="1" applyFill="1" applyBorder="1" applyAlignment="1">
      <alignment horizontal="center" vertical="center" wrapText="1"/>
    </xf>
    <xf numFmtId="0" fontId="12" fillId="3" borderId="9" xfId="0" applyFont="1" applyFill="1" applyBorder="1" applyAlignment="1">
      <alignment horizontal="center" vertical="center" wrapText="1"/>
    </xf>
    <xf numFmtId="0" fontId="12" fillId="3" borderId="8"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12" fillId="2" borderId="9" xfId="0" applyFont="1" applyFill="1" applyBorder="1" applyAlignment="1" applyProtection="1">
      <alignment horizontal="center" vertical="center" wrapText="1"/>
      <protection locked="0"/>
    </xf>
    <xf numFmtId="0" fontId="12" fillId="2" borderId="5" xfId="0" applyFont="1" applyFill="1" applyBorder="1" applyAlignment="1" applyProtection="1">
      <alignment horizontal="center" vertical="center" wrapText="1"/>
      <protection locked="0"/>
    </xf>
    <xf numFmtId="0" fontId="12" fillId="2" borderId="10" xfId="0" applyFont="1" applyFill="1" applyBorder="1" applyAlignment="1" applyProtection="1">
      <alignment horizontal="center" vertical="center" wrapText="1"/>
      <protection locked="0"/>
    </xf>
    <xf numFmtId="171" fontId="15" fillId="2" borderId="1" xfId="0" applyNumberFormat="1" applyFont="1" applyFill="1" applyBorder="1" applyAlignment="1" applyProtection="1">
      <alignment horizontal="center" vertical="center"/>
    </xf>
    <xf numFmtId="171" fontId="12" fillId="2" borderId="36" xfId="0" applyNumberFormat="1" applyFont="1" applyFill="1" applyBorder="1" applyAlignment="1" applyProtection="1">
      <alignment horizontal="center" vertical="center" wrapText="1"/>
    </xf>
    <xf numFmtId="171" fontId="12" fillId="2" borderId="4" xfId="0" applyNumberFormat="1" applyFont="1" applyFill="1" applyBorder="1" applyAlignment="1" applyProtection="1">
      <alignment horizontal="center" vertical="center" wrapText="1"/>
    </xf>
    <xf numFmtId="0" fontId="12" fillId="2" borderId="1" xfId="0" applyFont="1" applyFill="1" applyBorder="1" applyAlignment="1" applyProtection="1">
      <alignment horizontal="center" vertical="center" wrapText="1"/>
    </xf>
    <xf numFmtId="0" fontId="6" fillId="2" borderId="9" xfId="0" applyFont="1" applyFill="1" applyBorder="1" applyAlignment="1" applyProtection="1">
      <alignment horizontal="center" vertical="center" wrapText="1"/>
    </xf>
    <xf numFmtId="0" fontId="12" fillId="2" borderId="4" xfId="0" applyFont="1" applyFill="1" applyBorder="1" applyAlignment="1" applyProtection="1">
      <alignment horizontal="center" vertical="center" wrapText="1"/>
    </xf>
    <xf numFmtId="0" fontId="12" fillId="2" borderId="43" xfId="0" applyFont="1" applyFill="1" applyBorder="1" applyAlignment="1" applyProtection="1">
      <alignment horizontal="center" vertical="center" wrapText="1"/>
    </xf>
    <xf numFmtId="0" fontId="12" fillId="2" borderId="9" xfId="0" applyFont="1" applyFill="1" applyBorder="1" applyAlignment="1" applyProtection="1">
      <alignment horizontal="center" vertical="center" wrapText="1"/>
    </xf>
    <xf numFmtId="0" fontId="12" fillId="2" borderId="5" xfId="0" applyFont="1" applyFill="1" applyBorder="1" applyAlignment="1" applyProtection="1">
      <alignment horizontal="center" vertical="center" wrapText="1"/>
    </xf>
    <xf numFmtId="0" fontId="12" fillId="2" borderId="10" xfId="0" applyFont="1" applyFill="1" applyBorder="1" applyAlignment="1" applyProtection="1">
      <alignment horizontal="center" vertical="center" wrapText="1"/>
    </xf>
    <xf numFmtId="0" fontId="12" fillId="2" borderId="36"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21" xfId="0" applyFont="1" applyFill="1" applyBorder="1" applyAlignment="1" applyProtection="1">
      <alignment horizontal="center" vertical="center"/>
    </xf>
    <xf numFmtId="0" fontId="20" fillId="2" borderId="4" xfId="0" applyFont="1" applyFill="1" applyBorder="1" applyAlignment="1" applyProtection="1">
      <alignment horizontal="center" vertical="center"/>
    </xf>
    <xf numFmtId="0" fontId="12" fillId="2" borderId="8" xfId="0" applyFont="1" applyFill="1" applyBorder="1" applyAlignment="1" applyProtection="1">
      <alignment horizontal="center" vertical="center" wrapText="1"/>
    </xf>
    <xf numFmtId="0" fontId="12" fillId="2" borderId="66" xfId="0" applyFont="1" applyFill="1" applyBorder="1" applyAlignment="1" applyProtection="1">
      <alignment horizontal="center" vertical="center" wrapText="1"/>
    </xf>
    <xf numFmtId="171" fontId="15" fillId="2" borderId="8" xfId="0" applyNumberFormat="1" applyFont="1" applyFill="1" applyBorder="1" applyAlignment="1" applyProtection="1">
      <alignment horizontal="center" vertical="center"/>
    </xf>
    <xf numFmtId="0" fontId="12" fillId="2" borderId="67" xfId="0" applyFont="1" applyFill="1" applyBorder="1" applyAlignment="1" applyProtection="1">
      <alignment horizontal="center" vertical="center" wrapText="1"/>
    </xf>
    <xf numFmtId="0" fontId="20" fillId="2" borderId="4" xfId="0" applyFont="1" applyFill="1" applyBorder="1" applyAlignment="1" applyProtection="1">
      <alignment horizontal="center" vertical="center" wrapText="1"/>
      <protection locked="0"/>
    </xf>
    <xf numFmtId="0" fontId="20" fillId="2" borderId="4" xfId="0" applyFont="1" applyFill="1" applyBorder="1" applyAlignment="1" applyProtection="1">
      <alignment horizontal="center" vertical="center"/>
      <protection locked="0"/>
    </xf>
    <xf numFmtId="171" fontId="20" fillId="2" borderId="4" xfId="0" applyNumberFormat="1" applyFont="1" applyFill="1" applyBorder="1" applyAlignment="1" applyProtection="1">
      <alignment horizontal="center" vertical="center"/>
    </xf>
    <xf numFmtId="0" fontId="22" fillId="2" borderId="4" xfId="0" applyFont="1" applyFill="1" applyBorder="1" applyAlignment="1" applyProtection="1">
      <alignment horizontal="center" vertical="center"/>
    </xf>
    <xf numFmtId="0" fontId="12" fillId="2" borderId="59" xfId="0" applyFont="1" applyFill="1" applyBorder="1" applyAlignment="1" applyProtection="1">
      <alignment horizontal="center" vertical="center" wrapText="1"/>
    </xf>
    <xf numFmtId="0" fontId="2" fillId="0" borderId="1" xfId="0" applyFont="1" applyBorder="1" applyAlignment="1">
      <alignment horizontal="center"/>
    </xf>
    <xf numFmtId="0" fontId="9" fillId="0" borderId="1" xfId="0" applyFont="1" applyBorder="1" applyAlignment="1">
      <alignment horizontal="center" vertical="center" wrapText="1"/>
    </xf>
    <xf numFmtId="0" fontId="27" fillId="0" borderId="1" xfId="0" applyFont="1" applyBorder="1" applyAlignment="1">
      <alignment horizontal="center" vertical="center"/>
    </xf>
    <xf numFmtId="0" fontId="27" fillId="0" borderId="1" xfId="0" applyFont="1" applyBorder="1" applyAlignment="1" applyProtection="1">
      <alignment horizontal="center" vertical="center" wrapText="1"/>
      <protection locked="0"/>
    </xf>
    <xf numFmtId="0" fontId="7" fillId="0" borderId="1" xfId="0" applyFont="1" applyBorder="1" applyAlignment="1">
      <alignment horizontal="left" vertical="center" wrapText="1"/>
    </xf>
    <xf numFmtId="2" fontId="7" fillId="0" borderId="9" xfId="0" applyNumberFormat="1" applyFont="1" applyBorder="1" applyAlignment="1">
      <alignment horizontal="left" vertical="center" wrapText="1"/>
    </xf>
    <xf numFmtId="2" fontId="7" fillId="0" borderId="5" xfId="0" applyNumberFormat="1" applyFont="1" applyBorder="1" applyAlignment="1">
      <alignment horizontal="left" vertical="center" wrapText="1"/>
    </xf>
    <xf numFmtId="2" fontId="7" fillId="0" borderId="10" xfId="0" applyNumberFormat="1" applyFont="1" applyBorder="1" applyAlignment="1">
      <alignment horizontal="left" vertical="center" wrapText="1"/>
    </xf>
    <xf numFmtId="0" fontId="7" fillId="0" borderId="12" xfId="0" applyFont="1" applyBorder="1" applyAlignment="1" applyProtection="1">
      <alignment horizontal="center" vertical="center" wrapText="1"/>
      <protection locked="0"/>
    </xf>
    <xf numFmtId="0" fontId="7" fillId="0" borderId="28" xfId="0" applyFont="1" applyBorder="1" applyAlignment="1" applyProtection="1">
      <alignment horizontal="center" vertical="center" wrapText="1"/>
      <protection locked="0"/>
    </xf>
    <xf numFmtId="0" fontId="7" fillId="0" borderId="29" xfId="0" applyFont="1" applyBorder="1" applyAlignment="1" applyProtection="1">
      <alignment horizontal="center" vertical="center" wrapText="1"/>
      <protection locked="0"/>
    </xf>
    <xf numFmtId="0" fontId="7" fillId="0" borderId="5" xfId="0" applyFont="1" applyBorder="1" applyAlignment="1" applyProtection="1">
      <alignment horizontal="center" vertical="center" wrapText="1"/>
      <protection locked="0"/>
    </xf>
    <xf numFmtId="0" fontId="32" fillId="4" borderId="1" xfId="0" applyFont="1" applyFill="1" applyBorder="1" applyAlignment="1">
      <alignment horizontal="center" vertical="center" wrapText="1"/>
    </xf>
    <xf numFmtId="0" fontId="2" fillId="0" borderId="5" xfId="0" applyFont="1" applyBorder="1" applyAlignment="1">
      <alignment horizontal="center"/>
    </xf>
    <xf numFmtId="0" fontId="20" fillId="3" borderId="1" xfId="0" applyFont="1" applyFill="1" applyBorder="1" applyAlignment="1">
      <alignment horizontal="center" vertical="center" wrapText="1"/>
    </xf>
    <xf numFmtId="0" fontId="31" fillId="4" borderId="11" xfId="0" applyFont="1" applyFill="1" applyBorder="1" applyAlignment="1">
      <alignment horizontal="center" vertical="center" wrapText="1"/>
    </xf>
    <xf numFmtId="0" fontId="20" fillId="2" borderId="1" xfId="0" applyFont="1" applyFill="1" applyBorder="1" applyAlignment="1" applyProtection="1">
      <alignment horizontal="center" vertical="center" wrapText="1"/>
    </xf>
    <xf numFmtId="0" fontId="20" fillId="0" borderId="1" xfId="0" applyFont="1" applyBorder="1" applyAlignment="1" applyProtection="1">
      <alignment horizontal="center"/>
      <protection locked="0"/>
    </xf>
    <xf numFmtId="0" fontId="20" fillId="2" borderId="1" xfId="0" applyFont="1" applyFill="1" applyBorder="1" applyAlignment="1" applyProtection="1">
      <alignment horizontal="center" vertical="center" wrapText="1"/>
      <protection locked="0"/>
    </xf>
    <xf numFmtId="0" fontId="20" fillId="2" borderId="11" xfId="0" applyFont="1" applyFill="1" applyBorder="1" applyAlignment="1" applyProtection="1">
      <alignment horizontal="center" vertical="center" wrapText="1"/>
      <protection locked="0"/>
    </xf>
    <xf numFmtId="0" fontId="35" fillId="0" borderId="4" xfId="0" applyFont="1" applyBorder="1" applyAlignment="1" applyProtection="1">
      <alignment horizontal="center"/>
      <protection locked="0"/>
    </xf>
    <xf numFmtId="0" fontId="35" fillId="2" borderId="4" xfId="0" applyFont="1" applyFill="1" applyBorder="1" applyAlignment="1" applyProtection="1">
      <alignment horizontal="center"/>
      <protection locked="0"/>
    </xf>
    <xf numFmtId="0" fontId="20" fillId="2" borderId="8" xfId="0" applyFont="1" applyFill="1" applyBorder="1" applyAlignment="1" applyProtection="1">
      <alignment horizontal="center" vertical="center" wrapText="1"/>
    </xf>
    <xf numFmtId="0" fontId="35" fillId="3" borderId="4" xfId="0" applyFont="1" applyFill="1" applyBorder="1" applyAlignment="1">
      <alignment horizontal="center" vertical="center" wrapText="1"/>
    </xf>
    <xf numFmtId="0" fontId="20" fillId="0" borderId="4" xfId="0" applyFont="1" applyBorder="1" applyAlignment="1">
      <alignment horizontal="center" vertical="center" wrapText="1"/>
    </xf>
    <xf numFmtId="0" fontId="22" fillId="0" borderId="4" xfId="0" applyFont="1" applyBorder="1" applyAlignment="1">
      <alignment horizontal="left" vertical="center" wrapText="1"/>
    </xf>
    <xf numFmtId="0" fontId="20" fillId="0" borderId="4" xfId="0" applyFont="1" applyBorder="1" applyAlignment="1">
      <alignment horizontal="left" vertical="center" wrapText="1"/>
    </xf>
    <xf numFmtId="0" fontId="7" fillId="0" borderId="19"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21" xfId="0" applyFont="1" applyBorder="1" applyAlignment="1">
      <alignment horizontal="center" vertical="center" wrapText="1"/>
    </xf>
    <xf numFmtId="0" fontId="22" fillId="0" borderId="4" xfId="0" applyFont="1" applyBorder="1" applyAlignment="1">
      <alignment horizontal="left" wrapText="1"/>
    </xf>
    <xf numFmtId="0" fontId="22" fillId="0" borderId="59" xfId="0" applyFont="1" applyBorder="1" applyAlignment="1">
      <alignment horizontal="left" vertical="center" wrapText="1"/>
    </xf>
    <xf numFmtId="0" fontId="6" fillId="2" borderId="12" xfId="0" applyFont="1" applyFill="1" applyBorder="1" applyAlignment="1" applyProtection="1">
      <alignment horizontal="center" vertical="center" wrapText="1"/>
    </xf>
    <xf numFmtId="0" fontId="6" fillId="2" borderId="59" xfId="0" applyFont="1" applyFill="1" applyBorder="1" applyAlignment="1" applyProtection="1">
      <alignment horizontal="center" vertical="center" wrapText="1"/>
    </xf>
    <xf numFmtId="0" fontId="20" fillId="3" borderId="67" xfId="0" applyFont="1" applyFill="1" applyBorder="1" applyAlignment="1">
      <alignment horizontal="center" vertical="center" wrapText="1"/>
    </xf>
    <xf numFmtId="0" fontId="20" fillId="0" borderId="4" xfId="0" applyFont="1" applyBorder="1" applyAlignment="1">
      <alignment horizontal="center"/>
    </xf>
    <xf numFmtId="0" fontId="6" fillId="2" borderId="9" xfId="0" applyFont="1" applyFill="1" applyBorder="1" applyAlignment="1" applyProtection="1">
      <alignment horizontal="center" vertical="center" wrapText="1"/>
      <protection locked="0"/>
    </xf>
    <xf numFmtId="0" fontId="6" fillId="2" borderId="4" xfId="0" applyFont="1" applyFill="1" applyBorder="1" applyAlignment="1" applyProtection="1">
      <alignment horizontal="center" vertical="center" wrapText="1"/>
      <protection locked="0"/>
    </xf>
    <xf numFmtId="0" fontId="35" fillId="2" borderId="1" xfId="0" applyFont="1" applyFill="1" applyBorder="1" applyAlignment="1" applyProtection="1">
      <alignment horizontal="center" vertical="center" wrapText="1"/>
      <protection locked="0"/>
    </xf>
    <xf numFmtId="0" fontId="35" fillId="2" borderId="9" xfId="0" applyFont="1" applyFill="1" applyBorder="1" applyAlignment="1" applyProtection="1">
      <alignment horizontal="center"/>
      <protection locked="0"/>
    </xf>
    <xf numFmtId="0" fontId="6" fillId="2" borderId="4" xfId="0" applyFont="1" applyFill="1" applyBorder="1" applyAlignment="1" applyProtection="1">
      <alignment horizontal="center" vertical="center" wrapText="1"/>
    </xf>
    <xf numFmtId="0" fontId="20" fillId="0" borderId="9" xfId="0" applyFont="1" applyBorder="1" applyAlignment="1" applyProtection="1">
      <alignment horizontal="center" vertical="center" wrapText="1"/>
      <protection locked="0"/>
    </xf>
    <xf numFmtId="0" fontId="20" fillId="0" borderId="4" xfId="0" applyFont="1" applyBorder="1" applyAlignment="1" applyProtection="1">
      <alignment horizontal="center" vertical="center" wrapText="1"/>
      <protection locked="0"/>
    </xf>
    <xf numFmtId="0" fontId="0" fillId="0" borderId="4" xfId="0" applyBorder="1" applyAlignment="1">
      <alignment horizontal="center" vertical="center" wrapText="1"/>
    </xf>
    <xf numFmtId="0" fontId="12" fillId="3" borderId="66" xfId="0" applyFont="1" applyFill="1" applyBorder="1" applyAlignment="1">
      <alignment horizontal="center" vertical="center" wrapText="1"/>
    </xf>
    <xf numFmtId="0" fontId="12" fillId="3" borderId="68" xfId="0" applyFont="1" applyFill="1" applyBorder="1" applyAlignment="1">
      <alignment horizontal="center" vertical="center" wrapText="1"/>
    </xf>
    <xf numFmtId="0" fontId="15" fillId="4" borderId="66"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5" fillId="4" borderId="62" xfId="0" applyFont="1" applyFill="1" applyBorder="1" applyAlignment="1">
      <alignment horizontal="center" vertical="center" wrapText="1"/>
    </xf>
    <xf numFmtId="0" fontId="38" fillId="4" borderId="8" xfId="0" applyFont="1" applyFill="1" applyBorder="1" applyAlignment="1">
      <alignment horizontal="center" vertical="center" wrapText="1"/>
    </xf>
    <xf numFmtId="0" fontId="37" fillId="0" borderId="4" xfId="0" applyFont="1" applyBorder="1" applyAlignment="1">
      <alignment horizontal="left" vertical="center" wrapText="1"/>
    </xf>
    <xf numFmtId="2" fontId="7" fillId="0" borderId="59" xfId="0" applyNumberFormat="1" applyFont="1" applyBorder="1" applyAlignment="1">
      <alignment horizontal="left" vertical="center" wrapText="1"/>
    </xf>
    <xf numFmtId="0" fontId="7" fillId="0" borderId="59" xfId="0" applyFont="1" applyBorder="1" applyAlignment="1">
      <alignment horizontal="left" vertical="center" wrapText="1"/>
    </xf>
    <xf numFmtId="2" fontId="7" fillId="0" borderId="4" xfId="0" applyNumberFormat="1" applyFont="1" applyBorder="1" applyAlignment="1">
      <alignment horizontal="left" vertical="center" wrapText="1"/>
    </xf>
    <xf numFmtId="0" fontId="7" fillId="0" borderId="4" xfId="0" applyFont="1" applyBorder="1" applyAlignment="1">
      <alignment horizontal="left" vertical="center" wrapText="1"/>
    </xf>
    <xf numFmtId="0" fontId="37" fillId="0" borderId="4" xfId="0" applyFont="1" applyBorder="1" applyAlignment="1" applyProtection="1">
      <alignment horizontal="left" vertical="center" wrapText="1"/>
      <protection locked="0"/>
    </xf>
    <xf numFmtId="0" fontId="37" fillId="0" borderId="4" xfId="0" applyFont="1" applyBorder="1" applyAlignment="1" applyProtection="1">
      <alignment horizontal="center" vertical="center" wrapText="1"/>
      <protection locked="0"/>
    </xf>
    <xf numFmtId="0" fontId="2" fillId="0" borderId="4" xfId="0" applyFont="1" applyBorder="1" applyAlignment="1">
      <alignment horizontal="center"/>
    </xf>
    <xf numFmtId="0" fontId="4" fillId="0" borderId="4" xfId="0" applyFont="1" applyBorder="1" applyAlignment="1">
      <alignment horizontal="center" vertical="center" wrapText="1"/>
    </xf>
    <xf numFmtId="0" fontId="22" fillId="0" borderId="4" xfId="0" applyFont="1" applyBorder="1" applyAlignment="1">
      <alignment horizontal="left" vertical="top" wrapText="1"/>
    </xf>
    <xf numFmtId="0" fontId="36" fillId="0" borderId="4" xfId="0" applyFont="1" applyBorder="1" applyAlignment="1">
      <alignment horizontal="center" vertical="center" wrapText="1"/>
    </xf>
    <xf numFmtId="0" fontId="31" fillId="0" borderId="4" xfId="0" applyFont="1" applyBorder="1" applyAlignment="1" applyProtection="1">
      <alignment horizontal="center" vertical="center" wrapText="1"/>
      <protection locked="0"/>
    </xf>
    <xf numFmtId="0" fontId="3" fillId="0" borderId="19" xfId="0" applyFont="1" applyFill="1" applyBorder="1" applyAlignment="1">
      <alignment horizontal="center"/>
    </xf>
    <xf numFmtId="0" fontId="3" fillId="0" borderId="20" xfId="0" applyFont="1" applyFill="1" applyBorder="1" applyAlignment="1">
      <alignment horizontal="center"/>
    </xf>
    <xf numFmtId="0" fontId="3" fillId="0" borderId="21" xfId="0" applyFont="1" applyFill="1" applyBorder="1" applyAlignment="1">
      <alignment horizontal="center"/>
    </xf>
    <xf numFmtId="0" fontId="3" fillId="0" borderId="4" xfId="0" applyFont="1" applyFill="1" applyBorder="1" applyAlignment="1">
      <alignment horizontal="center"/>
    </xf>
    <xf numFmtId="0" fontId="2" fillId="0" borderId="4" xfId="0" applyFont="1" applyBorder="1" applyAlignment="1">
      <alignment horizontal="left" vertical="top" wrapText="1"/>
    </xf>
    <xf numFmtId="2" fontId="3" fillId="2" borderId="19" xfId="0" applyNumberFormat="1" applyFont="1" applyFill="1" applyBorder="1" applyAlignment="1">
      <alignment horizontal="center"/>
    </xf>
    <xf numFmtId="0" fontId="0" fillId="0" borderId="20" xfId="0" applyBorder="1"/>
    <xf numFmtId="0" fontId="0" fillId="0" borderId="21" xfId="0" applyBorder="1"/>
    <xf numFmtId="2" fontId="3" fillId="0" borderId="19" xfId="0" applyNumberFormat="1" applyFont="1" applyFill="1" applyBorder="1" applyAlignment="1">
      <alignment horizontal="center"/>
    </xf>
    <xf numFmtId="0" fontId="0" fillId="0" borderId="26" xfId="0" applyBorder="1" applyAlignment="1">
      <alignment horizontal="center"/>
    </xf>
    <xf numFmtId="0" fontId="6" fillId="2" borderId="68" xfId="0" applyFont="1" applyFill="1" applyBorder="1" applyAlignment="1" applyProtection="1">
      <alignment horizontal="center" vertical="center" wrapText="1"/>
    </xf>
    <xf numFmtId="0" fontId="0" fillId="0" borderId="4" xfId="0" applyBorder="1" applyAlignment="1">
      <alignment horizontal="center"/>
    </xf>
    <xf numFmtId="0" fontId="0" fillId="0" borderId="21" xfId="0" applyBorder="1" applyAlignment="1">
      <alignment horizontal="center"/>
    </xf>
    <xf numFmtId="0" fontId="0" fillId="0" borderId="59" xfId="0" applyBorder="1" applyAlignment="1">
      <alignment horizontal="center"/>
    </xf>
    <xf numFmtId="0" fontId="31" fillId="0" borderId="9" xfId="0" applyFont="1" applyBorder="1" applyAlignment="1" applyProtection="1">
      <alignment horizontal="center" vertical="center" wrapText="1"/>
      <protection locked="0"/>
    </xf>
    <xf numFmtId="0" fontId="37" fillId="0" borderId="4" xfId="0" applyFont="1" applyBorder="1" applyAlignment="1">
      <alignment horizontal="left" vertical="top" wrapText="1"/>
    </xf>
    <xf numFmtId="0" fontId="4" fillId="0" borderId="4" xfId="0" applyFont="1" applyFill="1" applyBorder="1" applyAlignment="1">
      <alignment horizontal="left"/>
    </xf>
    <xf numFmtId="0" fontId="37" fillId="0" borderId="4" xfId="0" applyFont="1" applyBorder="1" applyAlignment="1" applyProtection="1">
      <alignment horizontal="left" vertical="top" wrapText="1"/>
      <protection locked="0"/>
    </xf>
    <xf numFmtId="0" fontId="9" fillId="0" borderId="4" xfId="0" applyFont="1" applyFill="1" applyBorder="1" applyAlignment="1">
      <alignment horizontal="center"/>
    </xf>
    <xf numFmtId="0" fontId="36" fillId="0" borderId="59" xfId="0" applyFont="1" applyBorder="1" applyAlignment="1">
      <alignment horizontal="center" vertical="center" wrapText="1"/>
    </xf>
    <xf numFmtId="0" fontId="4" fillId="2" borderId="4" xfId="0" applyFont="1" applyFill="1" applyBorder="1" applyAlignment="1">
      <alignment horizontal="left"/>
    </xf>
    <xf numFmtId="0" fontId="7" fillId="0" borderId="19" xfId="0" applyFont="1" applyFill="1" applyBorder="1" applyAlignment="1">
      <alignment horizontal="center"/>
    </xf>
    <xf numFmtId="0" fontId="7" fillId="0" borderId="20" xfId="0" applyFont="1" applyFill="1" applyBorder="1" applyAlignment="1">
      <alignment horizontal="center"/>
    </xf>
    <xf numFmtId="0" fontId="7" fillId="0" borderId="21" xfId="0" applyFont="1" applyFill="1" applyBorder="1" applyAlignment="1">
      <alignment horizontal="center"/>
    </xf>
    <xf numFmtId="0" fontId="12" fillId="4" borderId="66" xfId="0" applyFont="1" applyFill="1" applyBorder="1" applyAlignment="1">
      <alignment horizontal="center" vertical="center" wrapText="1"/>
    </xf>
    <xf numFmtId="0" fontId="20" fillId="3" borderId="4" xfId="0" applyFont="1" applyFill="1" applyBorder="1" applyAlignment="1">
      <alignment horizontal="center" vertical="center" wrapText="1"/>
    </xf>
    <xf numFmtId="0" fontId="4" fillId="0" borderId="1" xfId="0" applyFont="1" applyBorder="1" applyAlignment="1">
      <alignment horizontal="center"/>
    </xf>
    <xf numFmtId="0" fontId="4" fillId="0" borderId="1" xfId="0" applyFont="1" applyBorder="1" applyAlignment="1">
      <alignment horizontal="center" vertical="center" wrapText="1"/>
    </xf>
    <xf numFmtId="0" fontId="36" fillId="0" borderId="1" xfId="0" applyFont="1" applyBorder="1" applyAlignment="1">
      <alignment horizontal="center" vertical="center" wrapText="1"/>
    </xf>
    <xf numFmtId="0" fontId="9" fillId="0" borderId="1" xfId="0" applyFont="1" applyBorder="1" applyAlignment="1">
      <alignment horizontal="left" vertical="center" wrapText="1"/>
    </xf>
    <xf numFmtId="0" fontId="4" fillId="0" borderId="1" xfId="0" applyFont="1" applyBorder="1" applyAlignment="1">
      <alignment horizontal="left" vertical="center"/>
    </xf>
    <xf numFmtId="0" fontId="38" fillId="0" borderId="1" xfId="0" applyFont="1" applyBorder="1" applyAlignment="1">
      <alignment horizontal="left" vertical="center"/>
    </xf>
    <xf numFmtId="0" fontId="15" fillId="4" borderId="1" xfId="0" applyFont="1" applyFill="1" applyBorder="1" applyAlignment="1">
      <alignment horizontal="center" vertical="center" wrapText="1"/>
    </xf>
    <xf numFmtId="0" fontId="31" fillId="4" borderId="1" xfId="0" applyFont="1" applyFill="1" applyBorder="1" applyAlignment="1">
      <alignment horizontal="center" vertical="center" wrapText="1"/>
    </xf>
    <xf numFmtId="0" fontId="2" fillId="0" borderId="0" xfId="0" applyFont="1" applyBorder="1" applyAlignment="1">
      <alignment horizontal="center" vertical="center" wrapText="1"/>
    </xf>
    <xf numFmtId="0" fontId="31" fillId="3" borderId="1" xfId="0" applyFont="1" applyFill="1" applyBorder="1" applyAlignment="1">
      <alignment horizontal="center" vertical="center" wrapText="1"/>
    </xf>
    <xf numFmtId="0" fontId="31" fillId="3" borderId="10" xfId="0" applyFont="1" applyFill="1" applyBorder="1" applyAlignment="1">
      <alignment horizontal="center" vertical="center" wrapText="1"/>
    </xf>
    <xf numFmtId="0" fontId="45" fillId="0" borderId="1" xfId="0" applyFont="1" applyBorder="1" applyAlignment="1">
      <alignment horizontal="left" vertical="center" wrapText="1"/>
    </xf>
    <xf numFmtId="0" fontId="45" fillId="0" borderId="10" xfId="0" applyFont="1" applyBorder="1" applyAlignment="1">
      <alignment horizontal="center" vertical="center" wrapText="1"/>
    </xf>
    <xf numFmtId="0" fontId="46" fillId="0" borderId="0" xfId="0" applyFont="1" applyBorder="1" applyAlignment="1">
      <alignment horizontal="center" vertical="center" wrapText="1"/>
    </xf>
    <xf numFmtId="0" fontId="45" fillId="0" borderId="9" xfId="0" applyFont="1" applyBorder="1" applyAlignment="1">
      <alignment horizontal="left" vertical="center" wrapText="1"/>
    </xf>
    <xf numFmtId="0" fontId="45" fillId="0" borderId="1" xfId="0" applyFont="1" applyBorder="1" applyAlignment="1">
      <alignment horizontal="center"/>
    </xf>
    <xf numFmtId="0" fontId="45" fillId="0" borderId="1" xfId="0" applyFont="1" applyBorder="1" applyAlignment="1">
      <alignment horizontal="center" vertical="center" wrapText="1"/>
    </xf>
  </cellXfs>
  <cellStyles count="20">
    <cellStyle name="Euro" xfId="1"/>
    <cellStyle name="Millares" xfId="2" builtinId="3"/>
    <cellStyle name="Millares [0] 2" xfId="3"/>
    <cellStyle name="Millares 2" xfId="4"/>
    <cellStyle name="Millares 3" xfId="5"/>
    <cellStyle name="Millares 4" xfId="6"/>
    <cellStyle name="Moneda" xfId="7" builtinId="4"/>
    <cellStyle name="Moneda 2" xfId="8"/>
    <cellStyle name="Moneda 3" xfId="9"/>
    <cellStyle name="Normal" xfId="0" builtinId="0"/>
    <cellStyle name="Normal 2" xfId="10"/>
    <cellStyle name="Normal 3" xfId="11"/>
    <cellStyle name="Normal 4" xfId="12"/>
    <cellStyle name="Normal 5" xfId="13"/>
    <cellStyle name="Normal 6" xfId="14"/>
    <cellStyle name="Normal 7" xfId="15"/>
    <cellStyle name="Normal 8" xfId="16"/>
    <cellStyle name="Porcentaje" xfId="17" builtinId="5"/>
    <cellStyle name="Porcentual 2" xfId="18"/>
    <cellStyle name="Porcentual 3" xfId="1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xdr:from>
      <xdr:col>0</xdr:col>
      <xdr:colOff>180975</xdr:colOff>
      <xdr:row>0</xdr:row>
      <xdr:rowOff>76200</xdr:rowOff>
    </xdr:from>
    <xdr:to>
      <xdr:col>1</xdr:col>
      <xdr:colOff>171450</xdr:colOff>
      <xdr:row>0</xdr:row>
      <xdr:rowOff>809625</xdr:rowOff>
    </xdr:to>
    <xdr:pic>
      <xdr:nvPicPr>
        <xdr:cNvPr id="1269" name="Imagen 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975" y="76200"/>
          <a:ext cx="76200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round/>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304800</xdr:colOff>
      <xdr:row>0</xdr:row>
      <xdr:rowOff>0</xdr:rowOff>
    </xdr:from>
    <xdr:to>
      <xdr:col>1</xdr:col>
      <xdr:colOff>981075</xdr:colOff>
      <xdr:row>0</xdr:row>
      <xdr:rowOff>1028700</xdr:rowOff>
    </xdr:to>
    <xdr:pic>
      <xdr:nvPicPr>
        <xdr:cNvPr id="2487" name="Imagen 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4800" y="0"/>
          <a:ext cx="101917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round/>
              <a:headEnd/>
              <a:tailEnd/>
            </a14:hiddenLine>
          </a:ext>
        </a:extLst>
      </xdr:spPr>
    </xdr:pic>
    <xdr:clientData/>
  </xdr:twoCellAnchor>
  <xdr:twoCellAnchor>
    <xdr:from>
      <xdr:col>13</xdr:col>
      <xdr:colOff>285750</xdr:colOff>
      <xdr:row>0</xdr:row>
      <xdr:rowOff>38100</xdr:rowOff>
    </xdr:from>
    <xdr:to>
      <xdr:col>13</xdr:col>
      <xdr:colOff>1190625</xdr:colOff>
      <xdr:row>0</xdr:row>
      <xdr:rowOff>981075</xdr:rowOff>
    </xdr:to>
    <xdr:pic>
      <xdr:nvPicPr>
        <xdr:cNvPr id="2488" name="Imagen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163550" y="38100"/>
          <a:ext cx="904875" cy="942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round/>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66675</xdr:colOff>
      <xdr:row>0</xdr:row>
      <xdr:rowOff>28575</xdr:rowOff>
    </xdr:from>
    <xdr:to>
      <xdr:col>1</xdr:col>
      <xdr:colOff>1571625</xdr:colOff>
      <xdr:row>0</xdr:row>
      <xdr:rowOff>1514475</xdr:rowOff>
    </xdr:to>
    <xdr:pic>
      <xdr:nvPicPr>
        <xdr:cNvPr id="3286" name="Imagen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5325" y="28575"/>
          <a:ext cx="1504950" cy="148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round/>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228600</xdr:colOff>
      <xdr:row>0</xdr:row>
      <xdr:rowOff>0</xdr:rowOff>
    </xdr:from>
    <xdr:to>
      <xdr:col>1</xdr:col>
      <xdr:colOff>542925</xdr:colOff>
      <xdr:row>0</xdr:row>
      <xdr:rowOff>619125</xdr:rowOff>
    </xdr:to>
    <xdr:pic>
      <xdr:nvPicPr>
        <xdr:cNvPr id="11364" name="Imagen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0" y="0"/>
          <a:ext cx="771525"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round/>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228600</xdr:colOff>
      <xdr:row>0</xdr:row>
      <xdr:rowOff>0</xdr:rowOff>
    </xdr:from>
    <xdr:to>
      <xdr:col>1</xdr:col>
      <xdr:colOff>542925</xdr:colOff>
      <xdr:row>0</xdr:row>
      <xdr:rowOff>638175</xdr:rowOff>
    </xdr:to>
    <xdr:pic>
      <xdr:nvPicPr>
        <xdr:cNvPr id="5326" name="Imagen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0" y="0"/>
          <a:ext cx="771525"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round/>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228600</xdr:colOff>
      <xdr:row>0</xdr:row>
      <xdr:rowOff>0</xdr:rowOff>
    </xdr:from>
    <xdr:to>
      <xdr:col>1</xdr:col>
      <xdr:colOff>752475</xdr:colOff>
      <xdr:row>0</xdr:row>
      <xdr:rowOff>781050</xdr:rowOff>
    </xdr:to>
    <xdr:pic>
      <xdr:nvPicPr>
        <xdr:cNvPr id="6347" name="Imagen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0" y="0"/>
          <a:ext cx="847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round/>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228600</xdr:colOff>
      <xdr:row>0</xdr:row>
      <xdr:rowOff>0</xdr:rowOff>
    </xdr:from>
    <xdr:to>
      <xdr:col>1</xdr:col>
      <xdr:colOff>885825</xdr:colOff>
      <xdr:row>0</xdr:row>
      <xdr:rowOff>904875</xdr:rowOff>
    </xdr:to>
    <xdr:pic>
      <xdr:nvPicPr>
        <xdr:cNvPr id="7372" name="Imagen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0" y="0"/>
          <a:ext cx="981075"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round/>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0</xdr:row>
      <xdr:rowOff>38100</xdr:rowOff>
    </xdr:from>
    <xdr:to>
      <xdr:col>1</xdr:col>
      <xdr:colOff>1095375</xdr:colOff>
      <xdr:row>0</xdr:row>
      <xdr:rowOff>1400175</xdr:rowOff>
    </xdr:to>
    <xdr:pic>
      <xdr:nvPicPr>
        <xdr:cNvPr id="8389" name="Imagen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3825" y="38100"/>
          <a:ext cx="1495425"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round/>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rchivos\Servicios%20Generales\Gisella\informacion\INFORME%20DE%20GESTION%20UMC%202017\INFORME%20DE%20GESTION%20UMC%20I%20TRIM%202017\DOCUMENTOS%20VARIOS%20UTILIZADOS\ESTRUCTURA%20UMC%202017%20AL%2003-03-20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rchivos\Servicios%20Generales\Calidad\FORMATOS%20POA\ESTRUCTURA%20UMC%202017-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2017"/>
      <sheetName val="ESTRUCTURA 2017 MODIF. 03MARZO"/>
    </sheetNames>
    <sheetDataSet>
      <sheetData sheetId="0">
        <row r="118">
          <cell r="A118" t="str">
            <v>201</v>
          </cell>
          <cell r="D118" t="str">
            <v>-</v>
          </cell>
          <cell r="F118" t="str">
            <v>DIRECCION Y COORDINACION DE LOS GASTOS DE LOS TRABAJADORES</v>
          </cell>
        </row>
        <row r="119">
          <cell r="D119" t="str">
            <v>01</v>
          </cell>
          <cell r="E119" t="str">
            <v>-</v>
          </cell>
          <cell r="F119" t="str">
            <v>ASIGNACION Y CONTROL DE LOS RECURSOS PARA GASTOS DE LOS TRABAJADORES</v>
          </cell>
        </row>
        <row r="124">
          <cell r="A124" t="str">
            <v>202</v>
          </cell>
          <cell r="F124" t="str">
            <v xml:space="preserve">GESTION ADMINISTRATIVA (ACCION CENTRALIZADA) </v>
          </cell>
        </row>
        <row r="125">
          <cell r="D125" t="str">
            <v>01</v>
          </cell>
          <cell r="E125" t="str">
            <v>-</v>
          </cell>
          <cell r="F125" t="str">
            <v>APOYO INSTITUCIONAL A LAS ACCIONES ESPECIFICAS DE LOS PROYECTOS DEL ORGANISMO</v>
          </cell>
        </row>
        <row r="149">
          <cell r="A149" t="str">
            <v>203</v>
          </cell>
          <cell r="D149" t="str">
            <v>-</v>
          </cell>
          <cell r="F149" t="str">
            <v>PREVISION Y PROTECCION SOCIAL</v>
          </cell>
        </row>
        <row r="150">
          <cell r="D150" t="str">
            <v>01</v>
          </cell>
          <cell r="E150" t="str">
            <v>-</v>
          </cell>
          <cell r="F150" t="str">
            <v>ASIGNACION Y CONTROL DE LOS RECURSOS PARA GASTOS DE LOS PENSIONADOS Y JUBILADOS</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2017"/>
      <sheetName val="ESTRUCTURA 2017 MODIF. 03MARZO"/>
    </sheetNames>
    <sheetDataSet>
      <sheetData sheetId="0" refreshError="1"/>
      <sheetData sheetId="1" refreshError="1">
        <row r="13">
          <cell r="E13" t="str">
            <v xml:space="preserve">UNIDAD EJECUTORA 
(UMC) </v>
          </cell>
        </row>
        <row r="15">
          <cell r="D15" t="str">
            <v>01</v>
          </cell>
          <cell r="E15" t="str">
            <v>-</v>
          </cell>
          <cell r="F15" t="str">
            <v>INGRESO DE ESTUDIANTES EN DE TSU Y DE LICENCIADOS O SU EQUIVALENTE TANTO EN PNF COM EN CARRERAS.</v>
          </cell>
        </row>
        <row r="16">
          <cell r="E16" t="str">
            <v>01</v>
          </cell>
          <cell r="F16" t="str">
            <v>DIRECCION GENERAL ACADEMICA</v>
          </cell>
        </row>
        <row r="17">
          <cell r="E17" t="str">
            <v>02</v>
          </cell>
          <cell r="F17" t="str">
            <v>ESCUELA NAUTICA DE VENEZUELA</v>
          </cell>
        </row>
        <row r="18">
          <cell r="E18" t="str">
            <v>03</v>
          </cell>
          <cell r="F18" t="str">
            <v>ESCUELA DE INGENIERÍA</v>
          </cell>
        </row>
        <row r="19">
          <cell r="E19" t="str">
            <v>04</v>
          </cell>
          <cell r="F19" t="str">
            <v>ESCUELA DE CIENCIAS SOCIALES</v>
          </cell>
        </row>
        <row r="20">
          <cell r="E20" t="str">
            <v>05</v>
          </cell>
          <cell r="F20" t="str">
            <v>COORDINACIÓN DE REGISTRO ESTUDIANTIL</v>
          </cell>
        </row>
        <row r="21">
          <cell r="D21" t="str">
            <v>02</v>
          </cell>
          <cell r="E21" t="str">
            <v>-</v>
          </cell>
          <cell r="F21" t="str">
            <v>PROSECUCIÓN DE ESTUDIANTES EN FORMACIÓN DE TSU Y DE LICENCIADOS O SU EQUIVALENTE TANTO EN PNF COMO EN CARRERAS.</v>
          </cell>
        </row>
        <row r="22">
          <cell r="E22" t="str">
            <v>01</v>
          </cell>
          <cell r="F22" t="str">
            <v>DIRECCION GENERAL ACADEMICA</v>
          </cell>
        </row>
        <row r="24">
          <cell r="E24" t="str">
            <v>07</v>
          </cell>
          <cell r="F24" t="str">
            <v>COORDINACION DE DESARROLLO DOCENTE</v>
          </cell>
        </row>
        <row r="25">
          <cell r="E25" t="str">
            <v>08</v>
          </cell>
          <cell r="F25" t="str">
            <v>COORDINACION DE REGISTRO ACADEMICO</v>
          </cell>
        </row>
        <row r="26">
          <cell r="E26" t="str">
            <v>02</v>
          </cell>
          <cell r="F26" t="str">
            <v xml:space="preserve"> ESCUELA NAUTICA DE VENEZUELA</v>
          </cell>
        </row>
        <row r="27">
          <cell r="E27" t="str">
            <v>09</v>
          </cell>
          <cell r="F27" t="str">
            <v>COORDINACIÓN DE INGENIERÍA MARÍTIMA</v>
          </cell>
        </row>
        <row r="28">
          <cell r="E28" t="str">
            <v>10</v>
          </cell>
          <cell r="F28" t="str">
            <v>COORDINACION DE TSU EN TRANSPORTE ACUATICO</v>
          </cell>
        </row>
        <row r="29">
          <cell r="E29" t="str">
            <v>03</v>
          </cell>
          <cell r="F29" t="str">
            <v>ESCUELA DE INGENIERIA</v>
          </cell>
        </row>
        <row r="30">
          <cell r="E30" t="str">
            <v>11</v>
          </cell>
          <cell r="F30" t="str">
            <v>COORDINACION DE INGENIERIA AMBIENTAL</v>
          </cell>
        </row>
        <row r="31">
          <cell r="E31" t="str">
            <v>12</v>
          </cell>
          <cell r="F31" t="str">
            <v>COORDINACION DE INGENIERIA EN INFORMATICA</v>
          </cell>
        </row>
        <row r="32">
          <cell r="E32" t="str">
            <v>04</v>
          </cell>
        </row>
        <row r="33">
          <cell r="E33" t="str">
            <v>13</v>
          </cell>
          <cell r="F33" t="str">
            <v xml:space="preserve">COORDINACION DE LICENCIATURA EN ADMINISTRACION </v>
          </cell>
        </row>
        <row r="34">
          <cell r="E34" t="str">
            <v>14</v>
          </cell>
          <cell r="F34" t="str">
            <v>COORDINACION DE LICENCIATURA EN TURISMO</v>
          </cell>
        </row>
        <row r="35">
          <cell r="E35" t="str">
            <v>15</v>
          </cell>
          <cell r="F35" t="str">
            <v>COORDINACIÓN DE ESTUDIOS MEDIADOS A TRAVES DE LAS TICL</v>
          </cell>
        </row>
        <row r="36">
          <cell r="E36" t="str">
            <v>05</v>
          </cell>
          <cell r="F36" t="str">
            <v>COORDINACIÓN DE REGISTRO ESTUDIANTIL</v>
          </cell>
        </row>
        <row r="37">
          <cell r="D37" t="str">
            <v>03</v>
          </cell>
          <cell r="E37" t="str">
            <v>-</v>
          </cell>
          <cell r="F37" t="str">
            <v>EGRESADOS DE ESTUDIANTES EN FORMACIÓN DE TSU Y DE LICENCIADOS O SU EQUIVALENTE TANTO EN PNF COMO EN CARRERAS.</v>
          </cell>
        </row>
        <row r="38">
          <cell r="E38" t="str">
            <v>16</v>
          </cell>
          <cell r="F38" t="str">
            <v>COORDINACION DE ARCHIVO GENERAL Y CONTROL ESTADÍSTICO</v>
          </cell>
        </row>
        <row r="39">
          <cell r="E39" t="str">
            <v>05</v>
          </cell>
          <cell r="F39" t="str">
            <v>COORDINACIÓN DE REGISTRO ESTUDIANTIL</v>
          </cell>
        </row>
        <row r="40">
          <cell r="D40" t="str">
            <v>04</v>
          </cell>
          <cell r="E40" t="str">
            <v>-</v>
          </cell>
          <cell r="F40" t="str">
            <v xml:space="preserve">DESARROLLO DE PROYECTOS SOCIO-INTEGRADORES Y  SOCIO-COMUNITARIOS </v>
          </cell>
        </row>
        <row r="41">
          <cell r="E41" t="str">
            <v>17</v>
          </cell>
          <cell r="F41" t="str">
            <v>COORDINACION DE PASANTIAS Y SERVICIO COMUNITARIO/ UNIDAD DE SERVICIO COMUNITARIO</v>
          </cell>
        </row>
        <row r="43">
          <cell r="D43" t="str">
            <v>01</v>
          </cell>
          <cell r="E43" t="str">
            <v>-</v>
          </cell>
          <cell r="F43" t="str">
            <v xml:space="preserve">FORMACION DE ESPECIALISTAS </v>
          </cell>
        </row>
        <row r="44">
          <cell r="E44" t="str">
            <v>18</v>
          </cell>
          <cell r="F44" t="str">
            <v>ESCUELA DE ESTUDIOS SUPERIORES DE LA MARINA MERCANTE</v>
          </cell>
        </row>
        <row r="46">
          <cell r="D46" t="str">
            <v>02</v>
          </cell>
          <cell r="E46" t="str">
            <v>-</v>
          </cell>
          <cell r="F46" t="str">
            <v>FORMACION DE MAGISTER</v>
          </cell>
        </row>
        <row r="47">
          <cell r="E47" t="str">
            <v>18</v>
          </cell>
          <cell r="F47" t="str">
            <v>ESCUELA DE ESTUDIOS SUPERIORES DE LA MARINA MERCANTE</v>
          </cell>
        </row>
        <row r="48">
          <cell r="E48" t="str">
            <v>19</v>
          </cell>
          <cell r="F48" t="str">
            <v>COORDINACION DE FORMACION AVANZADA</v>
          </cell>
        </row>
        <row r="49">
          <cell r="E49" t="str">
            <v>-</v>
          </cell>
        </row>
        <row r="50">
          <cell r="E50" t="str">
            <v>18</v>
          </cell>
          <cell r="F50" t="str">
            <v>ESCUELA DE ESTUDIOS SUPERIORES DE LA MARINA MERCANTE</v>
          </cell>
        </row>
        <row r="51">
          <cell r="E51" t="str">
            <v>19</v>
          </cell>
        </row>
        <row r="52">
          <cell r="D52" t="str">
            <v>04</v>
          </cell>
          <cell r="E52" t="str">
            <v>-</v>
          </cell>
          <cell r="F52" t="str">
            <v>FORMACION EN ESTUDIOS NO CONDUCENTES A GRADO ACADEMICO</v>
          </cell>
        </row>
        <row r="54">
          <cell r="E54" t="str">
            <v>20</v>
          </cell>
          <cell r="F54" t="str">
            <v>COORDINACION DE GENTE DE MAR</v>
          </cell>
        </row>
        <row r="56">
          <cell r="D56" t="str">
            <v>01</v>
          </cell>
          <cell r="E56" t="str">
            <v>-</v>
          </cell>
          <cell r="F56" t="str">
            <v>DESARROLLO DE PROYECTOS DE INVESTIGACION</v>
          </cell>
        </row>
        <row r="57">
          <cell r="E57" t="str">
            <v>21</v>
          </cell>
          <cell r="F57" t="str">
            <v>COORDINACION DE CREACION INTELECTUAL</v>
          </cell>
        </row>
        <row r="58">
          <cell r="D58" t="str">
            <v>02</v>
          </cell>
          <cell r="E58" t="str">
            <v>-</v>
          </cell>
          <cell r="F58" t="str">
            <v>PUBLICACION DEL CONOCIMIENTO</v>
          </cell>
        </row>
        <row r="60">
          <cell r="D60" t="str">
            <v>03</v>
          </cell>
          <cell r="E60" t="str">
            <v>-</v>
          </cell>
          <cell r="F60" t="str">
            <v>IMPLEMENTACION, APLICACIÓN Y DESARROLLO DE PROYECTOS SOCIO-COMUNITARIOS Y SOCIO-PRODUCTVOS</v>
          </cell>
        </row>
        <row r="62">
          <cell r="D62" t="str">
            <v>04</v>
          </cell>
          <cell r="E62" t="str">
            <v>-</v>
          </cell>
          <cell r="F62" t="str">
            <v>ACOMPAÑAMIENTO PROFESIONAL Y TECNICO</v>
          </cell>
        </row>
        <row r="65">
          <cell r="D65" t="str">
            <v>01</v>
          </cell>
          <cell r="E65" t="str">
            <v>-</v>
          </cell>
          <cell r="F65" t="str">
            <v>SERVICIO DE ORIENTACION, ASESORIA ACADEMICA Y DESEMPEÑO ESTUDIANTIL</v>
          </cell>
        </row>
        <row r="66">
          <cell r="E66" t="str">
            <v>22</v>
          </cell>
          <cell r="F66" t="str">
            <v>COORDINACION DE DESARROLLO ESTUDIANTIL</v>
          </cell>
        </row>
        <row r="67">
          <cell r="E67">
            <v>23</v>
          </cell>
          <cell r="F67" t="str">
            <v>UNIDAD DE ORIENTACION PSICOLOGICA</v>
          </cell>
        </row>
        <row r="68">
          <cell r="D68" t="str">
            <v>02</v>
          </cell>
          <cell r="E68" t="str">
            <v>-</v>
          </cell>
          <cell r="F68" t="str">
            <v>SERVICIOS BIBLIOTECARIOS</v>
          </cell>
        </row>
        <row r="69">
          <cell r="E69" t="str">
            <v>24</v>
          </cell>
          <cell r="F69" t="str">
            <v>COORDINACION DE BIBLIOTECA</v>
          </cell>
        </row>
        <row r="70">
          <cell r="D70" t="str">
            <v>03</v>
          </cell>
          <cell r="E70" t="str">
            <v>-</v>
          </cell>
          <cell r="F70" t="str">
            <v>LABORATORIOS</v>
          </cell>
        </row>
        <row r="71">
          <cell r="E71" t="str">
            <v>25</v>
          </cell>
          <cell r="F71" t="str">
            <v>COORDINACION DE LABORATORIOS Y SIMULACION MARITIMA</v>
          </cell>
        </row>
        <row r="72">
          <cell r="E72" t="str">
            <v>26</v>
          </cell>
          <cell r="F72" t="str">
            <v>LABORATORIO DE FISICA</v>
          </cell>
        </row>
        <row r="73">
          <cell r="E73" t="str">
            <v>27</v>
          </cell>
          <cell r="F73" t="str">
            <v>LABORATORIO DE QUIMICA</v>
          </cell>
        </row>
        <row r="74">
          <cell r="E74" t="str">
            <v>28</v>
          </cell>
          <cell r="F74" t="str">
            <v>LABORATORIO DE AMBIENTALES</v>
          </cell>
        </row>
        <row r="75">
          <cell r="E75" t="str">
            <v>29</v>
          </cell>
          <cell r="F75" t="str">
            <v>LABORATORIO DE INGENIERIA</v>
          </cell>
        </row>
        <row r="76">
          <cell r="E76" t="str">
            <v>30</v>
          </cell>
          <cell r="F76" t="str">
            <v>LABORATORIO DE INGLES</v>
          </cell>
        </row>
        <row r="77">
          <cell r="E77" t="str">
            <v>31</v>
          </cell>
          <cell r="F77" t="str">
            <v>LABORATORIO DE REFRIGERACION</v>
          </cell>
        </row>
        <row r="78">
          <cell r="E78" t="str">
            <v>32</v>
          </cell>
          <cell r="F78" t="str">
            <v>SIMULACION MARITIMA</v>
          </cell>
        </row>
        <row r="79">
          <cell r="E79" t="str">
            <v>33</v>
          </cell>
          <cell r="F79" t="str">
            <v xml:space="preserve">LABORATORIO DE INVESTIGACION AMBIENTAL </v>
          </cell>
        </row>
        <row r="80">
          <cell r="D80" t="str">
            <v>07</v>
          </cell>
          <cell r="E80" t="str">
            <v>-</v>
          </cell>
          <cell r="F80" t="str">
            <v>SERVICIOS DE TECNOLOGIA DE INFORMACION</v>
          </cell>
        </row>
        <row r="81">
          <cell r="E81" t="str">
            <v>34</v>
          </cell>
          <cell r="F81" t="str">
            <v>COORDINACION DE TECNOLOGIA DE INFORMACION Y COMUNICACION</v>
          </cell>
        </row>
        <row r="83">
          <cell r="D83" t="str">
            <v>01</v>
          </cell>
          <cell r="E83" t="str">
            <v>-</v>
          </cell>
          <cell r="F83" t="str">
            <v>APOYO SOCIOECONOMICO</v>
          </cell>
        </row>
        <row r="85">
          <cell r="E85" t="str">
            <v>35</v>
          </cell>
          <cell r="F85" t="str">
            <v xml:space="preserve"> UNIDAD DE BENEFICIOS SOCIOECONOMICOS</v>
          </cell>
        </row>
        <row r="86">
          <cell r="D86" t="str">
            <v>02</v>
          </cell>
          <cell r="E86" t="str">
            <v>-</v>
          </cell>
          <cell r="F86" t="str">
            <v>APOYO AL SISTEMA DE SALUD INTEGRAL AL ESTUDIANTE</v>
          </cell>
        </row>
        <row r="88">
          <cell r="D88" t="str">
            <v>03</v>
          </cell>
          <cell r="E88" t="str">
            <v>-</v>
          </cell>
          <cell r="F88" t="str">
            <v>COMEDORES INTEGRALES Y OTROS SERVICIOS DE ALIMENTACION</v>
          </cell>
        </row>
        <row r="90">
          <cell r="E90" t="str">
            <v>36</v>
          </cell>
          <cell r="F90" t="str">
            <v xml:space="preserve"> UNIDAD DE NUTRICION</v>
          </cell>
        </row>
        <row r="91">
          <cell r="D91" t="str">
            <v>04</v>
          </cell>
          <cell r="E91" t="str">
            <v>-</v>
          </cell>
          <cell r="F91" t="str">
            <v>DESARROLLO DE ACTIVIDADES DEPORTIVAS</v>
          </cell>
        </row>
        <row r="92">
          <cell r="E92" t="str">
            <v>37</v>
          </cell>
          <cell r="F92" t="str">
            <v>COORDINACION DE DEPORTES</v>
          </cell>
        </row>
        <row r="93">
          <cell r="D93" t="str">
            <v>05</v>
          </cell>
          <cell r="E93" t="str">
            <v>-</v>
          </cell>
          <cell r="F93" t="str">
            <v>DESARROLLO DE ACTIVIDADES CULTURALES</v>
          </cell>
        </row>
        <row r="94">
          <cell r="E94" t="str">
            <v>38</v>
          </cell>
          <cell r="F94" t="str">
            <v>COORDINACION DE CULTURA</v>
          </cell>
        </row>
        <row r="95">
          <cell r="E95" t="str">
            <v>39</v>
          </cell>
          <cell r="F95" t="str">
            <v>COORDINACIÓN DE RELACIONES CON LA COMUNIDAD</v>
          </cell>
        </row>
        <row r="96">
          <cell r="E96" t="str">
            <v>40</v>
          </cell>
          <cell r="F96" t="str">
            <v>COORDINACIÓN DE ESTUDIOS CONTINUOS</v>
          </cell>
        </row>
        <row r="97">
          <cell r="D97" t="str">
            <v>06</v>
          </cell>
          <cell r="E97" t="str">
            <v>-</v>
          </cell>
          <cell r="F97" t="str">
            <v>DIPLOMADOS Y PROGRAMAS</v>
          </cell>
        </row>
        <row r="99">
          <cell r="D99" t="str">
            <v>07</v>
          </cell>
          <cell r="E99" t="str">
            <v>-</v>
          </cell>
          <cell r="F99" t="str">
            <v>SISTEMA DE TRANSPORTE ESTUDIANTIL</v>
          </cell>
        </row>
        <row r="101">
          <cell r="E101" t="str">
            <v>41</v>
          </cell>
          <cell r="F101" t="str">
            <v>UNIDAD DE TRANSPORTE</v>
          </cell>
        </row>
        <row r="102">
          <cell r="D102" t="str">
            <v>08</v>
          </cell>
          <cell r="E102" t="str">
            <v>-</v>
          </cell>
          <cell r="F102" t="str">
            <v>ATENCION ESTUDIANTES CON DISCAPACIDAD</v>
          </cell>
        </row>
        <row r="104">
          <cell r="E104" t="str">
            <v>42</v>
          </cell>
          <cell r="F104" t="str">
            <v>UNIDAD DE ORIENTACION PSICOLOGICA</v>
          </cell>
        </row>
        <row r="105">
          <cell r="D105" t="str">
            <v>09</v>
          </cell>
          <cell r="E105" t="str">
            <v>-</v>
          </cell>
          <cell r="F105" t="str">
            <v>COOPERACION Y SOLIDARIDAD ESTUDIANTIL</v>
          </cell>
        </row>
        <row r="106">
          <cell r="E106" t="str">
            <v>43</v>
          </cell>
          <cell r="F106" t="str">
            <v>COORDINACIÓN GENERAL DE ASUNTOS RECTORALES</v>
          </cell>
        </row>
        <row r="107">
          <cell r="E107" t="str">
            <v>44</v>
          </cell>
          <cell r="F107" t="str">
            <v>UNIDAD DE CONTROL DISCIPLINARIO</v>
          </cell>
        </row>
        <row r="109">
          <cell r="D109" t="str">
            <v>01</v>
          </cell>
          <cell r="E109" t="str">
            <v>-</v>
          </cell>
          <cell r="F109" t="str">
            <v>MANTENIMIENTO, CONSERVACION, REMODELACIONES Y ADECUACIONES</v>
          </cell>
        </row>
        <row r="110">
          <cell r="E110" t="str">
            <v>45</v>
          </cell>
          <cell r="F110" t="str">
            <v>COORDINACION GENERAL DE PLANTA FISICA Y EQUIPAMIENTO</v>
          </cell>
        </row>
        <row r="111">
          <cell r="E111" t="str">
            <v>46</v>
          </cell>
          <cell r="F111" t="str">
            <v>COORDINACION DE ADMINISTRACION DEL EQUIPAMIENTO</v>
          </cell>
        </row>
        <row r="112">
          <cell r="E112" t="str">
            <v>47</v>
          </cell>
          <cell r="F112" t="str">
            <v>COORDINACION DE MANTENIMIENTO</v>
          </cell>
        </row>
        <row r="113">
          <cell r="E113" t="str">
            <v>48</v>
          </cell>
          <cell r="F113" t="str">
            <v>UNIDAD DE PROYECTOS E INSPECCIONES</v>
          </cell>
        </row>
        <row r="114">
          <cell r="D114" t="str">
            <v>02</v>
          </cell>
          <cell r="E114" t="str">
            <v>-</v>
          </cell>
          <cell r="F114" t="str">
            <v>DOTACION DE INSUMOS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BB97"/>
  <sheetViews>
    <sheetView tabSelected="1" topLeftCell="A7" zoomScale="98" zoomScaleNormal="98" zoomScaleSheetLayoutView="85" workbookViewId="0">
      <selection activeCell="A11" sqref="A11:K14"/>
    </sheetView>
  </sheetViews>
  <sheetFormatPr baseColWidth="10" defaultRowHeight="15.75" x14ac:dyDescent="0.25"/>
  <cols>
    <col min="1" max="1" width="11.5703125" style="1" customWidth="1"/>
    <col min="2" max="2" width="12.5703125" style="1" customWidth="1"/>
    <col min="3" max="3" width="28" style="1" customWidth="1"/>
    <col min="4" max="9" width="12.42578125" style="1" customWidth="1"/>
    <col min="10" max="10" width="14.85546875" style="1" customWidth="1"/>
    <col min="11" max="11" width="17.5703125" style="1" customWidth="1"/>
    <col min="12" max="13" width="11.42578125" style="1" hidden="1" customWidth="1"/>
    <col min="14" max="14" width="0.140625" hidden="1" customWidth="1"/>
    <col min="15" max="15" width="55.5703125" hidden="1" customWidth="1"/>
    <col min="16" max="25" width="11.42578125" hidden="1" customWidth="1"/>
    <col min="26" max="26" width="45.42578125" hidden="1" customWidth="1"/>
    <col min="27" max="27" width="11.42578125" hidden="1" customWidth="1"/>
    <col min="28" max="28" width="11.42578125" style="2" hidden="1" customWidth="1"/>
    <col min="29" max="29" width="87.140625" style="3" hidden="1" customWidth="1"/>
    <col min="30" max="30" width="44.85546875" hidden="1" customWidth="1"/>
    <col min="31" max="48" width="11.42578125" hidden="1" customWidth="1"/>
    <col min="49" max="139" width="11.42578125" customWidth="1"/>
  </cols>
  <sheetData>
    <row r="1" spans="1:54" ht="99.75" customHeight="1" x14ac:dyDescent="0.25">
      <c r="A1" s="202"/>
      <c r="B1" s="202"/>
      <c r="C1" s="203" t="s">
        <v>0</v>
      </c>
      <c r="D1" s="203"/>
      <c r="E1" s="203"/>
      <c r="F1" s="203"/>
      <c r="G1" s="203"/>
      <c r="H1" s="203"/>
      <c r="I1" s="203"/>
      <c r="J1" s="204" t="s">
        <v>1263</v>
      </c>
      <c r="K1" s="204"/>
      <c r="L1" s="4"/>
      <c r="M1" s="4"/>
      <c r="O1" s="5"/>
      <c r="P1" s="6" t="s">
        <v>1268</v>
      </c>
      <c r="Q1" s="6"/>
      <c r="R1" s="6"/>
      <c r="S1" s="6"/>
      <c r="T1" s="6"/>
      <c r="U1" s="6"/>
      <c r="V1" s="6"/>
      <c r="W1" s="6"/>
      <c r="X1" s="6"/>
      <c r="Y1" s="6"/>
      <c r="Z1" s="6"/>
      <c r="AA1" s="6"/>
      <c r="AD1" s="6"/>
      <c r="AE1" s="6"/>
      <c r="AF1" s="1"/>
      <c r="AG1" s="1"/>
      <c r="AH1" s="1"/>
      <c r="AI1" s="1"/>
      <c r="AJ1" s="1"/>
      <c r="AK1" s="1"/>
      <c r="AL1" s="1"/>
      <c r="AM1" s="1"/>
    </row>
    <row r="2" spans="1:54" ht="21" customHeight="1" x14ac:dyDescent="0.3">
      <c r="A2" s="205" t="s">
        <v>1285</v>
      </c>
      <c r="B2" s="205"/>
      <c r="C2" s="205"/>
      <c r="D2" s="205"/>
      <c r="E2" s="205"/>
      <c r="F2" s="205"/>
      <c r="G2" s="205"/>
      <c r="H2" s="205"/>
      <c r="I2" s="205"/>
      <c r="J2" s="206" t="s">
        <v>2</v>
      </c>
      <c r="K2" s="206"/>
      <c r="L2" s="8"/>
      <c r="M2" s="8"/>
      <c r="O2" s="5"/>
      <c r="P2" s="9" t="s">
        <v>1269</v>
      </c>
      <c r="Q2" s="9"/>
      <c r="R2" s="9"/>
      <c r="S2" s="9"/>
      <c r="T2" s="9"/>
      <c r="U2" s="9"/>
      <c r="V2" s="9"/>
      <c r="W2" s="9"/>
      <c r="X2" s="9"/>
      <c r="Y2" s="9"/>
      <c r="Z2" s="9"/>
      <c r="AA2" s="9"/>
      <c r="AB2" s="10" t="s">
        <v>1277</v>
      </c>
      <c r="AD2" s="9"/>
      <c r="AE2" s="9"/>
      <c r="AF2" s="1" t="s">
        <v>757</v>
      </c>
      <c r="AG2" s="1" t="s">
        <v>688</v>
      </c>
      <c r="AH2" s="1"/>
      <c r="AI2" s="1"/>
      <c r="AJ2" s="1"/>
      <c r="AK2" s="1"/>
      <c r="AL2" s="1"/>
      <c r="AM2" s="1" t="s">
        <v>688</v>
      </c>
    </row>
    <row r="3" spans="1:54" ht="21" customHeight="1" x14ac:dyDescent="0.3">
      <c r="A3" s="207" t="s">
        <v>1277</v>
      </c>
      <c r="B3" s="207"/>
      <c r="C3" s="207"/>
      <c r="D3" s="207"/>
      <c r="E3" s="207"/>
      <c r="F3" s="207"/>
      <c r="G3" s="207"/>
      <c r="H3" s="207"/>
      <c r="I3" s="207"/>
      <c r="J3" s="206"/>
      <c r="K3" s="206"/>
      <c r="L3" s="8"/>
      <c r="M3" s="8"/>
      <c r="O3" s="5"/>
      <c r="P3" s="11" t="s">
        <v>1270</v>
      </c>
      <c r="Q3" s="11"/>
      <c r="R3" s="11"/>
      <c r="S3" s="11"/>
      <c r="T3" s="11"/>
      <c r="U3" s="11"/>
      <c r="V3" s="11"/>
      <c r="W3" s="11"/>
      <c r="X3" s="11"/>
      <c r="Y3" s="11"/>
      <c r="Z3" s="11"/>
      <c r="AA3" s="11"/>
      <c r="AB3" s="10" t="s">
        <v>1281</v>
      </c>
      <c r="AD3" s="11"/>
      <c r="AE3" s="11"/>
      <c r="AF3" s="1" t="s">
        <v>758</v>
      </c>
      <c r="AG3" s="1" t="s">
        <v>652</v>
      </c>
      <c r="AH3" s="1"/>
      <c r="AI3" s="1"/>
      <c r="AJ3" s="1"/>
      <c r="AK3" s="1"/>
      <c r="AL3" s="1"/>
      <c r="AM3" s="1"/>
    </row>
    <row r="4" spans="1:54" ht="45.75" customHeight="1" x14ac:dyDescent="0.3">
      <c r="A4" s="211" t="s">
        <v>834</v>
      </c>
      <c r="B4" s="211"/>
      <c r="C4" s="211"/>
      <c r="D4" s="212" t="s">
        <v>1272</v>
      </c>
      <c r="E4" s="213"/>
      <c r="F4" s="213"/>
      <c r="G4" s="213"/>
      <c r="H4" s="213"/>
      <c r="I4" s="213"/>
      <c r="J4" s="213"/>
      <c r="K4" s="214"/>
      <c r="L4" s="12"/>
      <c r="M4" s="12"/>
      <c r="N4" s="178" t="str">
        <f>+D4</f>
        <v xml:space="preserve">202-GESTION ADMINISTRATIVA (ACCION CENTRALIZADA) </v>
      </c>
      <c r="O4" s="5"/>
      <c r="P4" s="9" t="s">
        <v>1271</v>
      </c>
      <c r="Q4" s="9"/>
      <c r="R4" s="9"/>
      <c r="S4" s="9"/>
      <c r="T4" s="9"/>
      <c r="U4" s="9"/>
      <c r="V4" s="9"/>
      <c r="W4" s="9"/>
      <c r="X4" s="9"/>
      <c r="Y4" s="9"/>
      <c r="Z4" s="9"/>
      <c r="AA4" s="9"/>
      <c r="AB4" s="10" t="s">
        <v>1282</v>
      </c>
      <c r="AD4" s="9"/>
      <c r="AE4" s="9"/>
      <c r="AF4" s="1" t="s">
        <v>759</v>
      </c>
      <c r="AG4" s="1" t="s">
        <v>631</v>
      </c>
      <c r="AH4" s="1"/>
      <c r="AI4" s="1"/>
      <c r="AJ4" s="1"/>
      <c r="AK4" s="1"/>
      <c r="AL4" s="1"/>
      <c r="AM4" s="1"/>
    </row>
    <row r="5" spans="1:54" ht="23.25" customHeight="1" x14ac:dyDescent="0.25">
      <c r="A5" s="233" t="s">
        <v>835</v>
      </c>
      <c r="B5" s="234"/>
      <c r="C5" s="235"/>
      <c r="D5" s="215" t="s">
        <v>1243</v>
      </c>
      <c r="E5" s="215"/>
      <c r="F5" s="215"/>
      <c r="G5" s="215"/>
      <c r="H5" s="215"/>
      <c r="I5" s="215"/>
      <c r="J5" s="215"/>
      <c r="K5" s="216"/>
      <c r="L5" s="13"/>
      <c r="M5" s="13"/>
      <c r="N5" t="str">
        <f>+D8</f>
        <v>01-APOYO INSTITUCIONAL A LAS ACCIONES ESPECIFICAS DE LOS PROYECTOS DEL ORGANISMO</v>
      </c>
      <c r="O5" s="14"/>
      <c r="P5" s="9"/>
      <c r="Q5" s="9"/>
      <c r="R5" s="9"/>
      <c r="S5" s="9"/>
      <c r="T5" s="9"/>
      <c r="U5" s="9"/>
      <c r="V5" s="9"/>
      <c r="W5" s="9"/>
      <c r="X5" s="9"/>
      <c r="Y5" s="9"/>
      <c r="Z5" s="9"/>
      <c r="AA5" s="9"/>
      <c r="AD5" s="9"/>
      <c r="AE5" s="9"/>
      <c r="AF5" s="1" t="s">
        <v>760</v>
      </c>
      <c r="AG5" s="1" t="s">
        <v>689</v>
      </c>
      <c r="AH5" s="1"/>
      <c r="AI5" s="1"/>
      <c r="AJ5" s="1"/>
      <c r="AK5" s="1"/>
      <c r="AL5" s="1"/>
      <c r="AM5" s="1"/>
      <c r="BB5" s="178"/>
    </row>
    <row r="6" spans="1:54" ht="30.75" customHeight="1" x14ac:dyDescent="0.25">
      <c r="A6" s="236"/>
      <c r="B6" s="237"/>
      <c r="C6" s="238"/>
      <c r="D6" s="215" t="s">
        <v>1248</v>
      </c>
      <c r="E6" s="215"/>
      <c r="F6" s="215"/>
      <c r="G6" s="215"/>
      <c r="H6" s="215"/>
      <c r="I6" s="215"/>
      <c r="J6" s="215"/>
      <c r="K6" s="216"/>
      <c r="L6" s="13"/>
      <c r="M6" s="13"/>
      <c r="N6" t="str">
        <f>+D9</f>
        <v>63-COORDINACION DE PLANIFICACION</v>
      </c>
      <c r="O6" s="14"/>
      <c r="P6" s="9"/>
      <c r="Q6" s="9"/>
      <c r="R6" s="9"/>
      <c r="S6" s="9"/>
      <c r="T6" s="9"/>
      <c r="U6" s="9"/>
      <c r="V6" s="9"/>
      <c r="W6" s="9"/>
      <c r="X6" s="9"/>
      <c r="Y6" s="9"/>
      <c r="Z6" s="9"/>
      <c r="AA6" s="9"/>
      <c r="AD6" s="9"/>
      <c r="AE6" s="9"/>
      <c r="AF6" s="1" t="s">
        <v>761</v>
      </c>
      <c r="AG6" s="1" t="s">
        <v>7</v>
      </c>
      <c r="AH6" s="1"/>
      <c r="AI6" s="1"/>
      <c r="AJ6" s="1"/>
      <c r="AK6" s="1"/>
      <c r="AL6" s="1"/>
      <c r="AM6" s="1"/>
    </row>
    <row r="7" spans="1:54" ht="30.75" customHeight="1" x14ac:dyDescent="0.25">
      <c r="A7" s="236"/>
      <c r="B7" s="237"/>
      <c r="C7" s="238"/>
      <c r="D7" s="215" t="s">
        <v>1251</v>
      </c>
      <c r="E7" s="215"/>
      <c r="F7" s="215"/>
      <c r="G7" s="215"/>
      <c r="H7" s="215"/>
      <c r="I7" s="215"/>
      <c r="J7" s="215"/>
      <c r="K7" s="216"/>
      <c r="L7" s="13"/>
      <c r="M7" s="13"/>
      <c r="O7" s="14"/>
      <c r="P7" s="9"/>
      <c r="Q7" s="9"/>
      <c r="R7" s="9"/>
      <c r="S7" s="9"/>
      <c r="T7" s="9"/>
      <c r="U7" s="9"/>
      <c r="V7" s="9"/>
      <c r="W7" s="9"/>
      <c r="X7" s="9"/>
      <c r="Y7" s="9"/>
      <c r="Z7" s="9"/>
      <c r="AA7" s="9"/>
      <c r="AD7" s="9"/>
      <c r="AE7" s="9"/>
      <c r="AF7" s="1"/>
      <c r="AG7" s="1"/>
      <c r="AH7" s="1"/>
      <c r="AI7" s="1"/>
      <c r="AJ7" s="1"/>
      <c r="AK7" s="1"/>
      <c r="AL7" s="1"/>
      <c r="AM7" s="1"/>
    </row>
    <row r="8" spans="1:54" ht="28.5" customHeight="1" x14ac:dyDescent="0.25">
      <c r="A8" s="239"/>
      <c r="B8" s="240"/>
      <c r="C8" s="241"/>
      <c r="D8" s="215" t="s">
        <v>1252</v>
      </c>
      <c r="E8" s="215"/>
      <c r="F8" s="215"/>
      <c r="G8" s="215"/>
      <c r="H8" s="215"/>
      <c r="I8" s="215"/>
      <c r="J8" s="215"/>
      <c r="K8" s="216"/>
      <c r="L8" s="15"/>
      <c r="M8" s="15"/>
      <c r="O8" s="16"/>
      <c r="P8" s="17" t="str">
        <f>+CONCATENATE('[1]ESTRUCTURA 2017'!$A$118,'[1]ESTRUCTURA 2017'!$D$118,'[1]ESTRUCTURA 2017'!$F$118)</f>
        <v>201-DIRECCION Y COORDINACION DE LOS GASTOS DE LOS TRABAJADORES</v>
      </c>
      <c r="Q8" s="17"/>
      <c r="R8" s="17"/>
      <c r="S8" s="17"/>
      <c r="T8" s="17"/>
      <c r="U8" s="17"/>
      <c r="V8" s="17"/>
      <c r="W8" s="17"/>
      <c r="X8" s="17"/>
      <c r="Y8" s="17"/>
      <c r="Z8" s="17"/>
      <c r="AA8" s="17"/>
      <c r="AB8" s="2" t="s">
        <v>1192</v>
      </c>
      <c r="AD8" s="17"/>
      <c r="AE8" s="17"/>
      <c r="AF8" s="1" t="s">
        <v>762</v>
      </c>
      <c r="AG8" s="1" t="s">
        <v>730</v>
      </c>
      <c r="AH8" s="1"/>
      <c r="AI8" s="1"/>
      <c r="AJ8" s="1"/>
      <c r="AK8" s="1"/>
      <c r="AL8" s="1"/>
      <c r="AM8" s="1"/>
    </row>
    <row r="9" spans="1:54" ht="21.75" customHeight="1" x14ac:dyDescent="0.25">
      <c r="A9" s="217" t="s">
        <v>836</v>
      </c>
      <c r="B9" s="217"/>
      <c r="C9" s="217"/>
      <c r="D9" s="218" t="s">
        <v>745</v>
      </c>
      <c r="E9" s="218"/>
      <c r="F9" s="218"/>
      <c r="G9" s="218"/>
      <c r="H9" s="218"/>
      <c r="I9" s="218"/>
      <c r="J9" s="218"/>
      <c r="K9" s="218"/>
      <c r="L9" s="18"/>
      <c r="M9" s="18"/>
      <c r="O9" s="14"/>
      <c r="P9" s="176" t="str">
        <f>+CONCATENATE('[1]ESTRUCTURA 2017'!$A$124,'[1]ESTRUCTURA 2017'!$D$118,'[1]ESTRUCTURA 2017'!$F$124)</f>
        <v xml:space="preserve">202-GESTION ADMINISTRATIVA (ACCION CENTRALIZADA) </v>
      </c>
      <c r="Q9" s="176"/>
      <c r="R9" s="176"/>
      <c r="S9" s="176"/>
      <c r="T9" s="176"/>
      <c r="U9" s="176"/>
      <c r="V9" s="176"/>
      <c r="W9" s="176"/>
      <c r="AB9" s="2">
        <v>1</v>
      </c>
      <c r="AF9" s="1" t="s">
        <v>763</v>
      </c>
      <c r="AG9" s="1" t="s">
        <v>690</v>
      </c>
      <c r="AH9" s="1"/>
      <c r="AI9" s="1"/>
      <c r="AJ9" s="1"/>
      <c r="AK9" s="1"/>
      <c r="AL9" s="1"/>
      <c r="AM9" s="1"/>
    </row>
    <row r="10" spans="1:54" ht="21.75" customHeight="1" x14ac:dyDescent="0.25">
      <c r="A10" s="242" t="s">
        <v>1256</v>
      </c>
      <c r="B10" s="243"/>
      <c r="C10" s="243"/>
      <c r="D10" s="243"/>
      <c r="E10" s="243"/>
      <c r="F10" s="243"/>
      <c r="G10" s="243"/>
      <c r="H10" s="243"/>
      <c r="I10" s="243"/>
      <c r="J10" s="243"/>
      <c r="K10" s="244"/>
      <c r="L10" s="19" t="str">
        <f>+CONCATENATE('[2]ESTRUCTURA 2017 MODIF. 03MARZO'!$D$15,'[2]ESTRUCTURA 2017 MODIF. 03MARZO'!$E$15,'[2]ESTRUCTURA 2017 MODIF. 03MARZO'!$F$15)</f>
        <v>01-INGRESO DE ESTUDIANTES EN DE TSU Y DE LICENCIADOS O SU EQUIVALENTE TANTO EN PNF COM EN CARRERAS.</v>
      </c>
      <c r="M10" s="20"/>
      <c r="N10" s="20"/>
      <c r="O10" s="21" t="str">
        <f>+CONCATENATE('[2]ESTRUCTURA 2017 MODIF. 03MARZO'!$E$16,'[2]ESTRUCTURA 2017 MODIF. 03MARZO'!$E$15,'[2]ESTRUCTURA 2017 MODIF. 03MARZO'!$F$16)</f>
        <v>01-DIRECCION GENERAL ACADEMICA</v>
      </c>
      <c r="P10" s="21" t="str">
        <f>+CONCATENATE('[1]ESTRUCTURA 2017'!$A$149,'[1]ESTRUCTURA 2017'!$D$149,'[1]ESTRUCTURA 2017'!$F$149)</f>
        <v>203-PREVISION Y PROTECCION SOCIAL</v>
      </c>
      <c r="Q10" s="21"/>
      <c r="R10" s="21"/>
      <c r="S10" s="21"/>
      <c r="T10" s="21"/>
      <c r="U10" s="21"/>
      <c r="V10" s="21"/>
      <c r="W10" s="21"/>
      <c r="X10" s="22"/>
      <c r="Y10" s="22"/>
      <c r="AB10" s="2">
        <v>2</v>
      </c>
      <c r="AF10" s="1" t="s">
        <v>764</v>
      </c>
      <c r="AG10" s="1" t="s">
        <v>685</v>
      </c>
      <c r="AH10" s="1"/>
      <c r="AI10" s="1"/>
      <c r="AJ10" s="1"/>
      <c r="AK10" s="1"/>
      <c r="AL10" s="1"/>
      <c r="AM10" s="1"/>
    </row>
    <row r="11" spans="1:54" ht="21.75" customHeight="1" x14ac:dyDescent="0.25">
      <c r="A11" s="245" t="s">
        <v>1286</v>
      </c>
      <c r="B11" s="246"/>
      <c r="C11" s="246"/>
      <c r="D11" s="246"/>
      <c r="E11" s="246"/>
      <c r="F11" s="246"/>
      <c r="G11" s="246"/>
      <c r="H11" s="246"/>
      <c r="I11" s="246"/>
      <c r="J11" s="246"/>
      <c r="K11" s="247"/>
      <c r="L11" s="23" t="str">
        <f>+CONCATENATE('[2]ESTRUCTURA 2017 MODIF. 03MARZO'!$D$21,'[2]ESTRUCTURA 2017 MODIF. 03MARZO'!$E$21,'[2]ESTRUCTURA 2017 MODIF. 03MARZO'!$F$21)</f>
        <v>02-PROSECUCIÓN DE ESTUDIANTES EN FORMACIÓN DE TSU Y DE LICENCIADOS O SU EQUIVALENTE TANTO EN PNF COMO EN CARRERAS.</v>
      </c>
      <c r="M11" s="24"/>
      <c r="N11" s="24"/>
      <c r="O11" s="24" t="str">
        <f>+CONCATENATE('[2]ESTRUCTURA 2017 MODIF. 03MARZO'!$E$17,'[2]ESTRUCTURA 2017 MODIF. 03MARZO'!$E$15,'[2]ESTRUCTURA 2017 MODIF. 03MARZO'!$F$17)</f>
        <v>02-ESCUELA NAUTICA DE VENEZUELA</v>
      </c>
      <c r="P11" s="24"/>
      <c r="Q11" s="24"/>
      <c r="R11" s="24"/>
      <c r="S11" s="24"/>
      <c r="T11" s="24"/>
      <c r="U11" s="24"/>
      <c r="V11" s="24"/>
      <c r="W11" s="25"/>
      <c r="AB11" s="2">
        <v>3</v>
      </c>
      <c r="AF11" s="1" t="s">
        <v>765</v>
      </c>
      <c r="AG11" s="1" t="s">
        <v>691</v>
      </c>
      <c r="AH11" s="1"/>
      <c r="AI11" s="1"/>
      <c r="AJ11" s="1"/>
      <c r="AK11" s="1"/>
      <c r="AL11" s="1"/>
      <c r="AM11" s="1"/>
    </row>
    <row r="12" spans="1:54" ht="9" customHeight="1" x14ac:dyDescent="0.25">
      <c r="A12" s="248"/>
      <c r="B12" s="249"/>
      <c r="C12" s="249"/>
      <c r="D12" s="249"/>
      <c r="E12" s="249"/>
      <c r="F12" s="249"/>
      <c r="G12" s="249"/>
      <c r="H12" s="249"/>
      <c r="I12" s="249"/>
      <c r="J12" s="249"/>
      <c r="K12" s="250"/>
      <c r="L12" s="23" t="str">
        <f>+CONCATENATE('[2]ESTRUCTURA 2017 MODIF. 03MARZO'!$D$37,'[2]ESTRUCTURA 2017 MODIF. 03MARZO'!$E$37,'[2]ESTRUCTURA 2017 MODIF. 03MARZO'!$F$37)</f>
        <v>03-EGRESADOS DE ESTUDIANTES EN FORMACIÓN DE TSU Y DE LICENCIADOS O SU EQUIVALENTE TANTO EN PNF COMO EN CARRERAS.</v>
      </c>
      <c r="M12" s="24"/>
      <c r="N12" s="24"/>
      <c r="O12" s="24" t="str">
        <f>+CONCATENATE('[2]ESTRUCTURA 2017 MODIF. 03MARZO'!$E$18,'[2]ESTRUCTURA 2017 MODIF. 03MARZO'!$E$15,'[2]ESTRUCTURA 2017 MODIF. 03MARZO'!$F$18)</f>
        <v>03-ESCUELA DE INGENIERÍA</v>
      </c>
      <c r="P12" s="24"/>
      <c r="Q12" s="24"/>
      <c r="R12" s="24"/>
      <c r="S12" s="24"/>
      <c r="T12" s="24"/>
      <c r="U12" s="24"/>
      <c r="V12" s="24"/>
      <c r="W12" s="24"/>
      <c r="AB12" s="2">
        <v>4</v>
      </c>
      <c r="AF12" s="1" t="s">
        <v>766</v>
      </c>
      <c r="AG12" s="1" t="s">
        <v>692</v>
      </c>
      <c r="AH12" s="1"/>
      <c r="AI12" s="1"/>
      <c r="AJ12" s="1"/>
      <c r="AK12" s="1"/>
      <c r="AL12" s="1"/>
      <c r="AM12" s="1"/>
    </row>
    <row r="13" spans="1:54" ht="27" customHeight="1" x14ac:dyDescent="0.25">
      <c r="A13" s="248"/>
      <c r="B13" s="249"/>
      <c r="C13" s="249"/>
      <c r="D13" s="249"/>
      <c r="E13" s="249"/>
      <c r="F13" s="249"/>
      <c r="G13" s="249"/>
      <c r="H13" s="249"/>
      <c r="I13" s="249"/>
      <c r="J13" s="249"/>
      <c r="K13" s="250"/>
      <c r="L13" s="23" t="str">
        <f>+CONCATENATE('[2]ESTRUCTURA 2017 MODIF. 03MARZO'!$D$40,'[2]ESTRUCTURA 2017 MODIF. 03MARZO'!$E$40,'[2]ESTRUCTURA 2017 MODIF. 03MARZO'!$F$40)</f>
        <v xml:space="preserve">04-DESARROLLO DE PROYECTOS SOCIO-INTEGRADORES Y  SOCIO-COMUNITARIOS </v>
      </c>
      <c r="M13" s="24"/>
      <c r="N13" s="24"/>
      <c r="O13" s="24" t="str">
        <f>+CONCATENATE('[2]ESTRUCTURA 2017 MODIF. 03MARZO'!$E$19,'[2]ESTRUCTURA 2017 MODIF. 03MARZO'!$E$15,'[2]ESTRUCTURA 2017 MODIF. 03MARZO'!$F$19)</f>
        <v>04-ESCUELA DE CIENCIAS SOCIALES</v>
      </c>
      <c r="P13" s="24"/>
      <c r="Q13" s="24"/>
      <c r="R13" s="24"/>
      <c r="S13" s="24"/>
      <c r="T13" s="24"/>
      <c r="U13" s="24"/>
      <c r="V13" s="24"/>
      <c r="W13" s="24"/>
      <c r="AB13" s="2">
        <v>5</v>
      </c>
      <c r="AF13" s="1" t="s">
        <v>767</v>
      </c>
      <c r="AG13" s="1" t="s">
        <v>693</v>
      </c>
      <c r="AH13" s="1"/>
      <c r="AI13" s="1"/>
      <c r="AJ13" s="1"/>
      <c r="AK13" s="1"/>
      <c r="AL13" s="1"/>
      <c r="AM13" s="1"/>
    </row>
    <row r="14" spans="1:54" ht="33.75" customHeight="1" x14ac:dyDescent="0.25">
      <c r="A14" s="251"/>
      <c r="B14" s="252"/>
      <c r="C14" s="252"/>
      <c r="D14" s="252"/>
      <c r="E14" s="252"/>
      <c r="F14" s="252"/>
      <c r="G14" s="252"/>
      <c r="H14" s="252"/>
      <c r="I14" s="252"/>
      <c r="J14" s="252"/>
      <c r="K14" s="253"/>
      <c r="L14" s="23" t="str">
        <f>+CONCATENATE('[2]ESTRUCTURA 2017 MODIF. 03MARZO'!$D$43,'[2]ESTRUCTURA 2017 MODIF. 03MARZO'!$E$43,'[2]ESTRUCTURA 2017 MODIF. 03MARZO'!$F$43)</f>
        <v xml:space="preserve">01-FORMACION DE ESPECIALISTAS </v>
      </c>
      <c r="M14" s="24"/>
      <c r="N14" s="24"/>
      <c r="O14" s="24" t="str">
        <f>+CONCATENATE('[2]ESTRUCTURA 2017 MODIF. 03MARZO'!$E$20,'[2]ESTRUCTURA 2017 MODIF. 03MARZO'!$E$15,'[2]ESTRUCTURA 2017 MODIF. 03MARZO'!$F$20)</f>
        <v>05-COORDINACIÓN DE REGISTRO ESTUDIANTIL</v>
      </c>
      <c r="P14" s="24"/>
      <c r="Q14" s="24"/>
      <c r="R14" s="24"/>
      <c r="S14" s="24"/>
      <c r="T14" s="24"/>
      <c r="U14" s="24"/>
      <c r="V14" s="24"/>
      <c r="W14" s="24"/>
      <c r="AB14" s="2">
        <v>6</v>
      </c>
      <c r="AF14" s="1" t="s">
        <v>768</v>
      </c>
      <c r="AG14" s="1" t="s">
        <v>694</v>
      </c>
      <c r="AH14" s="1"/>
      <c r="AI14" s="1"/>
      <c r="AJ14" s="1"/>
      <c r="AK14" s="1"/>
      <c r="AL14" s="1"/>
      <c r="AM14" s="1"/>
    </row>
    <row r="15" spans="1:54" ht="22.5" customHeight="1" x14ac:dyDescent="0.25">
      <c r="A15" s="242" t="s">
        <v>9</v>
      </c>
      <c r="B15" s="243"/>
      <c r="C15" s="243"/>
      <c r="D15" s="243"/>
      <c r="E15" s="243"/>
      <c r="F15" s="243"/>
      <c r="G15" s="243"/>
      <c r="H15" s="243"/>
      <c r="I15" s="243"/>
      <c r="J15" s="243"/>
      <c r="K15" s="244"/>
      <c r="L15" s="26" t="str">
        <f>+CONCATENATE('[2]ESTRUCTURA 2017 MODIF. 03MARZO'!$D$46,'[2]ESTRUCTURA 2017 MODIF. 03MARZO'!$E$46,'[2]ESTRUCTURA 2017 MODIF. 03MARZO'!$F$46)</f>
        <v>02-FORMACION DE MAGISTER</v>
      </c>
      <c r="M15" s="27"/>
      <c r="N15" s="27"/>
      <c r="O15" s="27" t="str">
        <f>+CONCATENATE('[2]ESTRUCTURA 2017 MODIF. 03MARZO'!$E$22,'[2]ESTRUCTURA 2017 MODIF. 03MARZO'!$E$21,'[2]ESTRUCTURA 2017 MODIF. 03MARZO'!$F$22)</f>
        <v>01-DIRECCION GENERAL ACADEMICA</v>
      </c>
      <c r="P15" s="27"/>
      <c r="Q15" s="27"/>
      <c r="R15" s="27"/>
      <c r="S15" s="27"/>
      <c r="T15" s="27"/>
      <c r="U15" s="27"/>
      <c r="V15" s="27"/>
      <c r="W15" s="27"/>
      <c r="AB15" s="2">
        <v>7</v>
      </c>
      <c r="AF15" s="1" t="s">
        <v>769</v>
      </c>
      <c r="AG15" s="1" t="s">
        <v>695</v>
      </c>
      <c r="AH15" s="1"/>
      <c r="AI15" s="1"/>
      <c r="AJ15" s="1"/>
      <c r="AK15" s="1"/>
      <c r="AL15" s="1"/>
      <c r="AM15" s="1"/>
    </row>
    <row r="16" spans="1:54" ht="22.5" customHeight="1" x14ac:dyDescent="0.25">
      <c r="A16" s="263" t="s">
        <v>1260</v>
      </c>
      <c r="B16" s="263"/>
      <c r="C16" s="263"/>
      <c r="D16" s="263"/>
      <c r="E16" s="263"/>
      <c r="F16" s="263"/>
      <c r="G16" s="263"/>
      <c r="H16" s="263"/>
      <c r="I16" s="263"/>
      <c r="J16" s="263"/>
      <c r="K16" s="263"/>
      <c r="L16" s="30" t="str">
        <f>+CONCATENATE('[2]ESTRUCTURA 2017 MODIF. 03MARZO'!$D$52,'[2]ESTRUCTURA 2017 MODIF. 03MARZO'!$E$52,'[2]ESTRUCTURA 2017 MODIF. 03MARZO'!$F$52)</f>
        <v>04-FORMACION EN ESTUDIOS NO CONDUCENTES A GRADO ACADEMICO</v>
      </c>
      <c r="M16" s="31"/>
      <c r="N16" s="31"/>
      <c r="O16" s="31" t="str">
        <f>+CONCATENATE('[2]ESTRUCTURA 2017 MODIF. 03MARZO'!$E$24,'[2]ESTRUCTURA 2017 MODIF. 03MARZO'!$E$21,'[2]ESTRUCTURA 2017 MODIF. 03MARZO'!$F$24)</f>
        <v>07-COORDINACION DE DESARROLLO DOCENTE</v>
      </c>
      <c r="P16" s="31"/>
      <c r="Q16" s="31"/>
      <c r="R16" s="31"/>
      <c r="S16" s="31"/>
      <c r="T16" s="31"/>
      <c r="U16" s="31"/>
      <c r="V16" s="31"/>
      <c r="W16" s="31"/>
      <c r="AB16" s="2">
        <v>9</v>
      </c>
      <c r="AF16" s="1" t="s">
        <v>770</v>
      </c>
      <c r="AG16" s="1" t="s">
        <v>696</v>
      </c>
      <c r="AH16" s="1"/>
      <c r="AI16" s="1"/>
      <c r="AJ16" s="1"/>
      <c r="AK16" s="1"/>
      <c r="AL16" s="1"/>
      <c r="AM16" s="1"/>
    </row>
    <row r="17" spans="1:39" ht="18" customHeight="1" x14ac:dyDescent="0.25">
      <c r="A17" s="263"/>
      <c r="B17" s="263"/>
      <c r="C17" s="263"/>
      <c r="D17" s="263"/>
      <c r="E17" s="263"/>
      <c r="F17" s="263"/>
      <c r="G17" s="263"/>
      <c r="H17" s="263"/>
      <c r="I17" s="263"/>
      <c r="J17" s="263"/>
      <c r="K17" s="263"/>
      <c r="L17" s="28" t="str">
        <f>+CONCATENATE('[2]ESTRUCTURA 2017 MODIF. 03MARZO'!$D$56,'[2]ESTRUCTURA 2017 MODIF. 03MARZO'!$E$56,'[2]ESTRUCTURA 2017 MODIF. 03MARZO'!$F$56)</f>
        <v>01-DESARROLLO DE PROYECTOS DE INVESTIGACION</v>
      </c>
      <c r="M17" s="29"/>
      <c r="N17" s="29"/>
      <c r="O17" s="29" t="str">
        <f>+CONCATENATE('[2]ESTRUCTURA 2017 MODIF. 03MARZO'!$E$25,'[2]ESTRUCTURA 2017 MODIF. 03MARZO'!$E$21,'[2]ESTRUCTURA 2017 MODIF. 03MARZO'!$F$25)</f>
        <v>08-COORDINACION DE REGISTRO ACADEMICO</v>
      </c>
      <c r="P17" s="29"/>
      <c r="Q17" s="29"/>
      <c r="R17" s="29"/>
      <c r="S17" s="29"/>
      <c r="T17" s="29"/>
      <c r="U17" s="29"/>
      <c r="V17" s="29"/>
      <c r="W17" s="32"/>
      <c r="AB17" s="2">
        <v>10</v>
      </c>
      <c r="AF17" s="1" t="s">
        <v>771</v>
      </c>
      <c r="AG17" s="1" t="s">
        <v>697</v>
      </c>
      <c r="AH17" s="1"/>
      <c r="AI17" s="1"/>
      <c r="AJ17" s="1"/>
      <c r="AK17" s="1"/>
      <c r="AL17" s="1"/>
      <c r="AM17" s="1"/>
    </row>
    <row r="18" spans="1:39" ht="21" customHeight="1" x14ac:dyDescent="0.25">
      <c r="A18" s="263"/>
      <c r="B18" s="263"/>
      <c r="C18" s="263"/>
      <c r="D18" s="263"/>
      <c r="E18" s="263"/>
      <c r="F18" s="263"/>
      <c r="G18" s="263"/>
      <c r="H18" s="263"/>
      <c r="I18" s="263"/>
      <c r="J18" s="263"/>
      <c r="K18" s="263"/>
      <c r="L18" s="28" t="str">
        <f>+CONCATENATE('[2]ESTRUCTURA 2017 MODIF. 03MARZO'!$D$58,'[2]ESTRUCTURA 2017 MODIF. 03MARZO'!$E$58,'[2]ESTRUCTURA 2017 MODIF. 03MARZO'!$F$58)</f>
        <v>02-PUBLICACION DEL CONOCIMIENTO</v>
      </c>
      <c r="M18" s="29"/>
      <c r="N18" s="29"/>
      <c r="O18" s="29" t="str">
        <f>+CONCATENATE('[2]ESTRUCTURA 2017 MODIF. 03MARZO'!$E$26,'[2]ESTRUCTURA 2017 MODIF. 03MARZO'!$E$21,'[2]ESTRUCTURA 2017 MODIF. 03MARZO'!$F$26)</f>
        <v>02- ESCUELA NAUTICA DE VENEZUELA</v>
      </c>
      <c r="P18" s="29"/>
      <c r="Q18" s="29"/>
      <c r="R18" s="29"/>
      <c r="S18" s="29"/>
      <c r="T18" s="29"/>
      <c r="U18" s="29"/>
      <c r="V18" s="29"/>
      <c r="W18" s="33"/>
      <c r="AB18" s="2">
        <v>11</v>
      </c>
      <c r="AF18" s="1" t="s">
        <v>772</v>
      </c>
      <c r="AG18" s="1" t="s">
        <v>698</v>
      </c>
      <c r="AH18" s="1"/>
      <c r="AI18" s="1"/>
      <c r="AJ18" s="1"/>
      <c r="AK18" s="1"/>
      <c r="AL18" s="1"/>
      <c r="AM18" s="1"/>
    </row>
    <row r="19" spans="1:39" ht="17.25" customHeight="1" x14ac:dyDescent="0.25">
      <c r="A19" s="221" t="s">
        <v>11</v>
      </c>
      <c r="B19" s="221"/>
      <c r="C19" s="221"/>
      <c r="D19" s="222" t="s">
        <v>11</v>
      </c>
      <c r="E19" s="222"/>
      <c r="F19" s="222"/>
      <c r="G19" s="222"/>
      <c r="H19" s="222"/>
      <c r="I19" s="223" t="s">
        <v>11</v>
      </c>
      <c r="J19" s="223"/>
      <c r="K19" s="223"/>
      <c r="L19" s="28" t="str">
        <f>+CONCATENATE('[2]ESTRUCTURA 2017 MODIF. 03MARZO'!$D$60,'[2]ESTRUCTURA 2017 MODIF. 03MARZO'!$E$60,'[2]ESTRUCTURA 2017 MODIF. 03MARZO'!$F$60)</f>
        <v>03-IMPLEMENTACION, APLICACIÓN Y DESARROLLO DE PROYECTOS SOCIO-COMUNITARIOS Y SOCIO-PRODUCTVOS</v>
      </c>
      <c r="M19" s="29"/>
      <c r="N19" s="29"/>
      <c r="O19" s="29" t="str">
        <f>+CONCATENATE('[2]ESTRUCTURA 2017 MODIF. 03MARZO'!$E$27,'[2]ESTRUCTURA 2017 MODIF. 03MARZO'!$E$21,'[2]ESTRUCTURA 2017 MODIF. 03MARZO'!$F$27)</f>
        <v>09-COORDINACIÓN DE INGENIERÍA MARÍTIMA</v>
      </c>
      <c r="P19" s="29"/>
      <c r="Q19" s="29"/>
      <c r="R19" s="29"/>
      <c r="S19" s="29"/>
      <c r="T19" s="29"/>
      <c r="U19" s="29"/>
      <c r="V19" s="29"/>
      <c r="W19" s="29"/>
      <c r="AB19" s="2">
        <v>12</v>
      </c>
      <c r="AF19" s="1" t="s">
        <v>773</v>
      </c>
      <c r="AG19" s="1" t="s">
        <v>699</v>
      </c>
      <c r="AH19" s="1"/>
      <c r="AI19" s="1"/>
      <c r="AJ19" s="1"/>
      <c r="AK19" s="1"/>
      <c r="AL19" s="1"/>
      <c r="AM19" s="1"/>
    </row>
    <row r="20" spans="1:39" ht="18.75" customHeight="1" x14ac:dyDescent="0.25">
      <c r="A20" s="221"/>
      <c r="B20" s="221"/>
      <c r="C20" s="221"/>
      <c r="D20" s="222"/>
      <c r="E20" s="222"/>
      <c r="F20" s="222"/>
      <c r="G20" s="222"/>
      <c r="H20" s="222"/>
      <c r="I20" s="223"/>
      <c r="J20" s="223"/>
      <c r="K20" s="223"/>
      <c r="L20" s="28" t="str">
        <f>+CONCATENATE('[2]ESTRUCTURA 2017 MODIF. 03MARZO'!$D$62,'[2]ESTRUCTURA 2017 MODIF. 03MARZO'!$E$62,'[2]ESTRUCTURA 2017 MODIF. 03MARZO'!$F$62)</f>
        <v>04-ACOMPAÑAMIENTO PROFESIONAL Y TECNICO</v>
      </c>
      <c r="M20" s="29"/>
      <c r="N20" s="29"/>
      <c r="O20" s="29" t="str">
        <f>+CONCATENATE('[2]ESTRUCTURA 2017 MODIF. 03MARZO'!$E$28,'[2]ESTRUCTURA 2017 MODIF. 03MARZO'!$E$21,'[2]ESTRUCTURA 2017 MODIF. 03MARZO'!$F$28)</f>
        <v>10-COORDINACION DE TSU EN TRANSPORTE ACUATICO</v>
      </c>
      <c r="P20" s="29"/>
      <c r="Q20" s="29"/>
      <c r="R20" s="29"/>
      <c r="S20" s="29"/>
      <c r="T20" s="29"/>
      <c r="U20" s="29"/>
      <c r="V20" s="29"/>
      <c r="W20" s="25"/>
      <c r="AB20" s="2">
        <v>13</v>
      </c>
      <c r="AF20" s="1" t="s">
        <v>774</v>
      </c>
      <c r="AG20" s="1" t="s">
        <v>700</v>
      </c>
      <c r="AH20" s="1"/>
      <c r="AI20" s="1"/>
      <c r="AJ20" s="1"/>
      <c r="AK20" s="1"/>
      <c r="AL20" s="1"/>
      <c r="AM20" s="1"/>
    </row>
    <row r="21" spans="1:39" ht="18.75" customHeight="1" x14ac:dyDescent="0.25">
      <c r="A21" s="256" t="s">
        <v>12</v>
      </c>
      <c r="B21" s="256"/>
      <c r="C21" s="256"/>
      <c r="D21" s="219" t="s">
        <v>12</v>
      </c>
      <c r="E21" s="219"/>
      <c r="F21" s="219"/>
      <c r="G21" s="219"/>
      <c r="H21" s="219"/>
      <c r="I21" s="220" t="s">
        <v>12</v>
      </c>
      <c r="J21" s="220"/>
      <c r="K21" s="220"/>
      <c r="L21" s="34" t="str">
        <f>+CONCATENATE('[2]ESTRUCTURA 2017 MODIF. 03MARZO'!$D$65,'[2]ESTRUCTURA 2017 MODIF. 03MARZO'!$E$65,'[2]ESTRUCTURA 2017 MODIF. 03MARZO'!$F$65)</f>
        <v>01-SERVICIO DE ORIENTACION, ASESORIA ACADEMICA Y DESEMPEÑO ESTUDIANTIL</v>
      </c>
      <c r="M21" s="34"/>
      <c r="N21" s="25"/>
      <c r="O21" s="21" t="str">
        <f>+CONCATENATE('[2]ESTRUCTURA 2017 MODIF. 03MARZO'!$E$29,'[2]ESTRUCTURA 2017 MODIF. 03MARZO'!$F$29,'[2]ESTRUCTURA 2017 MODIF. 03MARZO'!$E$21,'[2]ESTRUCTURA 2017 MODIF. 03MARZO'!$F$29)</f>
        <v>03ESCUELA DE INGENIERIA-ESCUELA DE INGENIERIA</v>
      </c>
      <c r="P21" s="21"/>
      <c r="Q21" s="25"/>
      <c r="R21" s="25"/>
      <c r="S21" s="33"/>
      <c r="T21" s="33"/>
      <c r="U21" s="33"/>
      <c r="V21" s="33"/>
      <c r="W21" s="25"/>
      <c r="AB21" s="2">
        <v>14</v>
      </c>
      <c r="AF21" s="1" t="s">
        <v>775</v>
      </c>
      <c r="AG21" s="1" t="s">
        <v>701</v>
      </c>
      <c r="AH21" s="1"/>
      <c r="AI21" s="1"/>
      <c r="AJ21" s="1"/>
      <c r="AK21" s="1"/>
      <c r="AL21" s="1"/>
      <c r="AM21" s="1"/>
    </row>
    <row r="22" spans="1:39" ht="22.5" customHeight="1" x14ac:dyDescent="0.25">
      <c r="A22" s="221"/>
      <c r="B22" s="221"/>
      <c r="C22" s="221"/>
      <c r="D22" s="222"/>
      <c r="E22" s="222"/>
      <c r="F22" s="222"/>
      <c r="G22" s="222"/>
      <c r="H22" s="222"/>
      <c r="I22" s="223"/>
      <c r="J22" s="223"/>
      <c r="K22" s="223"/>
      <c r="L22" s="36" t="str">
        <f>+CONCATENATE('[2]ESTRUCTURA 2017 MODIF. 03MARZO'!$D$68,'[2]ESTRUCTURA 2017 MODIF. 03MARZO'!$E$68,'[2]ESTRUCTURA 2017 MODIF. 03MARZO'!$F$68)</f>
        <v>02-SERVICIOS BIBLIOTECARIOS</v>
      </c>
      <c r="M22" s="37"/>
      <c r="N22" s="37"/>
      <c r="O22" s="37" t="str">
        <f>+CONCATENATE('[2]ESTRUCTURA 2017 MODIF. 03MARZO'!$E$30,'[2]ESTRUCTURA 2017 MODIF. 03MARZO'!$E$21,'[2]ESTRUCTURA 2017 MODIF. 03MARZO'!$F$30)</f>
        <v>11-COORDINACION DE INGENIERIA AMBIENTAL</v>
      </c>
      <c r="P22" s="37"/>
      <c r="Q22" s="37"/>
      <c r="R22" s="37"/>
      <c r="S22" s="37"/>
      <c r="T22" s="37"/>
      <c r="U22" s="37"/>
      <c r="V22" s="37"/>
      <c r="W22" s="33"/>
      <c r="AB22" s="2">
        <v>15</v>
      </c>
      <c r="AF22" s="1" t="s">
        <v>776</v>
      </c>
      <c r="AG22" s="1" t="s">
        <v>702</v>
      </c>
      <c r="AH22" s="1"/>
      <c r="AI22" s="1"/>
      <c r="AJ22" s="1"/>
      <c r="AK22" s="1"/>
      <c r="AL22" s="1"/>
      <c r="AM22" s="1"/>
    </row>
    <row r="23" spans="1:39" ht="33" customHeight="1" x14ac:dyDescent="0.25">
      <c r="A23" s="257" t="s">
        <v>13</v>
      </c>
      <c r="B23" s="257"/>
      <c r="C23" s="257"/>
      <c r="D23" s="258" t="s">
        <v>13</v>
      </c>
      <c r="E23" s="258"/>
      <c r="F23" s="258"/>
      <c r="G23" s="258"/>
      <c r="H23" s="258"/>
      <c r="I23" s="259" t="s">
        <v>13</v>
      </c>
      <c r="J23" s="259"/>
      <c r="K23" s="259"/>
      <c r="L23" s="19" t="str">
        <f>+CONCATENATE('[2]ESTRUCTURA 2017 MODIF. 03MARZO'!$D$70,'[2]ESTRUCTURA 2017 MODIF. 03MARZO'!$E$70,'[2]ESTRUCTURA 2017 MODIF. 03MARZO'!$F$70)</f>
        <v>03-LABORATORIOS</v>
      </c>
      <c r="M23" s="20"/>
      <c r="N23" s="20"/>
      <c r="O23" s="20" t="str">
        <f>+CONCATENATE('[2]ESTRUCTURA 2017 MODIF. 03MARZO'!$E$31,'[2]ESTRUCTURA 2017 MODIF. 03MARZO'!$E$21,'[2]ESTRUCTURA 2017 MODIF. 03MARZO'!$F$31)</f>
        <v>12-COORDINACION DE INGENIERIA EN INFORMATICA</v>
      </c>
      <c r="P23" s="20"/>
      <c r="Q23" s="20"/>
      <c r="R23" s="20"/>
      <c r="S23" s="20"/>
      <c r="T23" s="20"/>
      <c r="U23" s="20"/>
      <c r="V23" s="20"/>
      <c r="W23" s="20"/>
      <c r="X23" s="20"/>
      <c r="AB23" s="2">
        <v>16</v>
      </c>
      <c r="AF23" s="1" t="s">
        <v>777</v>
      </c>
      <c r="AG23" s="1" t="s">
        <v>703</v>
      </c>
      <c r="AH23" s="1"/>
      <c r="AI23" s="1"/>
      <c r="AJ23" s="1"/>
      <c r="AK23" s="1"/>
      <c r="AL23" s="1"/>
      <c r="AM23" s="1"/>
    </row>
    <row r="24" spans="1:39" ht="15" customHeight="1" x14ac:dyDescent="0.25">
      <c r="A24" s="35">
        <v>3</v>
      </c>
      <c r="B24" s="35" t="s">
        <v>29</v>
      </c>
      <c r="C24" s="35" t="s">
        <v>1276</v>
      </c>
      <c r="D24" s="35" t="s">
        <v>1192</v>
      </c>
      <c r="E24" s="260" t="s">
        <v>686</v>
      </c>
      <c r="F24" s="260"/>
      <c r="G24" s="261" t="s">
        <v>687</v>
      </c>
      <c r="H24" s="261"/>
      <c r="I24" s="35" t="s">
        <v>1192</v>
      </c>
      <c r="J24" s="35" t="s">
        <v>686</v>
      </c>
      <c r="K24" s="35" t="s">
        <v>687</v>
      </c>
      <c r="L24" s="19" t="str">
        <f>+CONCATENATE('[2]ESTRUCTURA 2017 MODIF. 03MARZO'!$D$80,'[2]ESTRUCTURA 2017 MODIF. 03MARZO'!$E$80,'[2]ESTRUCTURA 2017 MODIF. 03MARZO'!$F$80)</f>
        <v>07-SERVICIOS DE TECNOLOGIA DE INFORMACION</v>
      </c>
      <c r="M24" s="20"/>
      <c r="N24" s="20"/>
      <c r="O24" s="20" t="str">
        <f>+CONCATENATE('[2]ESTRUCTURA 2017 MODIF. 03MARZO'!$E$32,'[2]ESTRUCTURA 2017 MODIF. 03MARZO'!$E$21,'[2]ESTRUCTURA 2017 MODIF. 03MARZO'!$F$31)</f>
        <v>04-COORDINACION DE INGENIERIA EN INFORMATICA</v>
      </c>
      <c r="P24" s="20"/>
      <c r="Q24" s="20"/>
      <c r="R24" s="20"/>
      <c r="S24" s="20"/>
      <c r="T24" s="20"/>
      <c r="U24" s="20"/>
      <c r="V24" s="20"/>
      <c r="W24" s="20"/>
      <c r="AB24" s="2">
        <v>17</v>
      </c>
      <c r="AF24" s="1" t="s">
        <v>778</v>
      </c>
      <c r="AG24" s="1" t="s">
        <v>704</v>
      </c>
      <c r="AH24" s="1"/>
      <c r="AI24" s="1"/>
      <c r="AJ24" s="1"/>
      <c r="AK24" s="1"/>
      <c r="AL24" s="1"/>
      <c r="AM24" s="1"/>
    </row>
    <row r="25" spans="1:39" ht="15" customHeight="1" x14ac:dyDescent="0.25">
      <c r="A25" s="262" t="s">
        <v>14</v>
      </c>
      <c r="B25" s="262"/>
      <c r="C25" s="262"/>
      <c r="D25" s="254" t="s">
        <v>15</v>
      </c>
      <c r="E25" s="254"/>
      <c r="F25" s="254"/>
      <c r="G25" s="254"/>
      <c r="H25" s="254"/>
      <c r="I25" s="255" t="s">
        <v>16</v>
      </c>
      <c r="J25" s="255"/>
      <c r="K25" s="255"/>
      <c r="L25" s="19" t="str">
        <f>+CONCATENATE('[2]ESTRUCTURA 2017 MODIF. 03MARZO'!$D$83,'[2]ESTRUCTURA 2017 MODIF. 03MARZO'!$E$83,'[2]ESTRUCTURA 2017 MODIF. 03MARZO'!$F$83)</f>
        <v>01-APOYO SOCIOECONOMICO</v>
      </c>
      <c r="M25" s="20"/>
      <c r="N25" s="20"/>
      <c r="O25" s="20" t="str">
        <f>+CONCATENATE('[2]ESTRUCTURA 2017 MODIF. 03MARZO'!$E$33,'[2]ESTRUCTURA 2017 MODIF. 03MARZO'!$E$21,'[2]ESTRUCTURA 2017 MODIF. 03MARZO'!$F$33)</f>
        <v xml:space="preserve">13-COORDINACION DE LICENCIATURA EN ADMINISTRACION </v>
      </c>
      <c r="P25" s="20"/>
      <c r="Q25" s="20"/>
      <c r="R25" s="20"/>
      <c r="S25" s="20"/>
      <c r="T25" s="20"/>
      <c r="U25" s="20"/>
      <c r="V25" s="20"/>
      <c r="W25" s="20"/>
      <c r="AB25" s="2">
        <v>18</v>
      </c>
      <c r="AF25" s="1" t="s">
        <v>779</v>
      </c>
      <c r="AG25" s="1" t="s">
        <v>705</v>
      </c>
      <c r="AH25" s="1"/>
      <c r="AI25" s="1"/>
      <c r="AJ25" s="1"/>
      <c r="AK25" s="1"/>
      <c r="AL25" s="1"/>
      <c r="AM25" s="1"/>
    </row>
    <row r="26" spans="1:39" ht="15" customHeight="1" x14ac:dyDescent="0.25">
      <c r="A26" s="38"/>
      <c r="B26" s="38"/>
      <c r="C26" s="38"/>
      <c r="D26" s="38"/>
      <c r="E26" s="38"/>
      <c r="F26" s="38"/>
      <c r="G26" s="38"/>
      <c r="H26" s="38"/>
      <c r="I26" s="38"/>
      <c r="J26" s="38"/>
      <c r="K26" s="38"/>
      <c r="L26" s="19" t="str">
        <f>+CONCATENATE('[2]ESTRUCTURA 2017 MODIF. 03MARZO'!$D$86,'[2]ESTRUCTURA 2017 MODIF. 03MARZO'!$E$86,'[2]ESTRUCTURA 2017 MODIF. 03MARZO'!$F$86)</f>
        <v>02-APOYO AL SISTEMA DE SALUD INTEGRAL AL ESTUDIANTE</v>
      </c>
      <c r="M26" s="20"/>
      <c r="N26" s="20"/>
      <c r="O26" s="20" t="str">
        <f>+CONCATENATE('[2]ESTRUCTURA 2017 MODIF. 03MARZO'!$E$34,'[2]ESTRUCTURA 2017 MODIF. 03MARZO'!$E$21,'[2]ESTRUCTURA 2017 MODIF. 03MARZO'!$F$34)</f>
        <v>14-COORDINACION DE LICENCIATURA EN TURISMO</v>
      </c>
      <c r="P26" s="20"/>
      <c r="Q26" s="20"/>
      <c r="R26" s="20"/>
      <c r="S26" s="20"/>
      <c r="T26" s="20"/>
      <c r="U26" s="20"/>
      <c r="V26" s="20"/>
      <c r="W26" s="25"/>
      <c r="AB26" s="2">
        <v>19</v>
      </c>
      <c r="AF26" s="1" t="s">
        <v>780</v>
      </c>
      <c r="AG26" s="1" t="s">
        <v>706</v>
      </c>
      <c r="AH26" s="1"/>
      <c r="AI26" s="1"/>
      <c r="AJ26" s="1"/>
      <c r="AK26" s="1"/>
      <c r="AL26" s="1"/>
      <c r="AM26" s="1"/>
    </row>
    <row r="27" spans="1:39" ht="15" customHeight="1" x14ac:dyDescent="0.25">
      <c r="A27" s="38"/>
      <c r="B27" s="38"/>
      <c r="C27" s="38"/>
      <c r="D27" s="38"/>
      <c r="E27" s="38"/>
      <c r="F27" s="38"/>
      <c r="G27" s="38"/>
      <c r="H27" s="38"/>
      <c r="I27" s="38"/>
      <c r="J27" s="38"/>
      <c r="K27" s="38"/>
      <c r="L27" s="19" t="str">
        <f>+CONCATENATE('[2]ESTRUCTURA 2017 MODIF. 03MARZO'!$D$88,'[2]ESTRUCTURA 2017 MODIF. 03MARZO'!$E$88,'[2]ESTRUCTURA 2017 MODIF. 03MARZO'!$F$88)</f>
        <v>03-COMEDORES INTEGRALES Y OTROS SERVICIOS DE ALIMENTACION</v>
      </c>
      <c r="M27" s="20"/>
      <c r="N27" s="20"/>
      <c r="O27" s="20" t="str">
        <f>+CONCATENATE('[2]ESTRUCTURA 2017 MODIF. 03MARZO'!$E$35,'[2]ESTRUCTURA 2017 MODIF. 03MARZO'!$E$21,'[2]ESTRUCTURA 2017 MODIF. 03MARZO'!$F$35)</f>
        <v>15-COORDINACIÓN DE ESTUDIOS MEDIADOS A TRAVES DE LAS TICL</v>
      </c>
      <c r="P27" s="20"/>
      <c r="Q27" s="20"/>
      <c r="R27" s="20"/>
      <c r="S27" s="20"/>
      <c r="T27" s="20"/>
      <c r="U27" s="20"/>
      <c r="V27" s="20"/>
      <c r="W27" s="20"/>
      <c r="AB27" s="2">
        <v>20</v>
      </c>
      <c r="AF27" s="1" t="s">
        <v>781</v>
      </c>
      <c r="AG27" s="1" t="s">
        <v>707</v>
      </c>
      <c r="AH27" s="1"/>
      <c r="AI27" s="1"/>
      <c r="AJ27" s="1"/>
      <c r="AK27" s="1"/>
      <c r="AL27" s="1"/>
      <c r="AM27" s="1"/>
    </row>
    <row r="28" spans="1:39" s="33" customFormat="1" ht="75" customHeight="1" x14ac:dyDescent="0.25">
      <c r="A28" s="230" t="s">
        <v>1274</v>
      </c>
      <c r="B28" s="231"/>
      <c r="C28" s="231"/>
      <c r="D28" s="231"/>
      <c r="E28" s="231"/>
      <c r="F28" s="231"/>
      <c r="G28" s="231"/>
      <c r="H28" s="231"/>
      <c r="I28" s="231"/>
      <c r="J28" s="231"/>
      <c r="K28" s="232"/>
      <c r="L28" s="39" t="str">
        <f>+CONCATENATE('[2]ESTRUCTURA 2017 MODIF. 03MARZO'!$D$91,'[2]ESTRUCTURA 2017 MODIF. 03MARZO'!$E$91,'[2]ESTRUCTURA 2017 MODIF. 03MARZO'!$F$91)</f>
        <v>04-DESARROLLO DE ACTIVIDADES DEPORTIVAS</v>
      </c>
      <c r="M28" s="40"/>
      <c r="N28" s="40"/>
      <c r="O28" s="40" t="str">
        <f>+CONCATENATE('[2]ESTRUCTURA 2017 MODIF. 03MARZO'!$E$36,'[2]ESTRUCTURA 2017 MODIF. 03MARZO'!$E$21,'[2]ESTRUCTURA 2017 MODIF. 03MARZO'!$F$36)</f>
        <v>05-COORDINACIÓN DE REGISTRO ESTUDIANTIL</v>
      </c>
      <c r="P28" s="40"/>
      <c r="Q28" s="40"/>
      <c r="R28" s="40"/>
      <c r="S28" s="40"/>
      <c r="T28" s="40"/>
      <c r="U28" s="40"/>
      <c r="V28" s="40"/>
      <c r="W28" s="40"/>
      <c r="AB28" s="197">
        <v>21</v>
      </c>
      <c r="AC28" s="198"/>
      <c r="AF28" s="49" t="s">
        <v>782</v>
      </c>
      <c r="AG28" s="49" t="s">
        <v>708</v>
      </c>
      <c r="AH28" s="49"/>
      <c r="AI28" s="49"/>
      <c r="AJ28" s="49"/>
      <c r="AK28" s="49"/>
      <c r="AL28" s="49"/>
      <c r="AM28" s="49"/>
    </row>
    <row r="29" spans="1:39" ht="15" customHeight="1" x14ac:dyDescent="0.25">
      <c r="A29" s="224" t="s">
        <v>17</v>
      </c>
      <c r="B29" s="225"/>
      <c r="C29" s="225"/>
      <c r="D29" s="225"/>
      <c r="E29" s="225"/>
      <c r="F29" s="225"/>
      <c r="G29" s="225"/>
      <c r="H29" s="225"/>
      <c r="I29" s="225"/>
      <c r="J29" s="225"/>
      <c r="K29" s="226"/>
      <c r="L29" s="19" t="str">
        <f>+CONCATENATE('[2]ESTRUCTURA 2017 MODIF. 03MARZO'!$D$93,'[2]ESTRUCTURA 2017 MODIF. 03MARZO'!$E$93,'[2]ESTRUCTURA 2017 MODIF. 03MARZO'!$F$93)</f>
        <v>05-DESARROLLO DE ACTIVIDADES CULTURALES</v>
      </c>
      <c r="M29" s="20"/>
      <c r="N29" s="20"/>
      <c r="O29" s="20" t="str">
        <f>+CONCATENATE('[2]ESTRUCTURA 2017 MODIF. 03MARZO'!$E$38,'[2]ESTRUCTURA 2017 MODIF. 03MARZO'!$E$37,'[2]ESTRUCTURA 2017 MODIF. 03MARZO'!$F$38)</f>
        <v>16-COORDINACION DE ARCHIVO GENERAL Y CONTROL ESTADÍSTICO</v>
      </c>
      <c r="P29" s="20"/>
      <c r="Q29" s="20"/>
      <c r="R29" s="20"/>
      <c r="S29" s="20"/>
      <c r="T29" s="20"/>
      <c r="U29" s="20"/>
      <c r="V29" s="20"/>
      <c r="W29" s="20"/>
      <c r="AB29" s="2">
        <v>22</v>
      </c>
      <c r="AF29" s="1" t="s">
        <v>783</v>
      </c>
      <c r="AG29" s="1" t="s">
        <v>709</v>
      </c>
      <c r="AH29" s="1"/>
      <c r="AI29" s="1"/>
      <c r="AJ29" s="1"/>
      <c r="AK29" s="1"/>
      <c r="AL29" s="1"/>
      <c r="AM29" s="1"/>
    </row>
    <row r="30" spans="1:39" ht="20.25" customHeight="1" x14ac:dyDescent="0.25">
      <c r="A30" s="224" t="s">
        <v>1273</v>
      </c>
      <c r="B30" s="225"/>
      <c r="C30" s="225"/>
      <c r="D30" s="225"/>
      <c r="E30" s="225"/>
      <c r="F30" s="225"/>
      <c r="G30" s="225"/>
      <c r="H30" s="225"/>
      <c r="I30" s="225"/>
      <c r="J30" s="225"/>
      <c r="K30" s="226"/>
      <c r="L30" s="19" t="str">
        <f>+CONCATENATE('[2]ESTRUCTURA 2017 MODIF. 03MARZO'!$D$97,'[2]ESTRUCTURA 2017 MODIF. 03MARZO'!$E$97,'[2]ESTRUCTURA 2017 MODIF. 03MARZO'!$F$97)</f>
        <v>06-DIPLOMADOS Y PROGRAMAS</v>
      </c>
      <c r="M30" s="20"/>
      <c r="N30" s="20"/>
      <c r="O30" s="20" t="str">
        <f>+CONCATENATE('[2]ESTRUCTURA 2017 MODIF. 03MARZO'!$E$39,'[2]ESTRUCTURA 2017 MODIF. 03MARZO'!$E$37,'[2]ESTRUCTURA 2017 MODIF. 03MARZO'!$F$39)</f>
        <v>05-COORDINACIÓN DE REGISTRO ESTUDIANTIL</v>
      </c>
      <c r="P30" s="20"/>
      <c r="Q30" s="20"/>
      <c r="R30" s="20"/>
      <c r="S30" s="20"/>
      <c r="T30" s="20"/>
      <c r="U30" s="20"/>
      <c r="V30" s="20"/>
      <c r="W30" s="20"/>
      <c r="AB30" s="2">
        <v>23</v>
      </c>
      <c r="AF30" s="1" t="s">
        <v>784</v>
      </c>
      <c r="AG30" s="1" t="s">
        <v>710</v>
      </c>
      <c r="AH30" s="1"/>
      <c r="AI30" s="1"/>
      <c r="AJ30" s="1"/>
      <c r="AK30" s="1"/>
      <c r="AL30" s="1"/>
      <c r="AM30" s="1"/>
    </row>
    <row r="31" spans="1:39" ht="42" customHeight="1" x14ac:dyDescent="0.25">
      <c r="A31" s="224" t="s">
        <v>18</v>
      </c>
      <c r="B31" s="225"/>
      <c r="C31" s="225"/>
      <c r="D31" s="225"/>
      <c r="E31" s="225"/>
      <c r="F31" s="225"/>
      <c r="G31" s="225"/>
      <c r="H31" s="225"/>
      <c r="I31" s="225"/>
      <c r="J31" s="225"/>
      <c r="K31" s="226"/>
      <c r="L31" s="19" t="str">
        <f>+CONCATENATE('[2]ESTRUCTURA 2017 MODIF. 03MARZO'!$D$99,'[2]ESTRUCTURA 2017 MODIF. 03MARZO'!$E$99,'[2]ESTRUCTURA 2017 MODIF. 03MARZO'!$F$99)</f>
        <v>07-SISTEMA DE TRANSPORTE ESTUDIANTIL</v>
      </c>
      <c r="M31" s="20"/>
      <c r="N31" s="20"/>
      <c r="O31" s="20" t="str">
        <f>+CONCATENATE('[2]ESTRUCTURA 2017 MODIF. 03MARZO'!$E$41,'[2]ESTRUCTURA 2017 MODIF. 03MARZO'!$E$40,'[2]ESTRUCTURA 2017 MODIF. 03MARZO'!$F$41)</f>
        <v>17-COORDINACION DE PASANTIAS Y SERVICIO COMUNITARIO/ UNIDAD DE SERVICIO COMUNITARIO</v>
      </c>
      <c r="P31" s="20"/>
      <c r="Q31" s="20"/>
      <c r="R31" s="20"/>
      <c r="S31" s="20"/>
      <c r="T31" s="20"/>
      <c r="U31" s="20"/>
      <c r="V31" s="20"/>
      <c r="W31" s="33"/>
      <c r="AB31" s="2">
        <v>24</v>
      </c>
      <c r="AF31" s="1" t="s">
        <v>785</v>
      </c>
      <c r="AG31" s="1" t="s">
        <v>711</v>
      </c>
      <c r="AH31" s="1"/>
      <c r="AI31" s="1"/>
      <c r="AJ31" s="1"/>
      <c r="AK31" s="1"/>
      <c r="AL31" s="1"/>
      <c r="AM31" s="1"/>
    </row>
    <row r="32" spans="1:39" ht="15" customHeight="1" x14ac:dyDescent="0.25">
      <c r="A32" s="224" t="s">
        <v>19</v>
      </c>
      <c r="B32" s="225"/>
      <c r="C32" s="225"/>
      <c r="D32" s="225"/>
      <c r="E32" s="225"/>
      <c r="F32" s="225"/>
      <c r="G32" s="225"/>
      <c r="H32" s="225"/>
      <c r="I32" s="225"/>
      <c r="J32" s="225"/>
      <c r="K32" s="226"/>
      <c r="L32" s="19" t="str">
        <f>+CONCATENATE('[2]ESTRUCTURA 2017 MODIF. 03MARZO'!$D$102,'[2]ESTRUCTURA 2017 MODIF. 03MARZO'!$E$102,'[2]ESTRUCTURA 2017 MODIF. 03MARZO'!$F$102)</f>
        <v>08-ATENCION ESTUDIANTES CON DISCAPACIDAD</v>
      </c>
      <c r="M32" s="20"/>
      <c r="N32" s="20"/>
      <c r="O32" s="20" t="str">
        <f>+CONCATENATE('[2]ESTRUCTURA 2017 MODIF. 03MARZO'!$E$44,'[2]ESTRUCTURA 2017 MODIF. 03MARZO'!$E$43,'[2]ESTRUCTURA 2017 MODIF. 03MARZO'!$F$44)</f>
        <v>18-ESCUELA DE ESTUDIOS SUPERIORES DE LA MARINA MERCANTE</v>
      </c>
      <c r="P32" s="20"/>
      <c r="Q32" s="20"/>
      <c r="R32" s="20"/>
      <c r="S32" s="20"/>
      <c r="T32" s="20"/>
      <c r="U32" s="20"/>
      <c r="V32" s="20"/>
      <c r="W32" s="20"/>
      <c r="AB32" s="2">
        <v>25</v>
      </c>
      <c r="AF32" s="1" t="s">
        <v>786</v>
      </c>
      <c r="AG32" s="1" t="s">
        <v>712</v>
      </c>
      <c r="AH32" s="1"/>
      <c r="AI32" s="1"/>
      <c r="AJ32" s="1"/>
      <c r="AK32" s="1"/>
      <c r="AL32" s="1"/>
      <c r="AM32" s="1"/>
    </row>
    <row r="33" spans="1:39" ht="27.75" customHeight="1" x14ac:dyDescent="0.25">
      <c r="A33" s="224" t="s">
        <v>20</v>
      </c>
      <c r="B33" s="225"/>
      <c r="C33" s="225"/>
      <c r="D33" s="225"/>
      <c r="E33" s="225"/>
      <c r="F33" s="225"/>
      <c r="G33" s="225"/>
      <c r="H33" s="225"/>
      <c r="I33" s="225"/>
      <c r="J33" s="225"/>
      <c r="K33" s="226"/>
      <c r="L33" s="19" t="str">
        <f>+CONCATENATE('[2]ESTRUCTURA 2017 MODIF. 03MARZO'!$D$105,'[2]ESTRUCTURA 2017 MODIF. 03MARZO'!$E$105,'[2]ESTRUCTURA 2017 MODIF. 03MARZO'!$F$105)</f>
        <v>09-COOPERACION Y SOLIDARIDAD ESTUDIANTIL</v>
      </c>
      <c r="M33" s="20"/>
      <c r="N33" s="20"/>
      <c r="O33" s="20" t="str">
        <f>+CONCATENATE('[2]ESTRUCTURA 2017 MODIF. 03MARZO'!$E$48,'[2]ESTRUCTURA 2017 MODIF. 03MARZO'!$E$46,'[2]ESTRUCTURA 2017 MODIF. 03MARZO'!$F$48)</f>
        <v>19-COORDINACION DE FORMACION AVANZADA</v>
      </c>
      <c r="P33" s="20"/>
      <c r="Q33" s="20"/>
      <c r="R33" s="20"/>
      <c r="S33" s="20"/>
      <c r="T33" s="20"/>
      <c r="U33" s="20"/>
      <c r="V33" s="20"/>
      <c r="W33" s="20"/>
      <c r="AB33" s="2">
        <v>26</v>
      </c>
      <c r="AF33" s="1" t="s">
        <v>787</v>
      </c>
      <c r="AG33" s="1" t="s">
        <v>713</v>
      </c>
      <c r="AH33" s="1"/>
      <c r="AI33" s="1"/>
      <c r="AJ33" s="1"/>
      <c r="AK33" s="1"/>
      <c r="AL33" s="1"/>
      <c r="AM33" s="1"/>
    </row>
    <row r="34" spans="1:39" ht="29.25" customHeight="1" x14ac:dyDescent="0.25">
      <c r="A34" s="227" t="s">
        <v>21</v>
      </c>
      <c r="B34" s="228"/>
      <c r="C34" s="228"/>
      <c r="D34" s="228"/>
      <c r="E34" s="228"/>
      <c r="F34" s="228"/>
      <c r="G34" s="228"/>
      <c r="H34" s="228"/>
      <c r="I34" s="228"/>
      <c r="J34" s="228"/>
      <c r="K34" s="229"/>
      <c r="L34" s="39" t="str">
        <f>+CONCATENATE('[2]ESTRUCTURA 2017 MODIF. 03MARZO'!$D$109,'[2]ESTRUCTURA 2017 MODIF. 03MARZO'!$E$109,'[2]ESTRUCTURA 2017 MODIF. 03MARZO'!$F$109)</f>
        <v>01-MANTENIMIENTO, CONSERVACION, REMODELACIONES Y ADECUACIONES</v>
      </c>
      <c r="M34" s="40"/>
      <c r="N34" s="40"/>
      <c r="O34" s="40" t="str">
        <f>+CONCATENATE('[2]ESTRUCTURA 2017 MODIF. 03MARZO'!$E$47,'[2]ESTRUCTURA 2017 MODIF. 03MARZO'!$E$46,'[2]ESTRUCTURA 2017 MODIF. 03MARZO'!$F$47)</f>
        <v>18-ESCUELA DE ESTUDIOS SUPERIORES DE LA MARINA MERCANTE</v>
      </c>
      <c r="P34" s="40"/>
      <c r="Q34" s="40"/>
      <c r="R34" s="40"/>
      <c r="S34" s="40"/>
      <c r="T34" s="40"/>
      <c r="U34" s="40"/>
      <c r="V34" s="40"/>
      <c r="W34" s="33"/>
      <c r="AB34" s="2">
        <v>27</v>
      </c>
      <c r="AF34" s="1" t="s">
        <v>788</v>
      </c>
      <c r="AG34" s="1" t="s">
        <v>714</v>
      </c>
      <c r="AH34" s="1"/>
      <c r="AI34" s="1"/>
      <c r="AJ34" s="1"/>
      <c r="AK34" s="1"/>
      <c r="AL34" s="1"/>
      <c r="AM34" s="1"/>
    </row>
    <row r="35" spans="1:39" ht="30" customHeight="1" x14ac:dyDescent="0.25">
      <c r="A35" s="208" t="s">
        <v>1257</v>
      </c>
      <c r="B35" s="209"/>
      <c r="C35" s="209"/>
      <c r="D35" s="209"/>
      <c r="E35" s="209"/>
      <c r="F35" s="209"/>
      <c r="G35" s="209"/>
      <c r="H35" s="209"/>
      <c r="I35" s="209"/>
      <c r="J35" s="209"/>
      <c r="K35" s="210"/>
      <c r="L35" s="41" t="str">
        <f>+CONCATENATE('[2]ESTRUCTURA 2017 MODIF. 03MARZO'!$D$114,'[2]ESTRUCTURA 2017 MODIF. 03MARZO'!$E$114,'[2]ESTRUCTURA 2017 MODIF. 03MARZO'!$F$114)</f>
        <v>02-DOTACION DE INSUMOS</v>
      </c>
      <c r="M35" s="42"/>
      <c r="N35" s="42"/>
      <c r="O35" s="43" t="str">
        <f>+CONCATENATE('[2]ESTRUCTURA 2017 MODIF. 03MARZO'!$E$50,'[2]ESTRUCTURA 2017 MODIF. 03MARZO'!$E$49,'[2]ESTRUCTURA 2017 MODIF. 03MARZO'!$F$50)</f>
        <v>18-ESCUELA DE ESTUDIOS SUPERIORES DE LA MARINA MERCANTE</v>
      </c>
      <c r="P35" s="43"/>
      <c r="Q35" s="43"/>
      <c r="R35" s="43"/>
      <c r="S35" s="43"/>
      <c r="T35" s="42"/>
      <c r="U35" s="42"/>
      <c r="V35" s="42"/>
      <c r="W35" s="25"/>
      <c r="AB35" s="2">
        <v>28</v>
      </c>
      <c r="AC35" s="169"/>
      <c r="AD35" s="168"/>
      <c r="AE35" s="168"/>
      <c r="AF35" s="1" t="s">
        <v>789</v>
      </c>
      <c r="AG35" s="1" t="s">
        <v>715</v>
      </c>
      <c r="AH35" s="1"/>
      <c r="AI35" s="1"/>
      <c r="AJ35" s="1"/>
      <c r="AK35" s="1"/>
      <c r="AL35" s="1"/>
      <c r="AM35" s="1"/>
    </row>
    <row r="36" spans="1:39" ht="32.25" customHeight="1" x14ac:dyDescent="0.25">
      <c r="A36" s="208" t="s">
        <v>837</v>
      </c>
      <c r="B36" s="209"/>
      <c r="C36" s="209"/>
      <c r="D36" s="209"/>
      <c r="E36" s="209"/>
      <c r="F36" s="209"/>
      <c r="G36" s="209"/>
      <c r="H36" s="209"/>
      <c r="I36" s="209"/>
      <c r="J36" s="209"/>
      <c r="K36" s="210"/>
      <c r="O36" s="20" t="str">
        <f>+CONCATENATE('[2]ESTRUCTURA 2017 MODIF. 03MARZO'!$E$51,'[2]ESTRUCTURA 2017 MODIF. 03MARZO'!$E$52,'[2]ESTRUCTURA 2017 MODIF. 03MARZO'!$F$54)</f>
        <v>19-COORDINACION DE GENTE DE MAR</v>
      </c>
      <c r="P36" s="20"/>
      <c r="Q36" s="20"/>
      <c r="R36" s="20"/>
      <c r="S36" s="20"/>
      <c r="W36" s="45"/>
      <c r="AB36" s="2">
        <v>29</v>
      </c>
      <c r="AF36" s="1" t="s">
        <v>790</v>
      </c>
      <c r="AG36" s="1" t="s">
        <v>716</v>
      </c>
      <c r="AH36" s="1"/>
      <c r="AI36" s="1"/>
      <c r="AJ36" s="1"/>
      <c r="AK36" s="1"/>
      <c r="AL36" s="1"/>
      <c r="AM36" s="1"/>
    </row>
    <row r="37" spans="1:39" ht="41.25" customHeight="1" x14ac:dyDescent="0.25">
      <c r="A37" s="208" t="s">
        <v>1261</v>
      </c>
      <c r="B37" s="209"/>
      <c r="C37" s="209"/>
      <c r="D37" s="209"/>
      <c r="E37" s="209"/>
      <c r="F37" s="209"/>
      <c r="G37" s="209"/>
      <c r="H37" s="209"/>
      <c r="I37" s="209"/>
      <c r="J37" s="209"/>
      <c r="K37" s="210"/>
      <c r="L37" s="19" t="str">
        <f>+CONCATENATE('[1]ESTRUCTURA 2017'!$D$119,'[1]ESTRUCTURA 2017'!$E$119,'[1]ESTRUCTURA 2017'!$F$119)</f>
        <v>01-ASIGNACION Y CONTROL DE LOS RECURSOS PARA GASTOS DE LOS TRABAJADORES</v>
      </c>
      <c r="M37" s="20"/>
      <c r="N37" s="20"/>
      <c r="O37" s="43" t="str">
        <f>+CONCATENATE('[2]ESTRUCTURA 2017 MODIF. 03MARZO'!$E$54,'[2]ESTRUCTURA 2017 MODIF. 03MARZO'!$E$52,'[2]ESTRUCTURA 2017 MODIF. 03MARZO'!$F$54)</f>
        <v>20-COORDINACION DE GENTE DE MAR</v>
      </c>
      <c r="P37" s="43"/>
      <c r="Q37" s="43"/>
      <c r="T37" s="20"/>
      <c r="U37" s="20"/>
      <c r="V37" s="20"/>
      <c r="W37" s="20"/>
      <c r="AB37" s="2">
        <v>30</v>
      </c>
      <c r="AF37" s="1" t="s">
        <v>791</v>
      </c>
      <c r="AG37" s="1" t="s">
        <v>717</v>
      </c>
      <c r="AH37" s="1"/>
      <c r="AI37" s="1"/>
      <c r="AJ37" s="1"/>
      <c r="AK37" s="1"/>
      <c r="AL37" s="1"/>
      <c r="AM37" s="1"/>
    </row>
    <row r="38" spans="1:39" ht="39.75" customHeight="1" x14ac:dyDescent="0.25">
      <c r="A38" s="208" t="s">
        <v>840</v>
      </c>
      <c r="B38" s="209"/>
      <c r="C38" s="209"/>
      <c r="D38" s="209"/>
      <c r="E38" s="209"/>
      <c r="F38" s="209"/>
      <c r="G38" s="209"/>
      <c r="H38" s="209"/>
      <c r="I38" s="209"/>
      <c r="J38" s="209"/>
      <c r="K38" s="210"/>
      <c r="L38" s="1" t="str">
        <f>+CONCATENATE('[1]ESTRUCTURA 2017'!$D$125,'[1]ESTRUCTURA 2017'!$E$125,'[1]ESTRUCTURA 2017'!$F$125)</f>
        <v>01-APOYO INSTITUCIONAL A LAS ACCIONES ESPECIFICAS DE LOS PROYECTOS DEL ORGANISMO</v>
      </c>
      <c r="O38" t="str">
        <f>+CONCATENATE('[2]ESTRUCTURA 2017 MODIF. 03MARZO'!$E$57,'[2]ESTRUCTURA 2017 MODIF. 03MARZO'!$E$56,'[2]ESTRUCTURA 2017 MODIF. 03MARZO'!$F$57)</f>
        <v>21-COORDINACION DE CREACION INTELECTUAL</v>
      </c>
      <c r="W38" s="45"/>
      <c r="AB38" s="2">
        <v>31</v>
      </c>
      <c r="AF38" s="1" t="s">
        <v>792</v>
      </c>
      <c r="AG38" s="1" t="s">
        <v>718</v>
      </c>
      <c r="AH38" s="1"/>
      <c r="AI38" s="1"/>
      <c r="AJ38" s="1"/>
      <c r="AK38" s="1"/>
      <c r="AL38" s="1"/>
      <c r="AM38" s="1"/>
    </row>
    <row r="39" spans="1:39" ht="41.25" customHeight="1" x14ac:dyDescent="0.25">
      <c r="A39" s="208" t="s">
        <v>22</v>
      </c>
      <c r="B39" s="209"/>
      <c r="C39" s="209"/>
      <c r="D39" s="209"/>
      <c r="E39" s="209"/>
      <c r="F39" s="209"/>
      <c r="G39" s="209"/>
      <c r="H39" s="209"/>
      <c r="I39" s="209"/>
      <c r="J39" s="209"/>
      <c r="K39" s="210"/>
      <c r="L39" s="1" t="str">
        <f>+CONCATENATE('[1]ESTRUCTURA 2017'!$D$150,'[1]ESTRUCTURA 2017'!$E$150,'[1]ESTRUCTURA 2017'!$F$150)</f>
        <v>01-ASIGNACION Y CONTROL DE LOS RECURSOS PARA GASTOS DE LOS PENSIONADOS Y JUBILADOS</v>
      </c>
      <c r="O39" t="str">
        <f>+CONCATENATE('[2]ESTRUCTURA 2017 MODIF. 03MARZO'!$E$66,'[2]ESTRUCTURA 2017 MODIF. 03MARZO'!$E$65,'[2]ESTRUCTURA 2017 MODIF. 03MARZO'!$F$66)</f>
        <v>22-COORDINACION DE DESARROLLO ESTUDIANTIL</v>
      </c>
      <c r="AB39" s="7"/>
      <c r="AF39" s="1" t="s">
        <v>793</v>
      </c>
      <c r="AG39" s="1" t="s">
        <v>719</v>
      </c>
      <c r="AH39" s="1"/>
      <c r="AI39" s="1"/>
      <c r="AJ39" s="1"/>
      <c r="AK39" s="1"/>
      <c r="AL39" s="1"/>
      <c r="AM39" s="1"/>
    </row>
    <row r="40" spans="1:39" ht="45" customHeight="1" x14ac:dyDescent="0.25">
      <c r="A40" s="208" t="s">
        <v>23</v>
      </c>
      <c r="B40" s="209"/>
      <c r="C40" s="209"/>
      <c r="D40" s="209"/>
      <c r="E40" s="209"/>
      <c r="F40" s="209"/>
      <c r="G40" s="209"/>
      <c r="H40" s="209"/>
      <c r="I40" s="209"/>
      <c r="J40" s="209"/>
      <c r="K40" s="210"/>
      <c r="O40" t="str">
        <f>+CONCATENATE('[2]ESTRUCTURA 2017 MODIF. 03MARZO'!$E$67,'[2]ESTRUCTURA 2017 MODIF. 03MARZO'!$E$65,'[2]ESTRUCTURA 2017 MODIF. 03MARZO'!$F$67)</f>
        <v>23-UNIDAD DE ORIENTACION PSICOLOGICA</v>
      </c>
      <c r="AB40" s="46" t="s">
        <v>686</v>
      </c>
      <c r="AF40" s="1" t="s">
        <v>794</v>
      </c>
      <c r="AG40" s="1" t="s">
        <v>720</v>
      </c>
      <c r="AH40" s="1"/>
      <c r="AI40" s="1"/>
      <c r="AJ40" s="1"/>
      <c r="AK40" s="1"/>
      <c r="AL40" s="1"/>
      <c r="AM40" s="1"/>
    </row>
    <row r="41" spans="1:39" ht="42.75" customHeight="1" x14ac:dyDescent="0.25">
      <c r="A41" s="208" t="s">
        <v>1262</v>
      </c>
      <c r="B41" s="209"/>
      <c r="C41" s="209"/>
      <c r="D41" s="209"/>
      <c r="E41" s="209"/>
      <c r="F41" s="209"/>
      <c r="G41" s="209"/>
      <c r="H41" s="209"/>
      <c r="I41" s="209"/>
      <c r="J41" s="209"/>
      <c r="K41" s="210"/>
      <c r="L41" s="47"/>
      <c r="M41" s="47"/>
      <c r="O41" t="str">
        <f>+CONCATENATE('[2]ESTRUCTURA 2017 MODIF. 03MARZO'!$E$69,'[2]ESTRUCTURA 2017 MODIF. 03MARZO'!$E$65,'[2]ESTRUCTURA 2017 MODIF. 03MARZO'!$F$69)</f>
        <v>24-COORDINACION DE BIBLIOTECA</v>
      </c>
      <c r="AB41" s="46" t="s">
        <v>24</v>
      </c>
      <c r="AF41" s="1" t="s">
        <v>795</v>
      </c>
      <c r="AG41" s="1" t="s">
        <v>721</v>
      </c>
      <c r="AH41" s="1"/>
      <c r="AI41" s="1"/>
      <c r="AJ41" s="1"/>
      <c r="AK41" s="1"/>
      <c r="AL41" s="1"/>
      <c r="AM41" s="1"/>
    </row>
    <row r="42" spans="1:39" ht="39" customHeight="1" x14ac:dyDescent="0.25">
      <c r="A42" s="208" t="s">
        <v>838</v>
      </c>
      <c r="B42" s="209"/>
      <c r="C42" s="209"/>
      <c r="D42" s="209"/>
      <c r="E42" s="209"/>
      <c r="F42" s="209"/>
      <c r="G42" s="209"/>
      <c r="H42" s="209"/>
      <c r="I42" s="209"/>
      <c r="J42" s="209"/>
      <c r="K42" s="210"/>
      <c r="L42" s="47"/>
      <c r="M42" s="47"/>
      <c r="O42" t="str">
        <f>+CONCATENATE('[2]ESTRUCTURA 2017 MODIF. 03MARZO'!$E$71,'[2]ESTRUCTURA 2017 MODIF. 03MARZO'!$E$70,'[2]ESTRUCTURA 2017 MODIF. 03MARZO'!$F$71)</f>
        <v>25-COORDINACION DE LABORATORIOS Y SIMULACION MARITIMA</v>
      </c>
      <c r="AB42" s="46" t="s">
        <v>26</v>
      </c>
      <c r="AF42" s="1" t="s">
        <v>796</v>
      </c>
      <c r="AG42" s="1" t="s">
        <v>722</v>
      </c>
      <c r="AH42" s="1"/>
      <c r="AI42" s="1"/>
      <c r="AJ42" s="1"/>
      <c r="AK42" s="1"/>
      <c r="AL42" s="1"/>
      <c r="AM42" s="1"/>
    </row>
    <row r="43" spans="1:39" ht="36.75" customHeight="1" x14ac:dyDescent="0.25">
      <c r="A43" s="208" t="s">
        <v>839</v>
      </c>
      <c r="B43" s="209"/>
      <c r="C43" s="209"/>
      <c r="D43" s="209"/>
      <c r="E43" s="209"/>
      <c r="F43" s="209"/>
      <c r="G43" s="209"/>
      <c r="H43" s="209"/>
      <c r="I43" s="209"/>
      <c r="J43" s="209"/>
      <c r="K43" s="210"/>
      <c r="L43" s="47"/>
      <c r="M43" s="47"/>
      <c r="O43" t="str">
        <f>CONCATENATE('[2]ESTRUCTURA 2017 MODIF. 03MARZO'!$E$72,'[2]ESTRUCTURA 2017 MODIF. 03MARZO'!$E$70,'[2]ESTRUCTURA 2017 MODIF. 03MARZO'!$F$72)</f>
        <v>26-LABORATORIO DE FISICA</v>
      </c>
      <c r="AB43" s="46" t="s">
        <v>27</v>
      </c>
      <c r="AF43" s="1" t="s">
        <v>797</v>
      </c>
      <c r="AG43" s="1" t="s">
        <v>723</v>
      </c>
      <c r="AH43" s="1"/>
      <c r="AI43" s="1"/>
      <c r="AJ43" s="1"/>
      <c r="AK43" s="1"/>
      <c r="AL43" s="1"/>
      <c r="AM43" s="1"/>
    </row>
    <row r="44" spans="1:39" ht="33.75" customHeight="1" x14ac:dyDescent="0.25">
      <c r="A44" s="208" t="s">
        <v>25</v>
      </c>
      <c r="B44" s="209"/>
      <c r="C44" s="209"/>
      <c r="D44" s="209"/>
      <c r="E44" s="209"/>
      <c r="F44" s="209"/>
      <c r="G44" s="209"/>
      <c r="H44" s="209"/>
      <c r="I44" s="209"/>
      <c r="J44" s="209"/>
      <c r="K44" s="210"/>
      <c r="L44" s="47"/>
      <c r="M44" s="47"/>
      <c r="O44" t="str">
        <f>+CONCATENATE('[2]ESTRUCTURA 2017 MODIF. 03MARZO'!$E$73,'[2]ESTRUCTURA 2017 MODIF. 03MARZO'!$E$70,'[2]ESTRUCTURA 2017 MODIF. 03MARZO'!$F$73)</f>
        <v>27-LABORATORIO DE QUIMICA</v>
      </c>
      <c r="AB44" s="46" t="s">
        <v>29</v>
      </c>
      <c r="AF44" s="1" t="s">
        <v>798</v>
      </c>
      <c r="AG44" s="1" t="s">
        <v>724</v>
      </c>
      <c r="AH44" s="1"/>
      <c r="AI44" s="1"/>
      <c r="AJ44" s="1"/>
      <c r="AK44" s="1"/>
      <c r="AL44" s="1"/>
      <c r="AM44" s="1"/>
    </row>
    <row r="45" spans="1:39" ht="53.25" customHeight="1" x14ac:dyDescent="0.25">
      <c r="A45" s="208" t="s">
        <v>1258</v>
      </c>
      <c r="B45" s="209"/>
      <c r="C45" s="209"/>
      <c r="D45" s="209"/>
      <c r="E45" s="209"/>
      <c r="F45" s="209"/>
      <c r="G45" s="209"/>
      <c r="H45" s="209"/>
      <c r="I45" s="209"/>
      <c r="J45" s="209"/>
      <c r="K45" s="210"/>
      <c r="L45" s="47"/>
      <c r="M45" s="47"/>
      <c r="O45" t="str">
        <f>+CONCATENATE('[2]ESTRUCTURA 2017 MODIF. 03MARZO'!$E$74,'[2]ESTRUCTURA 2017 MODIF. 03MARZO'!$E$70,'[2]ESTRUCTURA 2017 MODIF. 03MARZO'!$F$74)</f>
        <v>28-LABORATORIO DE AMBIENTALES</v>
      </c>
      <c r="AB45" s="46" t="s">
        <v>31</v>
      </c>
      <c r="AF45" s="1" t="s">
        <v>799</v>
      </c>
      <c r="AG45" s="1" t="s">
        <v>725</v>
      </c>
      <c r="AH45" s="1"/>
      <c r="AI45" s="1"/>
      <c r="AJ45" s="1"/>
      <c r="AK45" s="1"/>
      <c r="AL45" s="1"/>
      <c r="AM45" s="1"/>
    </row>
    <row r="46" spans="1:39" ht="39" customHeight="1" x14ac:dyDescent="0.25">
      <c r="A46" s="208" t="s">
        <v>28</v>
      </c>
      <c r="B46" s="209"/>
      <c r="C46" s="209"/>
      <c r="D46" s="209"/>
      <c r="E46" s="209"/>
      <c r="F46" s="209"/>
      <c r="G46" s="209"/>
      <c r="H46" s="209"/>
      <c r="I46" s="209"/>
      <c r="J46" s="209"/>
      <c r="K46" s="210"/>
      <c r="L46" s="47"/>
      <c r="M46" s="47"/>
      <c r="O46" t="str">
        <f>+CONCATENATE('[2]ESTRUCTURA 2017 MODIF. 03MARZO'!$E$75,'[2]ESTRUCTURA 2017 MODIF. 03MARZO'!$E$70,'[2]ESTRUCTURA 2017 MODIF. 03MARZO'!$F$75)</f>
        <v>29-LABORATORIO DE INGENIERIA</v>
      </c>
      <c r="AB46" s="46" t="s">
        <v>33</v>
      </c>
      <c r="AF46" s="1" t="s">
        <v>800</v>
      </c>
      <c r="AG46" s="1" t="s">
        <v>726</v>
      </c>
      <c r="AH46" s="1"/>
      <c r="AI46" s="1"/>
      <c r="AJ46" s="1"/>
      <c r="AK46" s="1"/>
      <c r="AL46" s="1"/>
      <c r="AM46" s="1"/>
    </row>
    <row r="47" spans="1:39" ht="45" customHeight="1" x14ac:dyDescent="0.25">
      <c r="A47" s="208" t="s">
        <v>30</v>
      </c>
      <c r="B47" s="209"/>
      <c r="C47" s="209"/>
      <c r="D47" s="209"/>
      <c r="E47" s="209"/>
      <c r="F47" s="209"/>
      <c r="G47" s="209"/>
      <c r="H47" s="209"/>
      <c r="I47" s="209"/>
      <c r="J47" s="209"/>
      <c r="K47" s="210"/>
      <c r="L47" s="47"/>
      <c r="M47" s="47"/>
      <c r="O47" t="str">
        <f>+CONCATENATE('[2]ESTRUCTURA 2017 MODIF. 03MARZO'!$E$76,'[2]ESTRUCTURA 2017 MODIF. 03MARZO'!$E$70,'[2]ESTRUCTURA 2017 MODIF. 03MARZO'!$F$76)</f>
        <v>30-LABORATORIO DE INGLES</v>
      </c>
      <c r="AB47" s="46" t="s">
        <v>35</v>
      </c>
      <c r="AF47" s="1" t="s">
        <v>801</v>
      </c>
      <c r="AG47" s="1" t="s">
        <v>727</v>
      </c>
      <c r="AH47" s="1"/>
      <c r="AI47" s="1"/>
      <c r="AJ47" s="1"/>
      <c r="AK47" s="1"/>
      <c r="AL47" s="1"/>
      <c r="AM47" s="1"/>
    </row>
    <row r="48" spans="1:39" ht="33.75" customHeight="1" x14ac:dyDescent="0.25">
      <c r="A48" s="208" t="s">
        <v>32</v>
      </c>
      <c r="B48" s="209"/>
      <c r="C48" s="209"/>
      <c r="D48" s="209"/>
      <c r="E48" s="209"/>
      <c r="F48" s="209"/>
      <c r="G48" s="209"/>
      <c r="H48" s="209"/>
      <c r="I48" s="209"/>
      <c r="J48" s="209"/>
      <c r="K48" s="210"/>
      <c r="L48" s="47"/>
      <c r="M48" s="47"/>
      <c r="O48" t="str">
        <f>+CONCATENATE('[2]ESTRUCTURA 2017 MODIF. 03MARZO'!$E$77,'[2]ESTRUCTURA 2017 MODIF. 03MARZO'!$E$70,'[2]ESTRUCTURA 2017 MODIF. 03MARZO'!$F$77)</f>
        <v>31-LABORATORIO DE REFRIGERACION</v>
      </c>
      <c r="AB48" s="46" t="s">
        <v>36</v>
      </c>
      <c r="AF48" s="1" t="s">
        <v>802</v>
      </c>
      <c r="AG48" s="1" t="s">
        <v>728</v>
      </c>
      <c r="AH48" s="1"/>
      <c r="AI48" s="1"/>
      <c r="AJ48" s="1"/>
      <c r="AK48" s="1"/>
      <c r="AL48" s="1"/>
      <c r="AM48" s="1"/>
    </row>
    <row r="49" spans="1:39" ht="18.75" customHeight="1" x14ac:dyDescent="0.25">
      <c r="A49" s="208" t="s">
        <v>34</v>
      </c>
      <c r="B49" s="209"/>
      <c r="C49" s="209"/>
      <c r="D49" s="209"/>
      <c r="E49" s="209"/>
      <c r="F49" s="209"/>
      <c r="G49" s="209"/>
      <c r="H49" s="209"/>
      <c r="I49" s="209"/>
      <c r="J49" s="209"/>
      <c r="K49" s="210"/>
      <c r="L49" s="47"/>
      <c r="M49" s="47"/>
      <c r="O49" t="str">
        <f>+CONCATENATE('[2]ESTRUCTURA 2017 MODIF. 03MARZO'!$E$78,'[2]ESTRUCTURA 2017 MODIF. 03MARZO'!$E$70,'[2]ESTRUCTURA 2017 MODIF. 03MARZO'!$F$78)</f>
        <v>32-SIMULACION MARITIMA</v>
      </c>
      <c r="AB49" s="46" t="s">
        <v>37</v>
      </c>
      <c r="AF49" s="1" t="s">
        <v>803</v>
      </c>
      <c r="AG49" s="1" t="s">
        <v>729</v>
      </c>
      <c r="AH49" s="1"/>
      <c r="AI49" s="1"/>
      <c r="AJ49" s="1"/>
      <c r="AK49" s="1"/>
      <c r="AL49" s="1"/>
      <c r="AM49" s="1"/>
    </row>
    <row r="50" spans="1:39" ht="21" customHeight="1" x14ac:dyDescent="0.25">
      <c r="A50" s="208" t="s">
        <v>843</v>
      </c>
      <c r="B50" s="209"/>
      <c r="C50" s="209"/>
      <c r="D50" s="209"/>
      <c r="E50" s="209"/>
      <c r="F50" s="209"/>
      <c r="G50" s="209"/>
      <c r="H50" s="209"/>
      <c r="I50" s="209"/>
      <c r="J50" s="209"/>
      <c r="K50" s="210"/>
      <c r="L50" s="47"/>
      <c r="M50" s="47"/>
      <c r="O50" t="str">
        <f>+CONCATENATE('[2]ESTRUCTURA 2017 MODIF. 03MARZO'!$E$79,'[2]ESTRUCTURA 2017 MODIF. 03MARZO'!$E$70,'[2]ESTRUCTURA 2017 MODIF. 03MARZO'!$F$79)</f>
        <v xml:space="preserve">33-LABORATORIO DE INVESTIGACION AMBIENTAL </v>
      </c>
      <c r="AB50" s="46" t="s">
        <v>38</v>
      </c>
      <c r="AF50" s="1" t="s">
        <v>804</v>
      </c>
      <c r="AG50" s="1" t="s">
        <v>731</v>
      </c>
      <c r="AH50" s="1"/>
      <c r="AI50" s="1"/>
      <c r="AJ50" s="1"/>
      <c r="AK50" s="1"/>
      <c r="AL50" s="1"/>
      <c r="AM50" s="1"/>
    </row>
    <row r="51" spans="1:39" ht="23.25" customHeight="1" x14ac:dyDescent="0.25">
      <c r="A51" s="208" t="s">
        <v>845</v>
      </c>
      <c r="B51" s="209"/>
      <c r="C51" s="209"/>
      <c r="D51" s="209"/>
      <c r="E51" s="209"/>
      <c r="F51" s="209"/>
      <c r="G51" s="209"/>
      <c r="H51" s="209"/>
      <c r="I51" s="209"/>
      <c r="J51" s="209"/>
      <c r="K51" s="210"/>
      <c r="L51" s="47"/>
      <c r="M51" s="47"/>
      <c r="O51" t="str">
        <f>+CONCATENATE('[2]ESTRUCTURA 2017 MODIF. 03MARZO'!$E$81,'[2]ESTRUCTURA 2017 MODIF. 03MARZO'!$E$80,'[2]ESTRUCTURA 2017 MODIF. 03MARZO'!$F$81)</f>
        <v>34-COORDINACION DE TECNOLOGIA DE INFORMACION Y COMUNICACION</v>
      </c>
      <c r="AB51" s="48" t="s">
        <v>40</v>
      </c>
      <c r="AF51" s="1" t="s">
        <v>805</v>
      </c>
      <c r="AG51" s="1" t="s">
        <v>732</v>
      </c>
      <c r="AH51" s="1"/>
      <c r="AI51" s="1"/>
      <c r="AJ51" s="1"/>
      <c r="AK51" s="1"/>
      <c r="AL51" s="1"/>
      <c r="AM51" s="1"/>
    </row>
    <row r="52" spans="1:39" ht="21.75" customHeight="1" x14ac:dyDescent="0.25">
      <c r="A52" s="208" t="s">
        <v>844</v>
      </c>
      <c r="B52" s="209"/>
      <c r="C52" s="209"/>
      <c r="D52" s="209"/>
      <c r="E52" s="209"/>
      <c r="F52" s="209"/>
      <c r="G52" s="209"/>
      <c r="H52" s="209"/>
      <c r="I52" s="209"/>
      <c r="J52" s="209"/>
      <c r="K52" s="210"/>
      <c r="L52" s="47"/>
      <c r="M52" s="47"/>
      <c r="O52" t="str">
        <f>+CONCATENATE('[2]ESTRUCTURA 2017 MODIF. 03MARZO'!$E$85,'[2]ESTRUCTURA 2017 MODIF. 03MARZO'!$E$83,'[2]ESTRUCTURA 2017 MODIF. 03MARZO'!$F$85)</f>
        <v>35- UNIDAD DE BENEFICIOS SOCIOECONOMICOS</v>
      </c>
      <c r="AB52" s="46" t="s">
        <v>42</v>
      </c>
      <c r="AF52" s="1" t="s">
        <v>806</v>
      </c>
      <c r="AG52" s="1" t="s">
        <v>733</v>
      </c>
      <c r="AH52" s="1"/>
      <c r="AI52" s="1"/>
      <c r="AJ52" s="1"/>
      <c r="AK52" s="1"/>
      <c r="AL52" s="1"/>
      <c r="AM52" s="1"/>
    </row>
    <row r="53" spans="1:39" ht="18" customHeight="1" x14ac:dyDescent="0.25">
      <c r="A53" s="208" t="s">
        <v>39</v>
      </c>
      <c r="B53" s="209"/>
      <c r="C53" s="209"/>
      <c r="D53" s="209"/>
      <c r="E53" s="209"/>
      <c r="F53" s="209"/>
      <c r="G53" s="209"/>
      <c r="H53" s="209"/>
      <c r="I53" s="209"/>
      <c r="J53" s="209"/>
      <c r="K53" s="210"/>
      <c r="L53" s="47"/>
      <c r="M53" s="47"/>
      <c r="O53" t="str">
        <f>+CONCATENATE('[2]ESTRUCTURA 2017 MODIF. 03MARZO'!$E$90,'[2]ESTRUCTURA 2017 MODIF. 03MARZO'!$E$88,'[2]ESTRUCTURA 2017 MODIF. 03MARZO'!$F$90)</f>
        <v>36- UNIDAD DE NUTRICION</v>
      </c>
      <c r="AB53" s="46"/>
      <c r="AF53" s="1" t="s">
        <v>807</v>
      </c>
      <c r="AG53" s="1" t="s">
        <v>734</v>
      </c>
      <c r="AH53" s="1"/>
      <c r="AI53" s="1"/>
      <c r="AJ53" s="1"/>
      <c r="AK53" s="1"/>
      <c r="AL53" s="1"/>
      <c r="AM53" s="1"/>
    </row>
    <row r="54" spans="1:39" ht="18" customHeight="1" x14ac:dyDescent="0.25">
      <c r="A54" s="208" t="s">
        <v>41</v>
      </c>
      <c r="B54" s="209"/>
      <c r="C54" s="209"/>
      <c r="D54" s="209"/>
      <c r="E54" s="209"/>
      <c r="F54" s="209"/>
      <c r="G54" s="209"/>
      <c r="H54" s="209"/>
      <c r="I54" s="209"/>
      <c r="J54" s="209"/>
      <c r="K54" s="210"/>
      <c r="L54" s="47"/>
      <c r="M54" s="47"/>
      <c r="O54" t="str">
        <f>+CONCATENATE('[2]ESTRUCTURA 2017 MODIF. 03MARZO'!$E$92,'[2]ESTRUCTURA 2017 MODIF. 03MARZO'!$E$91,'[2]ESTRUCTURA 2017 MODIF. 03MARZO'!$F$92)</f>
        <v>37-COORDINACION DE DEPORTES</v>
      </c>
      <c r="AB54" s="46" t="s">
        <v>687</v>
      </c>
      <c r="AF54" s="1" t="s">
        <v>808</v>
      </c>
      <c r="AG54" s="1" t="s">
        <v>735</v>
      </c>
      <c r="AH54" s="1"/>
      <c r="AI54" s="1"/>
      <c r="AJ54" s="1"/>
      <c r="AK54" s="1"/>
      <c r="AL54" s="1"/>
      <c r="AM54" s="1"/>
    </row>
    <row r="55" spans="1:39" ht="15" customHeight="1" x14ac:dyDescent="0.25">
      <c r="A55" s="208" t="s">
        <v>43</v>
      </c>
      <c r="B55" s="209"/>
      <c r="C55" s="209"/>
      <c r="D55" s="209"/>
      <c r="E55" s="209"/>
      <c r="F55" s="209"/>
      <c r="G55" s="209"/>
      <c r="H55" s="209"/>
      <c r="I55" s="209"/>
      <c r="J55" s="209"/>
      <c r="K55" s="210"/>
      <c r="L55" s="49"/>
      <c r="M55" s="49"/>
      <c r="O55" t="str">
        <f>+CONCATENATE('[2]ESTRUCTURA 2017 MODIF. 03MARZO'!$E$94,'[2]ESTRUCTURA 2017 MODIF. 03MARZO'!$E$93,'[2]ESTRUCTURA 2017 MODIF. 03MARZO'!$F$94)</f>
        <v>38-COORDINACION DE CULTURA</v>
      </c>
      <c r="AB55" s="48" t="s">
        <v>1276</v>
      </c>
      <c r="AF55" s="1" t="s">
        <v>809</v>
      </c>
      <c r="AG55" s="1" t="s">
        <v>736</v>
      </c>
      <c r="AH55" s="1"/>
      <c r="AI55" s="1"/>
      <c r="AJ55" s="1"/>
      <c r="AK55" s="1"/>
      <c r="AL55" s="1"/>
      <c r="AM55" s="1"/>
    </row>
    <row r="56" spans="1:39" ht="15" customHeight="1" x14ac:dyDescent="0.25">
      <c r="A56" s="208" t="s">
        <v>44</v>
      </c>
      <c r="B56" s="209"/>
      <c r="C56" s="209"/>
      <c r="D56" s="209"/>
      <c r="E56" s="209"/>
      <c r="F56" s="209"/>
      <c r="G56" s="209"/>
      <c r="H56" s="209"/>
      <c r="I56" s="209"/>
      <c r="J56" s="209"/>
      <c r="K56" s="210"/>
      <c r="O56" t="str">
        <f>+CONCATENATE('[2]ESTRUCTURA 2017 MODIF. 03MARZO'!$E$95,'[2]ESTRUCTURA 2017 MODIF. 03MARZO'!$E$93,'[2]ESTRUCTURA 2017 MODIF. 03MARZO'!$F$95)</f>
        <v>39-COORDINACIÓN DE RELACIONES CON LA COMUNIDAD</v>
      </c>
      <c r="AB56" s="48" t="s">
        <v>1283</v>
      </c>
      <c r="AC56" s="44"/>
      <c r="AD56" s="44"/>
      <c r="AE56" s="44"/>
      <c r="AF56" s="1" t="s">
        <v>810</v>
      </c>
      <c r="AG56" s="1" t="s">
        <v>737</v>
      </c>
      <c r="AH56" s="1"/>
      <c r="AI56" s="1"/>
      <c r="AJ56" s="1"/>
      <c r="AK56" s="1"/>
      <c r="AL56" s="1"/>
      <c r="AM56" s="1"/>
    </row>
    <row r="57" spans="1:39" ht="15" customHeight="1" x14ac:dyDescent="0.25">
      <c r="A57" s="49"/>
      <c r="B57" s="49"/>
      <c r="C57" s="49"/>
      <c r="D57" s="49"/>
      <c r="E57" s="49"/>
      <c r="F57" s="49"/>
      <c r="G57" s="49"/>
      <c r="H57" s="49"/>
      <c r="I57" s="49"/>
      <c r="J57" s="49"/>
      <c r="K57" s="49"/>
      <c r="O57" t="str">
        <f>+CONCATENATE('[2]ESTRUCTURA 2017 MODIF. 03MARZO'!$E$96,'[2]ESTRUCTURA 2017 MODIF. 03MARZO'!$E$93,'[2]ESTRUCTURA 2017 MODIF. 03MARZO'!$F$96)</f>
        <v>40-COORDINACIÓN DE ESTUDIOS CONTINUOS</v>
      </c>
      <c r="AB57" s="48" t="s">
        <v>1284</v>
      </c>
      <c r="AF57" s="1" t="s">
        <v>811</v>
      </c>
      <c r="AG57" s="1" t="s">
        <v>738</v>
      </c>
      <c r="AH57" s="1"/>
      <c r="AI57" s="1"/>
      <c r="AJ57" s="1"/>
      <c r="AK57" s="1"/>
      <c r="AL57" s="1"/>
      <c r="AM57" s="1"/>
    </row>
    <row r="58" spans="1:39" ht="15" customHeight="1" x14ac:dyDescent="0.25">
      <c r="O58" t="str">
        <f>+CONCATENATE('[2]ESTRUCTURA 2017 MODIF. 03MARZO'!$E$101,'[2]ESTRUCTURA 2017 MODIF. 03MARZO'!$E$99,'[2]ESTRUCTURA 2017 MODIF. 03MARZO'!$F$101)</f>
        <v>41-UNIDAD DE TRANSPORTE</v>
      </c>
      <c r="AB58" s="46"/>
      <c r="AF58" s="1" t="s">
        <v>812</v>
      </c>
      <c r="AG58" s="1" t="s">
        <v>739</v>
      </c>
      <c r="AH58" s="1"/>
      <c r="AI58" s="1"/>
      <c r="AJ58" s="1"/>
      <c r="AK58" s="1"/>
      <c r="AL58" s="1"/>
      <c r="AM58" s="1"/>
    </row>
    <row r="59" spans="1:39" ht="15" customHeight="1" x14ac:dyDescent="0.25">
      <c r="O59" t="str">
        <f>+CONCATENATE('[2]ESTRUCTURA 2017 MODIF. 03MARZO'!$E$104,'[2]ESTRUCTURA 2017 MODIF. 03MARZO'!$E$102,'[2]ESTRUCTURA 2017 MODIF. 03MARZO'!$F$104)</f>
        <v>42-UNIDAD DE ORIENTACION PSICOLOGICA</v>
      </c>
      <c r="AB59" s="46"/>
      <c r="AF59" s="1" t="s">
        <v>813</v>
      </c>
      <c r="AG59" s="1" t="s">
        <v>740</v>
      </c>
      <c r="AH59" s="1"/>
      <c r="AI59" s="1"/>
      <c r="AJ59" s="1"/>
      <c r="AK59" s="1"/>
      <c r="AL59" s="1"/>
      <c r="AM59" s="1"/>
    </row>
    <row r="60" spans="1:39" ht="15" customHeight="1" x14ac:dyDescent="0.25">
      <c r="O60" t="str">
        <f>+CONCATENATE('[2]ESTRUCTURA 2017 MODIF. 03MARZO'!$E$106,'[2]ESTRUCTURA 2017 MODIF. 03MARZO'!$E$105,'[2]ESTRUCTURA 2017 MODIF. 03MARZO'!$F$106)</f>
        <v>43-COORDINACIÓN GENERAL DE ASUNTOS RECTORALES</v>
      </c>
      <c r="AB60" s="7"/>
      <c r="AF60" s="1" t="s">
        <v>814</v>
      </c>
      <c r="AG60" s="1" t="s">
        <v>741</v>
      </c>
      <c r="AH60" s="1"/>
      <c r="AI60" s="1"/>
      <c r="AJ60" s="1"/>
      <c r="AK60" s="1"/>
      <c r="AL60" s="1"/>
      <c r="AM60" s="1"/>
    </row>
    <row r="61" spans="1:39" ht="15" customHeight="1" x14ac:dyDescent="0.25">
      <c r="O61" t="str">
        <f>+CONCATENATE('[2]ESTRUCTURA 2017 MODIF. 03MARZO'!$E$107,'[2]ESTRUCTURA 2017 MODIF. 03MARZO'!$E$105,'[2]ESTRUCTURA 2017 MODIF. 03MARZO'!$F$107)</f>
        <v>44-UNIDAD DE CONTROL DISCIPLINARIO</v>
      </c>
      <c r="AB61" s="46"/>
      <c r="AF61" s="1" t="s">
        <v>815</v>
      </c>
      <c r="AG61" s="1" t="s">
        <v>742</v>
      </c>
      <c r="AH61" s="1"/>
      <c r="AI61" s="1"/>
      <c r="AJ61" s="1"/>
      <c r="AK61" s="1"/>
      <c r="AL61" s="1"/>
      <c r="AM61" s="1"/>
    </row>
    <row r="62" spans="1:39" ht="15" customHeight="1" x14ac:dyDescent="0.25">
      <c r="O62" t="str">
        <f>+CONCATENATE('[2]ESTRUCTURA 2017 MODIF. 03MARZO'!$E$110,'[2]ESTRUCTURA 2017 MODIF. 03MARZO'!$E$109,'[2]ESTRUCTURA 2017 MODIF. 03MARZO'!$F$110)</f>
        <v>45-COORDINACION GENERAL DE PLANTA FISICA Y EQUIPAMIENTO</v>
      </c>
      <c r="AB62" s="46"/>
      <c r="AF62" s="1" t="s">
        <v>816</v>
      </c>
      <c r="AG62" s="1" t="s">
        <v>743</v>
      </c>
      <c r="AH62" s="1"/>
      <c r="AI62" s="1"/>
      <c r="AJ62" s="1"/>
      <c r="AK62" s="1"/>
      <c r="AL62" s="1"/>
      <c r="AM62" s="1"/>
    </row>
    <row r="63" spans="1:39" ht="15" customHeight="1" x14ac:dyDescent="0.25">
      <c r="O63" t="str">
        <f>+CONCATENATE('[2]ESTRUCTURA 2017 MODIF. 03MARZO'!$E$111,'[2]ESTRUCTURA 2017 MODIF. 03MARZO'!$E$109,'[2]ESTRUCTURA 2017 MODIF. 03MARZO'!$F$111)</f>
        <v>46-COORDINACION DE ADMINISTRACION DEL EQUIPAMIENTO</v>
      </c>
      <c r="AB63" s="46"/>
      <c r="AF63" s="1" t="s">
        <v>817</v>
      </c>
      <c r="AG63" s="1" t="s">
        <v>744</v>
      </c>
      <c r="AH63" s="1"/>
      <c r="AI63" s="1"/>
      <c r="AJ63" s="1"/>
      <c r="AK63" s="1"/>
      <c r="AL63" s="1"/>
      <c r="AM63" s="1"/>
    </row>
    <row r="64" spans="1:39" ht="15" customHeight="1" x14ac:dyDescent="0.25">
      <c r="O64" t="str">
        <f>+CONCATENATE('[2]ESTRUCTURA 2017 MODIF. 03MARZO'!$E$112,'[2]ESTRUCTURA 2017 MODIF. 03MARZO'!$E$109,'[2]ESTRUCTURA 2017 MODIF. 03MARZO'!$F$112)</f>
        <v>47-COORDINACION DE MANTENIMIENTO</v>
      </c>
      <c r="AB64" s="46"/>
      <c r="AF64" s="1" t="s">
        <v>818</v>
      </c>
      <c r="AG64" s="1" t="s">
        <v>745</v>
      </c>
      <c r="AH64" s="1"/>
      <c r="AI64" s="1"/>
      <c r="AJ64" s="1"/>
      <c r="AK64" s="1"/>
      <c r="AL64" s="1"/>
      <c r="AM64" s="1"/>
    </row>
    <row r="65" spans="15:39" ht="15" customHeight="1" x14ac:dyDescent="0.25">
      <c r="O65" t="str">
        <f>+CONCATENATE('[2]ESTRUCTURA 2017 MODIF. 03MARZO'!$E$113,'[2]ESTRUCTURA 2017 MODIF. 03MARZO'!$E$109,'[2]ESTRUCTURA 2017 MODIF. 03MARZO'!$F$113)</f>
        <v>48-UNIDAD DE PROYECTOS E INSPECCIONES</v>
      </c>
      <c r="AB65" s="46"/>
      <c r="AF65" s="1" t="s">
        <v>819</v>
      </c>
      <c r="AG65" s="1" t="s">
        <v>746</v>
      </c>
      <c r="AH65" s="1"/>
      <c r="AI65" s="1"/>
      <c r="AJ65" s="1"/>
      <c r="AK65" s="1"/>
      <c r="AL65" s="1"/>
      <c r="AM65" s="1"/>
    </row>
    <row r="66" spans="15:39" x14ac:dyDescent="0.25">
      <c r="AF66" s="1" t="s">
        <v>820</v>
      </c>
      <c r="AG66" s="1" t="s">
        <v>747</v>
      </c>
      <c r="AH66" s="1"/>
      <c r="AI66" s="1"/>
      <c r="AJ66" s="1"/>
      <c r="AK66" s="1"/>
      <c r="AL66" s="1"/>
      <c r="AM66" s="1"/>
    </row>
    <row r="67" spans="15:39" x14ac:dyDescent="0.25">
      <c r="AF67" s="1" t="s">
        <v>821</v>
      </c>
      <c r="AG67" s="1" t="s">
        <v>748</v>
      </c>
      <c r="AH67" s="1"/>
      <c r="AI67" s="1"/>
      <c r="AJ67" s="1"/>
      <c r="AK67" s="1"/>
      <c r="AL67" s="1"/>
      <c r="AM67" s="1"/>
    </row>
    <row r="68" spans="15:39" x14ac:dyDescent="0.25">
      <c r="O68" t="s">
        <v>1254</v>
      </c>
      <c r="AF68" s="1" t="s">
        <v>822</v>
      </c>
      <c r="AG68" s="1" t="s">
        <v>749</v>
      </c>
      <c r="AH68" s="1"/>
      <c r="AI68" s="1"/>
      <c r="AJ68" s="1"/>
      <c r="AK68" s="1"/>
      <c r="AL68" s="1"/>
      <c r="AM68" s="1"/>
    </row>
    <row r="69" spans="15:39" x14ac:dyDescent="0.25">
      <c r="O69" t="s">
        <v>1226</v>
      </c>
      <c r="AF69" s="1" t="s">
        <v>823</v>
      </c>
      <c r="AG69" s="1" t="s">
        <v>750</v>
      </c>
      <c r="AH69" s="1"/>
      <c r="AI69" s="1"/>
      <c r="AJ69" s="1"/>
      <c r="AK69" s="1"/>
      <c r="AL69" s="1"/>
      <c r="AM69" s="1"/>
    </row>
    <row r="70" spans="15:39" x14ac:dyDescent="0.25">
      <c r="O70" t="s">
        <v>1227</v>
      </c>
      <c r="AF70" s="1" t="s">
        <v>824</v>
      </c>
      <c r="AG70" s="1" t="s">
        <v>751</v>
      </c>
      <c r="AH70" s="1"/>
      <c r="AI70" s="1"/>
      <c r="AJ70" s="1"/>
      <c r="AK70" s="1"/>
      <c r="AL70" s="1"/>
      <c r="AM70" s="1"/>
    </row>
    <row r="71" spans="15:39" x14ac:dyDescent="0.25">
      <c r="O71" t="s">
        <v>1224</v>
      </c>
      <c r="AF71" s="1" t="s">
        <v>825</v>
      </c>
      <c r="AG71" s="1" t="s">
        <v>752</v>
      </c>
      <c r="AH71" s="1"/>
      <c r="AI71" s="1"/>
      <c r="AJ71" s="1"/>
      <c r="AK71" s="1"/>
      <c r="AL71" s="1"/>
      <c r="AM71" s="1"/>
    </row>
    <row r="72" spans="15:39" x14ac:dyDescent="0.25">
      <c r="O72" t="s">
        <v>1228</v>
      </c>
      <c r="AF72" s="1" t="s">
        <v>826</v>
      </c>
      <c r="AG72" s="1" t="s">
        <v>753</v>
      </c>
      <c r="AH72" s="1"/>
      <c r="AI72" s="1"/>
      <c r="AJ72" s="1"/>
      <c r="AK72" s="1"/>
      <c r="AL72" s="1"/>
      <c r="AM72" s="1"/>
    </row>
    <row r="73" spans="15:39" x14ac:dyDescent="0.25">
      <c r="O73" t="s">
        <v>1229</v>
      </c>
      <c r="AF73" s="1" t="s">
        <v>827</v>
      </c>
      <c r="AG73" s="1" t="s">
        <v>754</v>
      </c>
      <c r="AH73" s="1"/>
      <c r="AI73" s="1"/>
      <c r="AJ73" s="1"/>
      <c r="AK73" s="1"/>
      <c r="AL73" s="1"/>
      <c r="AM73" s="1"/>
    </row>
    <row r="74" spans="15:39" x14ac:dyDescent="0.25">
      <c r="O74" t="s">
        <v>1230</v>
      </c>
      <c r="AF74" s="1" t="s">
        <v>828</v>
      </c>
      <c r="AG74" s="1" t="s">
        <v>755</v>
      </c>
      <c r="AH74" s="1"/>
      <c r="AI74" s="1"/>
      <c r="AJ74" s="1"/>
      <c r="AK74" s="1"/>
      <c r="AL74" s="1"/>
      <c r="AM74" s="1"/>
    </row>
    <row r="75" spans="15:39" x14ac:dyDescent="0.25">
      <c r="O75" t="s">
        <v>1231</v>
      </c>
      <c r="AF75" s="1" t="s">
        <v>829</v>
      </c>
      <c r="AG75" s="1" t="s">
        <v>756</v>
      </c>
      <c r="AH75" s="1"/>
    </row>
    <row r="76" spans="15:39" x14ac:dyDescent="0.25">
      <c r="O76" t="s">
        <v>1232</v>
      </c>
    </row>
    <row r="77" spans="15:39" x14ac:dyDescent="0.25">
      <c r="O77" t="s">
        <v>1233</v>
      </c>
    </row>
    <row r="78" spans="15:39" x14ac:dyDescent="0.25">
      <c r="O78" t="s">
        <v>1234</v>
      </c>
    </row>
    <row r="79" spans="15:39" x14ac:dyDescent="0.25">
      <c r="O79" t="s">
        <v>1235</v>
      </c>
    </row>
    <row r="80" spans="15:39" x14ac:dyDescent="0.25">
      <c r="O80" t="s">
        <v>1236</v>
      </c>
    </row>
    <row r="81" spans="15:15" x14ac:dyDescent="0.25">
      <c r="O81" t="s">
        <v>1237</v>
      </c>
    </row>
    <row r="82" spans="15:15" x14ac:dyDescent="0.25">
      <c r="O82" t="s">
        <v>1238</v>
      </c>
    </row>
    <row r="83" spans="15:15" x14ac:dyDescent="0.25">
      <c r="O83" t="s">
        <v>1239</v>
      </c>
    </row>
    <row r="84" spans="15:15" x14ac:dyDescent="0.25">
      <c r="O84" t="s">
        <v>1240</v>
      </c>
    </row>
    <row r="85" spans="15:15" x14ac:dyDescent="0.25">
      <c r="O85" t="s">
        <v>1241</v>
      </c>
    </row>
    <row r="86" spans="15:15" x14ac:dyDescent="0.25">
      <c r="O86" t="s">
        <v>1242</v>
      </c>
    </row>
    <row r="87" spans="15:15" x14ac:dyDescent="0.25">
      <c r="O87" t="s">
        <v>1243</v>
      </c>
    </row>
    <row r="88" spans="15:15" x14ac:dyDescent="0.25">
      <c r="O88" t="s">
        <v>1244</v>
      </c>
    </row>
    <row r="89" spans="15:15" x14ac:dyDescent="0.25">
      <c r="O89" t="s">
        <v>1245</v>
      </c>
    </row>
    <row r="90" spans="15:15" x14ac:dyDescent="0.25">
      <c r="O90" t="s">
        <v>1246</v>
      </c>
    </row>
    <row r="91" spans="15:15" x14ac:dyDescent="0.25">
      <c r="O91" t="s">
        <v>1247</v>
      </c>
    </row>
    <row r="92" spans="15:15" x14ac:dyDescent="0.25">
      <c r="O92" t="s">
        <v>1248</v>
      </c>
    </row>
    <row r="93" spans="15:15" x14ac:dyDescent="0.25">
      <c r="O93" t="s">
        <v>1249</v>
      </c>
    </row>
    <row r="94" spans="15:15" x14ac:dyDescent="0.25">
      <c r="O94" t="s">
        <v>1250</v>
      </c>
    </row>
    <row r="95" spans="15:15" x14ac:dyDescent="0.25">
      <c r="O95" t="s">
        <v>1251</v>
      </c>
    </row>
    <row r="96" spans="15:15" x14ac:dyDescent="0.25">
      <c r="O96" t="s">
        <v>1252</v>
      </c>
    </row>
    <row r="97" spans="15:15" x14ac:dyDescent="0.25">
      <c r="O97" t="s">
        <v>1253</v>
      </c>
    </row>
  </sheetData>
  <sheetProtection formatCells="0" formatColumns="0" formatRows="0"/>
  <mergeCells count="68">
    <mergeCell ref="A56:K56"/>
    <mergeCell ref="A16:K18"/>
    <mergeCell ref="A49:K49"/>
    <mergeCell ref="A50:K50"/>
    <mergeCell ref="A51:K51"/>
    <mergeCell ref="A52:K52"/>
    <mergeCell ref="A53:K53"/>
    <mergeCell ref="A54:K54"/>
    <mergeCell ref="A29:K29"/>
    <mergeCell ref="A38:K38"/>
    <mergeCell ref="A39:K39"/>
    <mergeCell ref="A40:K40"/>
    <mergeCell ref="A41:K41"/>
    <mergeCell ref="A30:K30"/>
    <mergeCell ref="D19:H19"/>
    <mergeCell ref="I19:K19"/>
    <mergeCell ref="A15:K15"/>
    <mergeCell ref="D25:H25"/>
    <mergeCell ref="I25:K25"/>
    <mergeCell ref="A21:C21"/>
    <mergeCell ref="A55:K55"/>
    <mergeCell ref="A43:K43"/>
    <mergeCell ref="A44:K44"/>
    <mergeCell ref="A45:K45"/>
    <mergeCell ref="A23:C23"/>
    <mergeCell ref="D23:H23"/>
    <mergeCell ref="I23:K23"/>
    <mergeCell ref="E24:F24"/>
    <mergeCell ref="G24:H24"/>
    <mergeCell ref="A25:C25"/>
    <mergeCell ref="A36:K36"/>
    <mergeCell ref="A37:K37"/>
    <mergeCell ref="D6:K6"/>
    <mergeCell ref="D7:K7"/>
    <mergeCell ref="A5:C8"/>
    <mergeCell ref="A10:K10"/>
    <mergeCell ref="A11:K14"/>
    <mergeCell ref="D20:H20"/>
    <mergeCell ref="A42:K42"/>
    <mergeCell ref="A31:K31"/>
    <mergeCell ref="A32:K32"/>
    <mergeCell ref="A33:K33"/>
    <mergeCell ref="A34:K34"/>
    <mergeCell ref="A35:K35"/>
    <mergeCell ref="A28:K28"/>
    <mergeCell ref="I20:K20"/>
    <mergeCell ref="A46:K46"/>
    <mergeCell ref="A47:K47"/>
    <mergeCell ref="A48:K48"/>
    <mergeCell ref="A4:C4"/>
    <mergeCell ref="D4:K4"/>
    <mergeCell ref="D8:K8"/>
    <mergeCell ref="A9:C9"/>
    <mergeCell ref="D9:K9"/>
    <mergeCell ref="D5:K5"/>
    <mergeCell ref="D21:H21"/>
    <mergeCell ref="I21:K21"/>
    <mergeCell ref="A22:C22"/>
    <mergeCell ref="D22:H22"/>
    <mergeCell ref="I22:K22"/>
    <mergeCell ref="A19:C19"/>
    <mergeCell ref="A20:C20"/>
    <mergeCell ref="A1:B1"/>
    <mergeCell ref="C1:I1"/>
    <mergeCell ref="J1:K1"/>
    <mergeCell ref="A2:I2"/>
    <mergeCell ref="J2:K3"/>
    <mergeCell ref="A3:I3"/>
  </mergeCells>
  <dataValidations count="12">
    <dataValidation type="list" allowBlank="1" showInputMessage="1" showErrorMessage="1" promptTitle="Insertar Nombre de proyecto" sqref="L4:M4">
      <formula1>$P$1:$P$6</formula1>
      <formula2>0</formula2>
    </dataValidation>
    <dataValidation type="list" allowBlank="1" showErrorMessage="1" sqref="D5:D8">
      <formula1>accion</formula1>
    </dataValidation>
    <dataValidation type="date" allowBlank="1" showErrorMessage="1" sqref="A23">
      <formula1>43101</formula1>
      <formula2>43465</formula2>
    </dataValidation>
    <dataValidation type="list" allowBlank="1" showErrorMessage="1" sqref="E24:F24">
      <formula1>$AB$41:$AB$52</formula1>
      <formula2>0</formula2>
    </dataValidation>
    <dataValidation type="list" allowBlank="1" showErrorMessage="1" sqref="G24:H24">
      <formula1>$AB$55:$AB$57</formula1>
      <formula2>0</formula2>
    </dataValidation>
    <dataValidation type="list" allowBlank="1" showErrorMessage="1" sqref="A3:I3">
      <formula1>$AB$2:$AB$4</formula1>
      <formula2>0</formula2>
    </dataValidation>
    <dataValidation type="list" allowBlank="1" showInputMessage="1" showErrorMessage="1" promptTitle="Insertar Nombre de proyecto" sqref="D4:K4">
      <formula1>$P$1:$P$10</formula1>
    </dataValidation>
    <dataValidation type="list" allowBlank="1" showInputMessage="1" showErrorMessage="1" sqref="H61 AM2">
      <formula1>unidad</formula1>
    </dataValidation>
    <dataValidation type="list" allowBlank="1" showErrorMessage="1" sqref="A24 I24 D24">
      <formula1>dia</formula1>
    </dataValidation>
    <dataValidation type="list" allowBlank="1" showErrorMessage="1" sqref="B24 J24">
      <formula1>Mes</formula1>
    </dataValidation>
    <dataValidation type="list" allowBlank="1" showErrorMessage="1" sqref="C24 K24">
      <formula1>Año</formula1>
    </dataValidation>
    <dataValidation type="list" allowBlank="1" showErrorMessage="1" sqref="D9:K9">
      <formula1>$AG$2:$AG$75</formula1>
    </dataValidation>
  </dataValidations>
  <printOptions horizontalCentered="1" verticalCentered="1"/>
  <pageMargins left="1.1023622047244095" right="0.6692913385826772" top="0.35433070866141736" bottom="0.31496062992125984" header="0.51181102362204722" footer="0.51181102362204722"/>
  <pageSetup scale="50" firstPageNumber="0" orientation="landscape" horizontalDpi="300" verticalDpi="300" r:id="rId1"/>
  <headerFooter alignWithMargins="0"/>
  <rowBreaks count="1" manualBreakCount="1">
    <brk id="25" max="16383" man="1"/>
  </rowBreaks>
  <colBreaks count="1" manualBreakCount="1">
    <brk id="23" max="1048575"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26"/>
  </sheetPr>
  <dimension ref="A1:EJ1439"/>
  <sheetViews>
    <sheetView topLeftCell="A3" zoomScale="68" zoomScaleNormal="68" zoomScaleSheetLayoutView="55" workbookViewId="0">
      <selection activeCell="FQ14" sqref="FQ14"/>
    </sheetView>
  </sheetViews>
  <sheetFormatPr baseColWidth="10" defaultRowHeight="15" x14ac:dyDescent="0.25"/>
  <cols>
    <col min="1" max="1" width="5.140625" style="1" customWidth="1"/>
    <col min="2" max="2" width="24.28515625" style="1" customWidth="1"/>
    <col min="3" max="3" width="16.5703125" style="1" customWidth="1"/>
    <col min="4" max="4" width="20.42578125" style="1" customWidth="1"/>
    <col min="5" max="6" width="19.5703125" style="1" customWidth="1"/>
    <col min="7" max="7" width="19.7109375" style="1" customWidth="1"/>
    <col min="8" max="8" width="13.5703125" style="1" customWidth="1"/>
    <col min="9" max="10" width="11.5703125" style="1" customWidth="1"/>
    <col min="11" max="11" width="12.5703125" style="1" customWidth="1"/>
    <col min="12" max="12" width="13.140625" style="1" customWidth="1"/>
    <col min="13" max="13" width="5.42578125" style="1" customWidth="1"/>
    <col min="14" max="14" width="23.85546875" style="1" customWidth="1"/>
    <col min="15" max="15" width="15" style="1" customWidth="1"/>
    <col min="16" max="16" width="11.5703125" style="1" customWidth="1"/>
    <col min="17" max="17" width="12.42578125" style="1" bestFit="1" customWidth="1"/>
    <col min="18" max="19" width="11.5703125" style="1" customWidth="1"/>
    <col min="20" max="20" width="21.85546875" style="1" customWidth="1"/>
    <col min="21" max="23" width="20.140625" style="1" customWidth="1"/>
    <col min="24" max="24" width="10.5703125" style="1" customWidth="1"/>
    <col min="25" max="101" width="13.85546875" style="38" customWidth="1"/>
    <col min="102" max="102" width="25.7109375" style="38" customWidth="1"/>
    <col min="103" max="103" width="11.42578125" style="50"/>
    <col min="104" max="122" width="11.42578125" style="50" hidden="1" customWidth="1"/>
    <col min="123" max="123" width="11.42578125" style="1" hidden="1" customWidth="1"/>
    <col min="124" max="124" width="11.42578125" style="50" hidden="1" customWidth="1"/>
    <col min="125" max="125" width="81.5703125" style="50" hidden="1" customWidth="1"/>
    <col min="126" max="130" width="11.42578125" style="50" hidden="1" customWidth="1"/>
    <col min="131" max="131" width="19.42578125" style="50" hidden="1" customWidth="1"/>
    <col min="132" max="140" width="11.42578125" style="50" hidden="1" customWidth="1"/>
    <col min="141" max="161" width="0" style="50" hidden="1" customWidth="1"/>
    <col min="162" max="16384" width="11.42578125" style="50"/>
  </cols>
  <sheetData>
    <row r="1" spans="1:138" s="51" customFormat="1" ht="94.5" customHeight="1" x14ac:dyDescent="0.3">
      <c r="A1" s="278"/>
      <c r="B1" s="278"/>
      <c r="C1" s="295" t="s">
        <v>0</v>
      </c>
      <c r="D1" s="295"/>
      <c r="E1" s="295"/>
      <c r="F1" s="295"/>
      <c r="G1" s="295"/>
      <c r="H1" s="295"/>
      <c r="I1" s="295"/>
      <c r="J1" s="295"/>
      <c r="K1" s="296" t="s">
        <v>1263</v>
      </c>
      <c r="L1" s="296"/>
      <c r="M1" s="278"/>
      <c r="N1" s="278"/>
      <c r="O1" s="279" t="s">
        <v>0</v>
      </c>
      <c r="P1" s="279"/>
      <c r="Q1" s="279"/>
      <c r="R1" s="279"/>
      <c r="S1" s="279"/>
      <c r="T1" s="279"/>
      <c r="U1" s="279"/>
      <c r="V1" s="279"/>
      <c r="W1" s="279"/>
      <c r="X1" s="279"/>
      <c r="Y1" s="291" t="s">
        <v>1264</v>
      </c>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DR1" s="10" t="s">
        <v>1265</v>
      </c>
      <c r="DS1" s="52"/>
    </row>
    <row r="2" spans="1:138" ht="29.25" customHeight="1" x14ac:dyDescent="0.3">
      <c r="A2" s="292" t="str">
        <f>+'FORMULARIO 001 (PÁG 1)'!A2:I2</f>
        <v>ANTEPROYECTO  2026</v>
      </c>
      <c r="B2" s="292"/>
      <c r="C2" s="292"/>
      <c r="D2" s="292"/>
      <c r="E2" s="292"/>
      <c r="F2" s="292"/>
      <c r="G2" s="292"/>
      <c r="H2" s="292"/>
      <c r="I2" s="292"/>
      <c r="J2" s="292"/>
      <c r="K2" s="268" t="s">
        <v>46</v>
      </c>
      <c r="L2" s="268"/>
      <c r="M2" s="269" t="str">
        <f>+A2</f>
        <v>ANTEPROYECTO  2026</v>
      </c>
      <c r="N2" s="269"/>
      <c r="O2" s="269"/>
      <c r="P2" s="269"/>
      <c r="Q2" s="269"/>
      <c r="R2" s="269"/>
      <c r="S2" s="269"/>
      <c r="T2" s="269"/>
      <c r="U2" s="269"/>
      <c r="V2" s="269"/>
      <c r="W2" s="269"/>
      <c r="X2" s="269"/>
      <c r="Y2" s="270" t="s">
        <v>47</v>
      </c>
      <c r="Z2" s="270"/>
      <c r="AA2" s="270"/>
      <c r="AB2" s="270"/>
      <c r="AC2" s="270"/>
      <c r="AD2" s="270"/>
      <c r="AE2" s="270"/>
      <c r="AF2" s="270"/>
      <c r="AG2" s="270"/>
      <c r="AH2" s="270"/>
      <c r="AI2" s="270"/>
      <c r="AJ2" s="270"/>
      <c r="AK2" s="270"/>
      <c r="AL2" s="270"/>
      <c r="AM2" s="270"/>
      <c r="AN2" s="270"/>
      <c r="AO2" s="270"/>
      <c r="AP2" s="270"/>
      <c r="AQ2" s="270"/>
      <c r="AR2" s="270"/>
      <c r="AS2" s="270"/>
      <c r="AT2" s="270"/>
      <c r="AU2" s="270"/>
      <c r="AV2" s="270"/>
      <c r="AW2" s="270"/>
      <c r="AX2" s="270"/>
      <c r="AY2" s="270"/>
      <c r="AZ2" s="270"/>
      <c r="BA2" s="270"/>
      <c r="BB2" s="270"/>
      <c r="BC2" s="270"/>
      <c r="BD2" s="270"/>
      <c r="BE2" s="270"/>
      <c r="BF2" s="270"/>
      <c r="BG2" s="270"/>
      <c r="BH2" s="270"/>
      <c r="BI2" s="270"/>
      <c r="BJ2" s="270"/>
      <c r="BK2" s="270"/>
      <c r="BL2" s="270"/>
      <c r="BM2" s="270"/>
      <c r="BN2" s="270"/>
      <c r="BO2" s="270"/>
      <c r="BP2" s="270"/>
      <c r="BQ2" s="270"/>
      <c r="BR2" s="270"/>
      <c r="BS2" s="270"/>
      <c r="BT2" s="270"/>
      <c r="BU2" s="270"/>
      <c r="BV2" s="270"/>
      <c r="BW2" s="270"/>
      <c r="BX2" s="270"/>
      <c r="BY2" s="270"/>
      <c r="BZ2" s="270"/>
      <c r="CA2" s="270"/>
      <c r="CB2" s="270"/>
      <c r="CC2" s="270"/>
      <c r="CD2" s="270"/>
      <c r="CE2" s="270"/>
      <c r="CF2" s="270"/>
      <c r="CG2" s="270"/>
      <c r="CH2" s="270"/>
      <c r="CI2" s="270"/>
      <c r="CJ2" s="270"/>
      <c r="CK2" s="270"/>
      <c r="CL2" s="270"/>
      <c r="CM2" s="270"/>
      <c r="CN2" s="270"/>
      <c r="CO2" s="270"/>
      <c r="CP2" s="270"/>
      <c r="CQ2" s="270"/>
      <c r="CR2" s="270"/>
      <c r="CS2" s="270"/>
      <c r="CT2" s="270"/>
      <c r="CU2" s="270"/>
      <c r="CV2" s="270"/>
      <c r="CW2" s="270"/>
      <c r="CX2" s="270"/>
      <c r="CY2" s="270"/>
      <c r="DR2" s="10" t="s">
        <v>1266</v>
      </c>
    </row>
    <row r="3" spans="1:138" ht="29.25" customHeight="1" x14ac:dyDescent="0.3">
      <c r="A3" s="271" t="s">
        <v>1265</v>
      </c>
      <c r="B3" s="271"/>
      <c r="C3" s="271"/>
      <c r="D3" s="271"/>
      <c r="E3" s="271"/>
      <c r="F3" s="271"/>
      <c r="G3" s="271"/>
      <c r="H3" s="271"/>
      <c r="I3" s="271"/>
      <c r="J3" s="271"/>
      <c r="K3" s="268"/>
      <c r="L3" s="268"/>
      <c r="M3" s="272" t="str">
        <f>+A3</f>
        <v>(1) EJERCICIO FISCAL 2020</v>
      </c>
      <c r="N3" s="272"/>
      <c r="O3" s="272"/>
      <c r="P3" s="272"/>
      <c r="Q3" s="272"/>
      <c r="R3" s="272"/>
      <c r="S3" s="272"/>
      <c r="T3" s="272"/>
      <c r="U3" s="272"/>
      <c r="V3" s="272"/>
      <c r="W3" s="272"/>
      <c r="X3" s="272"/>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DR3" s="10" t="s">
        <v>1267</v>
      </c>
    </row>
    <row r="4" spans="1:138" s="53" customFormat="1" ht="63.75" customHeight="1" x14ac:dyDescent="0.25">
      <c r="A4" s="273" t="str">
        <f>+'FORMULARIO 001 (PÁG 1)'!A4:K4</f>
        <v xml:space="preserve">(2) Proyecto o Acción Centralizada:  </v>
      </c>
      <c r="B4" s="273"/>
      <c r="C4" s="273"/>
      <c r="D4" s="273"/>
      <c r="E4" s="273"/>
      <c r="F4" s="277" t="str">
        <f>+'FORMULARIO 001 (PÁG 1)'!N4</f>
        <v xml:space="preserve">202-GESTION ADMINISTRATIVA (ACCION CENTRALIZADA) </v>
      </c>
      <c r="G4" s="273"/>
      <c r="H4" s="273"/>
      <c r="I4" s="273"/>
      <c r="J4" s="273"/>
      <c r="K4" s="273"/>
      <c r="L4" s="273"/>
      <c r="M4" s="273" t="str">
        <f>+A4</f>
        <v xml:space="preserve">(2) Proyecto o Acción Centralizada:  </v>
      </c>
      <c r="N4" s="273"/>
      <c r="O4" s="273"/>
      <c r="P4" s="273"/>
      <c r="Q4" s="277" t="str">
        <f>+F4</f>
        <v xml:space="preserve">202-GESTION ADMINISTRATIVA (ACCION CENTRALIZADA) </v>
      </c>
      <c r="R4" s="273"/>
      <c r="S4" s="273"/>
      <c r="T4" s="273"/>
      <c r="U4" s="273"/>
      <c r="V4" s="273"/>
      <c r="W4" s="273"/>
      <c r="X4" s="273"/>
      <c r="Y4" s="273"/>
      <c r="Z4" s="273"/>
      <c r="AA4" s="273"/>
      <c r="AB4" s="273"/>
      <c r="AC4" s="273"/>
      <c r="AD4" s="273"/>
      <c r="AE4" s="273"/>
      <c r="AF4" s="273"/>
      <c r="AG4" s="273"/>
      <c r="AH4" s="273"/>
      <c r="AI4" s="273"/>
      <c r="AJ4" s="273"/>
      <c r="AK4" s="273"/>
      <c r="AL4" s="273"/>
      <c r="AM4" s="273"/>
      <c r="AN4" s="273"/>
      <c r="AO4" s="273"/>
      <c r="AP4" s="273"/>
      <c r="AQ4" s="273"/>
      <c r="AR4" s="273"/>
      <c r="AS4" s="273"/>
      <c r="AT4" s="273"/>
      <c r="AU4" s="273"/>
      <c r="AV4" s="273"/>
      <c r="AW4" s="273"/>
      <c r="AX4" s="273"/>
      <c r="AY4" s="273"/>
      <c r="AZ4" s="273"/>
      <c r="BA4" s="273"/>
      <c r="BB4" s="273"/>
      <c r="BC4" s="273"/>
      <c r="BD4" s="273"/>
      <c r="BE4" s="273"/>
      <c r="BF4" s="273"/>
      <c r="BG4" s="273"/>
      <c r="BH4" s="273"/>
      <c r="BI4" s="273"/>
      <c r="BJ4" s="273"/>
      <c r="BK4" s="273"/>
      <c r="BL4" s="273"/>
      <c r="BM4" s="273"/>
      <c r="BN4" s="273"/>
      <c r="BO4" s="273"/>
      <c r="BP4" s="273"/>
      <c r="BQ4" s="273"/>
      <c r="BR4" s="273"/>
      <c r="BS4" s="273"/>
      <c r="BT4" s="273"/>
      <c r="BU4" s="273"/>
      <c r="BV4" s="273"/>
      <c r="BW4" s="273"/>
      <c r="BX4" s="273"/>
      <c r="BY4" s="273"/>
      <c r="BZ4" s="273"/>
      <c r="CA4" s="273"/>
      <c r="CB4" s="273"/>
      <c r="CC4" s="273"/>
      <c r="CD4" s="273"/>
      <c r="CE4" s="273"/>
      <c r="CF4" s="273"/>
      <c r="CG4" s="273"/>
      <c r="CH4" s="273"/>
      <c r="CI4" s="273"/>
      <c r="CJ4" s="273"/>
      <c r="CK4" s="273"/>
      <c r="CL4" s="273"/>
      <c r="CM4" s="273"/>
      <c r="CN4" s="273"/>
      <c r="CO4" s="273"/>
      <c r="CP4" s="273"/>
      <c r="CQ4" s="273"/>
      <c r="CR4" s="273"/>
      <c r="CS4" s="273"/>
      <c r="CT4" s="273"/>
      <c r="CU4" s="273"/>
      <c r="CV4" s="273"/>
      <c r="CW4" s="273"/>
      <c r="CX4" s="273"/>
      <c r="CY4" s="273"/>
      <c r="DR4" s="2"/>
      <c r="DS4" s="54"/>
    </row>
    <row r="5" spans="1:138" s="53" customFormat="1" ht="45" customHeight="1" x14ac:dyDescent="0.25">
      <c r="A5" s="280" t="str">
        <f>+'FORMULARIO 001 (PÁG 1)'!A5:K5</f>
        <v xml:space="preserve">(3) Acción(es) Específica(s): </v>
      </c>
      <c r="B5" s="281"/>
      <c r="C5" s="281"/>
      <c r="D5" s="281"/>
      <c r="E5" s="282"/>
      <c r="F5" s="277" t="str">
        <f>'FORMULARIO 001 (PÁG 1)'!$D$5</f>
        <v>04-DESARROLLO DE ACTIVIDADES DEPORTIVAS</v>
      </c>
      <c r="G5" s="273"/>
      <c r="H5" s="273"/>
      <c r="I5" s="273"/>
      <c r="J5" s="273"/>
      <c r="K5" s="273"/>
      <c r="L5" s="273"/>
      <c r="M5" s="280" t="str">
        <f>+A5</f>
        <v xml:space="preserve">(3) Acción(es) Específica(s): </v>
      </c>
      <c r="N5" s="281"/>
      <c r="O5" s="281"/>
      <c r="P5" s="282"/>
      <c r="Q5" s="277" t="str">
        <f>+F5</f>
        <v>04-DESARROLLO DE ACTIVIDADES DEPORTIVAS</v>
      </c>
      <c r="R5" s="273"/>
      <c r="S5" s="273"/>
      <c r="T5" s="273"/>
      <c r="U5" s="273"/>
      <c r="V5" s="273"/>
      <c r="W5" s="273"/>
      <c r="X5" s="273"/>
      <c r="Y5" s="273"/>
      <c r="Z5" s="273"/>
      <c r="AA5" s="273"/>
      <c r="AB5" s="273"/>
      <c r="AC5" s="273"/>
      <c r="AD5" s="273"/>
      <c r="AE5" s="273"/>
      <c r="AF5" s="273"/>
      <c r="AG5" s="273"/>
      <c r="AH5" s="273"/>
      <c r="AI5" s="273"/>
      <c r="AJ5" s="273"/>
      <c r="AK5" s="273"/>
      <c r="AL5" s="273"/>
      <c r="AM5" s="273"/>
      <c r="AN5" s="273"/>
      <c r="AO5" s="273"/>
      <c r="AP5" s="273"/>
      <c r="AQ5" s="273"/>
      <c r="AR5" s="273"/>
      <c r="AS5" s="273"/>
      <c r="AT5" s="273"/>
      <c r="AU5" s="273"/>
      <c r="AV5" s="273"/>
      <c r="AW5" s="273"/>
      <c r="AX5" s="273"/>
      <c r="AY5" s="273"/>
      <c r="AZ5" s="273"/>
      <c r="BA5" s="273"/>
      <c r="BB5" s="273"/>
      <c r="BC5" s="273"/>
      <c r="BD5" s="273"/>
      <c r="BE5" s="273"/>
      <c r="BF5" s="273"/>
      <c r="BG5" s="273"/>
      <c r="BH5" s="273"/>
      <c r="BI5" s="273"/>
      <c r="BJ5" s="273"/>
      <c r="BK5" s="273"/>
      <c r="BL5" s="273"/>
      <c r="BM5" s="273"/>
      <c r="BN5" s="273"/>
      <c r="BO5" s="273"/>
      <c r="BP5" s="273"/>
      <c r="BQ5" s="273"/>
      <c r="BR5" s="273"/>
      <c r="BS5" s="273"/>
      <c r="BT5" s="273"/>
      <c r="BU5" s="273"/>
      <c r="BV5" s="273"/>
      <c r="BW5" s="273"/>
      <c r="BX5" s="273"/>
      <c r="BY5" s="273"/>
      <c r="BZ5" s="273"/>
      <c r="CA5" s="273"/>
      <c r="CB5" s="273"/>
      <c r="CC5" s="273"/>
      <c r="CD5" s="273"/>
      <c r="CE5" s="273"/>
      <c r="CF5" s="273"/>
      <c r="CG5" s="273"/>
      <c r="CH5" s="273"/>
      <c r="CI5" s="273"/>
      <c r="CJ5" s="273"/>
      <c r="CK5" s="273"/>
      <c r="CL5" s="273"/>
      <c r="CM5" s="273"/>
      <c r="CN5" s="273"/>
      <c r="CO5" s="273"/>
      <c r="CP5" s="273"/>
      <c r="CQ5" s="273"/>
      <c r="CR5" s="273"/>
      <c r="CS5" s="273"/>
      <c r="CT5" s="273"/>
      <c r="CU5" s="273"/>
      <c r="CV5" s="273"/>
      <c r="CW5" s="273"/>
      <c r="CX5" s="273"/>
      <c r="CY5" s="273"/>
      <c r="DR5" s="2"/>
      <c r="DS5" s="54"/>
    </row>
    <row r="6" spans="1:138" s="53" customFormat="1" ht="45" customHeight="1" x14ac:dyDescent="0.25">
      <c r="A6" s="283"/>
      <c r="B6" s="237"/>
      <c r="C6" s="237"/>
      <c r="D6" s="237"/>
      <c r="E6" s="284"/>
      <c r="F6" s="288" t="str">
        <f>'FORMULARIO 001 (PÁG 1)'!$D$6</f>
        <v>09-COOPERACION Y SOLIDARIDAD ESTUDIANTIL</v>
      </c>
      <c r="G6" s="289"/>
      <c r="H6" s="289"/>
      <c r="I6" s="289"/>
      <c r="J6" s="289"/>
      <c r="K6" s="289"/>
      <c r="L6" s="290"/>
      <c r="M6" s="283"/>
      <c r="N6" s="237"/>
      <c r="O6" s="237"/>
      <c r="P6" s="284"/>
      <c r="Q6" s="288" t="str">
        <f>$F$6</f>
        <v>09-COOPERACION Y SOLIDARIDAD ESTUDIANTIL</v>
      </c>
      <c r="R6" s="289"/>
      <c r="S6" s="289"/>
      <c r="T6" s="289"/>
      <c r="U6" s="289"/>
      <c r="V6" s="289"/>
      <c r="W6" s="289"/>
      <c r="X6" s="289"/>
      <c r="Y6" s="289"/>
      <c r="Z6" s="289"/>
      <c r="AA6" s="289"/>
      <c r="AB6" s="289"/>
      <c r="AC6" s="289"/>
      <c r="AD6" s="289"/>
      <c r="AE6" s="289"/>
      <c r="AF6" s="289"/>
      <c r="AG6" s="289"/>
      <c r="AH6" s="289"/>
      <c r="AI6" s="289"/>
      <c r="AJ6" s="289"/>
      <c r="AK6" s="289"/>
      <c r="AL6" s="289"/>
      <c r="AM6" s="289"/>
      <c r="AN6" s="289"/>
      <c r="AO6" s="289"/>
      <c r="AP6" s="289"/>
      <c r="AQ6" s="289"/>
      <c r="AR6" s="289"/>
      <c r="AS6" s="289"/>
      <c r="AT6" s="289"/>
      <c r="AU6" s="289"/>
      <c r="AV6" s="289"/>
      <c r="AW6" s="289"/>
      <c r="AX6" s="289"/>
      <c r="AY6" s="289"/>
      <c r="AZ6" s="289"/>
      <c r="BA6" s="289"/>
      <c r="BB6" s="289"/>
      <c r="BC6" s="289"/>
      <c r="BD6" s="289"/>
      <c r="BE6" s="289"/>
      <c r="BF6" s="289"/>
      <c r="BG6" s="289"/>
      <c r="BH6" s="289"/>
      <c r="BI6" s="289"/>
      <c r="BJ6" s="289"/>
      <c r="BK6" s="289"/>
      <c r="BL6" s="289"/>
      <c r="BM6" s="289"/>
      <c r="BN6" s="289"/>
      <c r="BO6" s="289"/>
      <c r="BP6" s="289"/>
      <c r="BQ6" s="289"/>
      <c r="BR6" s="289"/>
      <c r="BS6" s="289"/>
      <c r="BT6" s="289"/>
      <c r="BU6" s="289"/>
      <c r="BV6" s="289"/>
      <c r="BW6" s="289"/>
      <c r="BX6" s="289"/>
      <c r="BY6" s="289"/>
      <c r="BZ6" s="289"/>
      <c r="CA6" s="289"/>
      <c r="CB6" s="289"/>
      <c r="CC6" s="289"/>
      <c r="CD6" s="289"/>
      <c r="CE6" s="289"/>
      <c r="CF6" s="289"/>
      <c r="CG6" s="289"/>
      <c r="CH6" s="289"/>
      <c r="CI6" s="289"/>
      <c r="CJ6" s="289"/>
      <c r="CK6" s="289"/>
      <c r="CL6" s="289"/>
      <c r="CM6" s="289"/>
      <c r="CN6" s="289"/>
      <c r="CO6" s="289"/>
      <c r="CP6" s="289"/>
      <c r="CQ6" s="289"/>
      <c r="CR6" s="289"/>
      <c r="CS6" s="289"/>
      <c r="CT6" s="289"/>
      <c r="CU6" s="289"/>
      <c r="CV6" s="289"/>
      <c r="CW6" s="289"/>
      <c r="CX6" s="289"/>
      <c r="CY6" s="290"/>
      <c r="DR6" s="2"/>
      <c r="DS6" s="54"/>
    </row>
    <row r="7" spans="1:138" s="53" customFormat="1" ht="45" customHeight="1" x14ac:dyDescent="0.25">
      <c r="A7" s="283"/>
      <c r="B7" s="237"/>
      <c r="C7" s="237"/>
      <c r="D7" s="237"/>
      <c r="E7" s="284"/>
      <c r="F7" s="288" t="str">
        <f>'FORMULARIO 001 (PÁG 1)'!$D$7</f>
        <v>01-ASIGNACION Y CONTROL DE LOS RECURSOS PARA GASTOS DE LOS TRABAJADORES</v>
      </c>
      <c r="G7" s="289"/>
      <c r="H7" s="289"/>
      <c r="I7" s="289"/>
      <c r="J7" s="289"/>
      <c r="K7" s="289"/>
      <c r="L7" s="290"/>
      <c r="M7" s="283"/>
      <c r="N7" s="237"/>
      <c r="O7" s="237"/>
      <c r="P7" s="284"/>
      <c r="Q7" s="288" t="str">
        <f>$F$7</f>
        <v>01-ASIGNACION Y CONTROL DE LOS RECURSOS PARA GASTOS DE LOS TRABAJADORES</v>
      </c>
      <c r="R7" s="289"/>
      <c r="S7" s="289"/>
      <c r="T7" s="289"/>
      <c r="U7" s="289"/>
      <c r="V7" s="289"/>
      <c r="W7" s="289"/>
      <c r="X7" s="289"/>
      <c r="Y7" s="289"/>
      <c r="Z7" s="289"/>
      <c r="AA7" s="289"/>
      <c r="AB7" s="289"/>
      <c r="AC7" s="289"/>
      <c r="AD7" s="289"/>
      <c r="AE7" s="289"/>
      <c r="AF7" s="289"/>
      <c r="AG7" s="289"/>
      <c r="AH7" s="289"/>
      <c r="AI7" s="289"/>
      <c r="AJ7" s="289"/>
      <c r="AK7" s="289"/>
      <c r="AL7" s="289"/>
      <c r="AM7" s="289"/>
      <c r="AN7" s="289"/>
      <c r="AO7" s="289"/>
      <c r="AP7" s="289"/>
      <c r="AQ7" s="289"/>
      <c r="AR7" s="289"/>
      <c r="AS7" s="289"/>
      <c r="AT7" s="289"/>
      <c r="AU7" s="289"/>
      <c r="AV7" s="289"/>
      <c r="AW7" s="289"/>
      <c r="AX7" s="289"/>
      <c r="AY7" s="289"/>
      <c r="AZ7" s="289"/>
      <c r="BA7" s="289"/>
      <c r="BB7" s="289"/>
      <c r="BC7" s="289"/>
      <c r="BD7" s="289"/>
      <c r="BE7" s="289"/>
      <c r="BF7" s="289"/>
      <c r="BG7" s="289"/>
      <c r="BH7" s="289"/>
      <c r="BI7" s="289"/>
      <c r="BJ7" s="289"/>
      <c r="BK7" s="289"/>
      <c r="BL7" s="289"/>
      <c r="BM7" s="289"/>
      <c r="BN7" s="289"/>
      <c r="BO7" s="289"/>
      <c r="BP7" s="289"/>
      <c r="BQ7" s="289"/>
      <c r="BR7" s="289"/>
      <c r="BS7" s="289"/>
      <c r="BT7" s="289"/>
      <c r="BU7" s="289"/>
      <c r="BV7" s="289"/>
      <c r="BW7" s="289"/>
      <c r="BX7" s="289"/>
      <c r="BY7" s="289"/>
      <c r="BZ7" s="289"/>
      <c r="CA7" s="289"/>
      <c r="CB7" s="289"/>
      <c r="CC7" s="289"/>
      <c r="CD7" s="289"/>
      <c r="CE7" s="289"/>
      <c r="CF7" s="289"/>
      <c r="CG7" s="289"/>
      <c r="CH7" s="289"/>
      <c r="CI7" s="289"/>
      <c r="CJ7" s="289"/>
      <c r="CK7" s="289"/>
      <c r="CL7" s="289"/>
      <c r="CM7" s="289"/>
      <c r="CN7" s="289"/>
      <c r="CO7" s="289"/>
      <c r="CP7" s="289"/>
      <c r="CQ7" s="289"/>
      <c r="CR7" s="289"/>
      <c r="CS7" s="289"/>
      <c r="CT7" s="289"/>
      <c r="CU7" s="289"/>
      <c r="CV7" s="289"/>
      <c r="CW7" s="289"/>
      <c r="CX7" s="289"/>
      <c r="CY7" s="290"/>
      <c r="DR7" s="2"/>
      <c r="DS7" s="54"/>
    </row>
    <row r="8" spans="1:138" s="53" customFormat="1" ht="45" customHeight="1" x14ac:dyDescent="0.25">
      <c r="A8" s="285"/>
      <c r="B8" s="286"/>
      <c r="C8" s="286"/>
      <c r="D8" s="286"/>
      <c r="E8" s="287"/>
      <c r="F8" s="288" t="str">
        <f>'FORMULARIO 001 (PÁG 1)'!$D$8</f>
        <v>01-APOYO INSTITUCIONAL A LAS ACCIONES ESPECIFICAS DE LOS PROYECTOS DEL ORGANISMO</v>
      </c>
      <c r="G8" s="289"/>
      <c r="H8" s="289"/>
      <c r="I8" s="289"/>
      <c r="J8" s="289"/>
      <c r="K8" s="289"/>
      <c r="L8" s="290"/>
      <c r="M8" s="285"/>
      <c r="N8" s="286"/>
      <c r="O8" s="286"/>
      <c r="P8" s="287"/>
      <c r="Q8" s="288" t="str">
        <f>$F$8</f>
        <v>01-APOYO INSTITUCIONAL A LAS ACCIONES ESPECIFICAS DE LOS PROYECTOS DEL ORGANISMO</v>
      </c>
      <c r="R8" s="289"/>
      <c r="S8" s="289"/>
      <c r="T8" s="289"/>
      <c r="U8" s="289"/>
      <c r="V8" s="289"/>
      <c r="W8" s="289"/>
      <c r="X8" s="289"/>
      <c r="Y8" s="289"/>
      <c r="Z8" s="289"/>
      <c r="AA8" s="289"/>
      <c r="AB8" s="289"/>
      <c r="AC8" s="289"/>
      <c r="AD8" s="289"/>
      <c r="AE8" s="289"/>
      <c r="AF8" s="289"/>
      <c r="AG8" s="289"/>
      <c r="AH8" s="289"/>
      <c r="AI8" s="289"/>
      <c r="AJ8" s="289"/>
      <c r="AK8" s="289"/>
      <c r="AL8" s="289"/>
      <c r="AM8" s="289"/>
      <c r="AN8" s="289"/>
      <c r="AO8" s="289"/>
      <c r="AP8" s="289"/>
      <c r="AQ8" s="289"/>
      <c r="AR8" s="289"/>
      <c r="AS8" s="289"/>
      <c r="AT8" s="289"/>
      <c r="AU8" s="289"/>
      <c r="AV8" s="289"/>
      <c r="AW8" s="289"/>
      <c r="AX8" s="289"/>
      <c r="AY8" s="289"/>
      <c r="AZ8" s="289"/>
      <c r="BA8" s="289"/>
      <c r="BB8" s="289"/>
      <c r="BC8" s="289"/>
      <c r="BD8" s="289"/>
      <c r="BE8" s="289"/>
      <c r="BF8" s="289"/>
      <c r="BG8" s="289"/>
      <c r="BH8" s="289"/>
      <c r="BI8" s="289"/>
      <c r="BJ8" s="289"/>
      <c r="BK8" s="289"/>
      <c r="BL8" s="289"/>
      <c r="BM8" s="289"/>
      <c r="BN8" s="289"/>
      <c r="BO8" s="289"/>
      <c r="BP8" s="289"/>
      <c r="BQ8" s="289"/>
      <c r="BR8" s="289"/>
      <c r="BS8" s="289"/>
      <c r="BT8" s="289"/>
      <c r="BU8" s="289"/>
      <c r="BV8" s="289"/>
      <c r="BW8" s="289"/>
      <c r="BX8" s="289"/>
      <c r="BY8" s="289"/>
      <c r="BZ8" s="289"/>
      <c r="CA8" s="289"/>
      <c r="CB8" s="289"/>
      <c r="CC8" s="289"/>
      <c r="CD8" s="289"/>
      <c r="CE8" s="289"/>
      <c r="CF8" s="289"/>
      <c r="CG8" s="289"/>
      <c r="CH8" s="289"/>
      <c r="CI8" s="289"/>
      <c r="CJ8" s="289"/>
      <c r="CK8" s="289"/>
      <c r="CL8" s="289"/>
      <c r="CM8" s="289"/>
      <c r="CN8" s="289"/>
      <c r="CO8" s="289"/>
      <c r="CP8" s="289"/>
      <c r="CQ8" s="289"/>
      <c r="CR8" s="289"/>
      <c r="CS8" s="289"/>
      <c r="CT8" s="289"/>
      <c r="CU8" s="289"/>
      <c r="CV8" s="289"/>
      <c r="CW8" s="289"/>
      <c r="CX8" s="289"/>
      <c r="CY8" s="290"/>
      <c r="DR8" s="2"/>
      <c r="DS8" s="54"/>
    </row>
    <row r="9" spans="1:138" s="53" customFormat="1" ht="39" customHeight="1" thickBot="1" x14ac:dyDescent="0.3">
      <c r="A9" s="273" t="str">
        <f>'FORMULARIO 001 (PÁG 1)'!$A$9</f>
        <v xml:space="preserve">(4) Unidad Ejecutora: </v>
      </c>
      <c r="B9" s="273"/>
      <c r="C9" s="273"/>
      <c r="D9" s="273"/>
      <c r="E9" s="273"/>
      <c r="F9" s="277" t="str">
        <f>'FORMULARIO 001 (PÁG 1)'!$D$9</f>
        <v>63-COORDINACION DE PLANIFICACION</v>
      </c>
      <c r="G9" s="273"/>
      <c r="H9" s="273"/>
      <c r="I9" s="273"/>
      <c r="J9" s="273"/>
      <c r="K9" s="273"/>
      <c r="L9" s="273"/>
      <c r="M9" s="273" t="str">
        <f>+A9</f>
        <v xml:space="preserve">(4) Unidad Ejecutora: </v>
      </c>
      <c r="N9" s="273"/>
      <c r="O9" s="273"/>
      <c r="P9" s="273"/>
      <c r="Q9" s="277" t="str">
        <f>+F9</f>
        <v>63-COORDINACION DE PLANIFICACION</v>
      </c>
      <c r="R9" s="273"/>
      <c r="S9" s="273"/>
      <c r="T9" s="273"/>
      <c r="U9" s="273"/>
      <c r="V9" s="273"/>
      <c r="W9" s="273"/>
      <c r="X9" s="273"/>
      <c r="Y9" s="273"/>
      <c r="Z9" s="273"/>
      <c r="AA9" s="273"/>
      <c r="AB9" s="273"/>
      <c r="AC9" s="273"/>
      <c r="AD9" s="273"/>
      <c r="AE9" s="273"/>
      <c r="AF9" s="273"/>
      <c r="AG9" s="273"/>
      <c r="AH9" s="273"/>
      <c r="AI9" s="273"/>
      <c r="AJ9" s="273"/>
      <c r="AK9" s="273"/>
      <c r="AL9" s="273"/>
      <c r="AM9" s="273"/>
      <c r="AN9" s="273"/>
      <c r="AO9" s="273"/>
      <c r="AP9" s="273"/>
      <c r="AQ9" s="273"/>
      <c r="AR9" s="273"/>
      <c r="AS9" s="273"/>
      <c r="AT9" s="273"/>
      <c r="AU9" s="273"/>
      <c r="AV9" s="273"/>
      <c r="AW9" s="273"/>
      <c r="AX9" s="273"/>
      <c r="AY9" s="273"/>
      <c r="AZ9" s="273"/>
      <c r="BA9" s="273"/>
      <c r="BB9" s="273"/>
      <c r="BC9" s="273"/>
      <c r="BD9" s="273"/>
      <c r="BE9" s="273"/>
      <c r="BF9" s="273"/>
      <c r="BG9" s="273"/>
      <c r="BH9" s="273"/>
      <c r="BI9" s="273"/>
      <c r="BJ9" s="273"/>
      <c r="BK9" s="273"/>
      <c r="BL9" s="273"/>
      <c r="BM9" s="273"/>
      <c r="BN9" s="273"/>
      <c r="BO9" s="273"/>
      <c r="BP9" s="273"/>
      <c r="BQ9" s="273"/>
      <c r="BR9" s="273"/>
      <c r="BS9" s="273"/>
      <c r="BT9" s="273"/>
      <c r="BU9" s="273"/>
      <c r="BV9" s="273"/>
      <c r="BW9" s="273"/>
      <c r="BX9" s="273"/>
      <c r="BY9" s="273"/>
      <c r="BZ9" s="273"/>
      <c r="CA9" s="273"/>
      <c r="CB9" s="273"/>
      <c r="CC9" s="273"/>
      <c r="CD9" s="273"/>
      <c r="CE9" s="273"/>
      <c r="CF9" s="273"/>
      <c r="CG9" s="273"/>
      <c r="CH9" s="273"/>
      <c r="CI9" s="273"/>
      <c r="CJ9" s="273"/>
      <c r="CK9" s="273"/>
      <c r="CL9" s="273"/>
      <c r="CM9" s="273"/>
      <c r="CN9" s="273"/>
      <c r="CO9" s="273"/>
      <c r="CP9" s="273"/>
      <c r="CQ9" s="273"/>
      <c r="CR9" s="273"/>
      <c r="CS9" s="273"/>
      <c r="CT9" s="273"/>
      <c r="CU9" s="273"/>
      <c r="CV9" s="273"/>
      <c r="CW9" s="273"/>
      <c r="CX9" s="273"/>
      <c r="CY9" s="273"/>
      <c r="DR9" s="2"/>
      <c r="DS9" s="54"/>
    </row>
    <row r="10" spans="1:138" ht="44.25" customHeight="1" thickBot="1" x14ac:dyDescent="0.3">
      <c r="A10" s="297" t="s">
        <v>48</v>
      </c>
      <c r="B10" s="298" t="s">
        <v>49</v>
      </c>
      <c r="C10" s="298" t="s">
        <v>50</v>
      </c>
      <c r="D10" s="298" t="s">
        <v>51</v>
      </c>
      <c r="E10" s="274" t="s">
        <v>52</v>
      </c>
      <c r="F10" s="274"/>
      <c r="G10" s="274"/>
      <c r="H10" s="298" t="s">
        <v>53</v>
      </c>
      <c r="I10" s="274" t="s">
        <v>842</v>
      </c>
      <c r="J10" s="274"/>
      <c r="K10" s="274"/>
      <c r="L10" s="274"/>
      <c r="M10" s="297" t="s">
        <v>54</v>
      </c>
      <c r="N10" s="276" t="s">
        <v>55</v>
      </c>
      <c r="O10" s="276" t="s">
        <v>56</v>
      </c>
      <c r="P10" s="274" t="s">
        <v>57</v>
      </c>
      <c r="Q10" s="274"/>
      <c r="R10" s="274"/>
      <c r="S10" s="274"/>
      <c r="T10" s="301" t="s">
        <v>58</v>
      </c>
      <c r="U10" s="302"/>
      <c r="V10" s="302"/>
      <c r="W10" s="302"/>
      <c r="X10" s="302"/>
      <c r="Y10" s="303"/>
      <c r="Z10" s="199"/>
      <c r="AA10" s="199"/>
      <c r="AB10" s="199"/>
      <c r="AC10" s="199"/>
      <c r="AD10" s="199"/>
      <c r="AE10" s="199"/>
      <c r="AF10" s="199"/>
      <c r="AG10" s="199"/>
      <c r="AH10" s="199"/>
      <c r="AI10" s="199"/>
      <c r="AJ10" s="199"/>
      <c r="AK10" s="199"/>
      <c r="AL10" s="199"/>
      <c r="AM10" s="199"/>
      <c r="AN10" s="199"/>
      <c r="AO10" s="199"/>
      <c r="AP10" s="199"/>
      <c r="AQ10" s="199"/>
      <c r="AR10" s="199"/>
      <c r="AS10" s="199"/>
      <c r="AT10" s="199"/>
      <c r="AU10" s="199"/>
      <c r="AV10" s="199"/>
      <c r="AW10" s="199"/>
      <c r="AX10" s="199"/>
      <c r="AY10" s="199"/>
      <c r="AZ10" s="199"/>
      <c r="BA10" s="199"/>
      <c r="BB10" s="199"/>
      <c r="BC10" s="199"/>
      <c r="BD10" s="199"/>
      <c r="BE10" s="199"/>
      <c r="BF10" s="199"/>
      <c r="BG10" s="199"/>
      <c r="BH10" s="199"/>
      <c r="BI10" s="199"/>
      <c r="BJ10" s="199"/>
      <c r="BK10" s="199"/>
      <c r="BL10" s="199"/>
      <c r="BM10" s="199"/>
      <c r="BN10" s="199"/>
      <c r="BO10" s="199"/>
      <c r="BP10" s="199"/>
      <c r="BQ10" s="199"/>
      <c r="BR10" s="199"/>
      <c r="BS10" s="199"/>
      <c r="BT10" s="199"/>
      <c r="BU10" s="199"/>
      <c r="BV10" s="199"/>
      <c r="BW10" s="199"/>
      <c r="BX10" s="199"/>
      <c r="BY10" s="199"/>
      <c r="BZ10" s="199"/>
      <c r="CA10" s="199"/>
      <c r="CB10" s="199"/>
      <c r="CC10" s="199"/>
      <c r="CD10" s="199"/>
      <c r="CE10" s="199"/>
      <c r="CF10" s="199"/>
      <c r="CG10" s="199"/>
      <c r="CH10" s="199"/>
      <c r="CI10" s="199"/>
      <c r="CJ10" s="199"/>
      <c r="CK10" s="199"/>
      <c r="CL10" s="199"/>
      <c r="CM10" s="199"/>
      <c r="CN10" s="199"/>
      <c r="CO10" s="199"/>
      <c r="CP10" s="199"/>
      <c r="CQ10" s="199"/>
      <c r="CR10" s="199"/>
      <c r="CS10" s="199"/>
      <c r="CT10" s="199"/>
      <c r="CU10" s="199"/>
      <c r="CV10" s="199"/>
      <c r="CW10" s="199"/>
      <c r="CX10" s="294" t="s">
        <v>59</v>
      </c>
      <c r="CY10" s="294" t="s">
        <v>60</v>
      </c>
      <c r="DR10" s="2">
        <v>1</v>
      </c>
      <c r="DS10" s="55" t="s">
        <v>61</v>
      </c>
      <c r="DU10" s="173" t="s">
        <v>476</v>
      </c>
    </row>
    <row r="11" spans="1:138" ht="33.75" customHeight="1" thickBot="1" x14ac:dyDescent="0.3">
      <c r="A11" s="297"/>
      <c r="B11" s="298"/>
      <c r="C11" s="298"/>
      <c r="D11" s="298"/>
      <c r="E11" s="275" t="s">
        <v>1278</v>
      </c>
      <c r="F11" s="275" t="s">
        <v>1279</v>
      </c>
      <c r="G11" s="275" t="s">
        <v>1280</v>
      </c>
      <c r="H11" s="298"/>
      <c r="I11" s="275" t="s">
        <v>62</v>
      </c>
      <c r="J11" s="275" t="s">
        <v>63</v>
      </c>
      <c r="K11" s="275" t="s">
        <v>64</v>
      </c>
      <c r="L11" s="275" t="s">
        <v>65</v>
      </c>
      <c r="M11" s="297"/>
      <c r="N11" s="276"/>
      <c r="O11" s="276"/>
      <c r="P11" s="275" t="s">
        <v>62</v>
      </c>
      <c r="Q11" s="275" t="s">
        <v>63</v>
      </c>
      <c r="R11" s="275" t="s">
        <v>64</v>
      </c>
      <c r="S11" s="275" t="s">
        <v>65</v>
      </c>
      <c r="T11" s="304">
        <v>401</v>
      </c>
      <c r="U11" s="275">
        <v>402</v>
      </c>
      <c r="V11" s="275">
        <v>403</v>
      </c>
      <c r="W11" s="275">
        <v>404</v>
      </c>
      <c r="X11" s="275">
        <v>407</v>
      </c>
      <c r="Y11" s="293">
        <v>411</v>
      </c>
      <c r="Z11" s="200"/>
      <c r="AA11" s="200"/>
      <c r="AB11" s="200"/>
      <c r="AC11" s="200"/>
      <c r="AD11" s="200"/>
      <c r="AE11" s="200"/>
      <c r="AF11" s="200"/>
      <c r="AG11" s="200"/>
      <c r="AH11" s="200"/>
      <c r="AI11" s="200"/>
      <c r="AJ11" s="200"/>
      <c r="AK11" s="200"/>
      <c r="AL11" s="200"/>
      <c r="AM11" s="200"/>
      <c r="AN11" s="200"/>
      <c r="AO11" s="200"/>
      <c r="AP11" s="200"/>
      <c r="AQ11" s="200"/>
      <c r="AR11" s="200"/>
      <c r="AS11" s="200"/>
      <c r="AT11" s="200"/>
      <c r="AU11" s="200"/>
      <c r="AV11" s="200"/>
      <c r="AW11" s="200"/>
      <c r="AX11" s="200"/>
      <c r="AY11" s="200"/>
      <c r="AZ11" s="200"/>
      <c r="BA11" s="200"/>
      <c r="BB11" s="200"/>
      <c r="BC11" s="200"/>
      <c r="BD11" s="200"/>
      <c r="BE11" s="200"/>
      <c r="BF11" s="200"/>
      <c r="BG11" s="200"/>
      <c r="BH11" s="200"/>
      <c r="BI11" s="200"/>
      <c r="BJ11" s="200"/>
      <c r="BK11" s="200"/>
      <c r="BL11" s="200"/>
      <c r="BM11" s="200"/>
      <c r="BN11" s="200"/>
      <c r="BO11" s="200"/>
      <c r="BP11" s="200"/>
      <c r="BQ11" s="200"/>
      <c r="BR11" s="200"/>
      <c r="BS11" s="200"/>
      <c r="BT11" s="200"/>
      <c r="BU11" s="200"/>
      <c r="BV11" s="200"/>
      <c r="BW11" s="200"/>
      <c r="BX11" s="200"/>
      <c r="BY11" s="200"/>
      <c r="BZ11" s="200"/>
      <c r="CA11" s="200"/>
      <c r="CB11" s="200"/>
      <c r="CC11" s="200"/>
      <c r="CD11" s="200"/>
      <c r="CE11" s="200"/>
      <c r="CF11" s="200"/>
      <c r="CG11" s="200"/>
      <c r="CH11" s="200"/>
      <c r="CI11" s="200"/>
      <c r="CJ11" s="200"/>
      <c r="CK11" s="200"/>
      <c r="CL11" s="200"/>
      <c r="CM11" s="200"/>
      <c r="CN11" s="200"/>
      <c r="CO11" s="200"/>
      <c r="CP11" s="200"/>
      <c r="CQ11" s="200"/>
      <c r="CR11" s="200"/>
      <c r="CS11" s="200"/>
      <c r="CT11" s="200"/>
      <c r="CU11" s="200"/>
      <c r="CV11" s="200"/>
      <c r="CW11" s="200"/>
      <c r="CX11" s="294"/>
      <c r="CY11" s="294"/>
      <c r="DR11" s="2">
        <v>2</v>
      </c>
      <c r="DS11" s="56" t="s">
        <v>66</v>
      </c>
      <c r="DU11" s="173" t="s">
        <v>476</v>
      </c>
    </row>
    <row r="12" spans="1:138" ht="21" customHeight="1" thickBot="1" x14ac:dyDescent="0.3">
      <c r="A12" s="297"/>
      <c r="B12" s="57"/>
      <c r="C12" s="57"/>
      <c r="D12" s="57"/>
      <c r="E12" s="275"/>
      <c r="F12" s="275" t="s">
        <v>67</v>
      </c>
      <c r="G12" s="275" t="s">
        <v>68</v>
      </c>
      <c r="H12" s="57"/>
      <c r="I12" s="275"/>
      <c r="J12" s="275"/>
      <c r="K12" s="275"/>
      <c r="L12" s="275"/>
      <c r="M12" s="297"/>
      <c r="N12" s="276"/>
      <c r="O12" s="276"/>
      <c r="P12" s="276"/>
      <c r="Q12" s="276"/>
      <c r="R12" s="276"/>
      <c r="S12" s="276"/>
      <c r="T12" s="305"/>
      <c r="U12" s="276"/>
      <c r="V12" s="276"/>
      <c r="W12" s="276"/>
      <c r="X12" s="276"/>
      <c r="Y12" s="293"/>
      <c r="Z12" s="200"/>
      <c r="AA12" s="200"/>
      <c r="AB12" s="200"/>
      <c r="AC12" s="200"/>
      <c r="AD12" s="200"/>
      <c r="AE12" s="200"/>
      <c r="AF12" s="200"/>
      <c r="AG12" s="200"/>
      <c r="AH12" s="200"/>
      <c r="AI12" s="200"/>
      <c r="AJ12" s="200"/>
      <c r="AK12" s="200"/>
      <c r="AL12" s="200"/>
      <c r="AM12" s="200"/>
      <c r="AN12" s="200"/>
      <c r="AO12" s="200"/>
      <c r="AP12" s="200"/>
      <c r="AQ12" s="200"/>
      <c r="AR12" s="200"/>
      <c r="AS12" s="200"/>
      <c r="AT12" s="200"/>
      <c r="AU12" s="200"/>
      <c r="AV12" s="200"/>
      <c r="AW12" s="200"/>
      <c r="AX12" s="200"/>
      <c r="AY12" s="200"/>
      <c r="AZ12" s="200"/>
      <c r="BA12" s="200"/>
      <c r="BB12" s="200"/>
      <c r="BC12" s="200"/>
      <c r="BD12" s="200"/>
      <c r="BE12" s="200"/>
      <c r="BF12" s="200"/>
      <c r="BG12" s="200"/>
      <c r="BH12" s="200"/>
      <c r="BI12" s="200"/>
      <c r="BJ12" s="200"/>
      <c r="BK12" s="200"/>
      <c r="BL12" s="200"/>
      <c r="BM12" s="200"/>
      <c r="BN12" s="200"/>
      <c r="BO12" s="200"/>
      <c r="BP12" s="200"/>
      <c r="BQ12" s="200"/>
      <c r="BR12" s="200"/>
      <c r="BS12" s="200"/>
      <c r="BT12" s="200"/>
      <c r="BU12" s="200"/>
      <c r="BV12" s="200"/>
      <c r="BW12" s="200"/>
      <c r="BX12" s="200"/>
      <c r="BY12" s="200"/>
      <c r="BZ12" s="200"/>
      <c r="CA12" s="200"/>
      <c r="CB12" s="200"/>
      <c r="CC12" s="200"/>
      <c r="CD12" s="200"/>
      <c r="CE12" s="200"/>
      <c r="CF12" s="200"/>
      <c r="CG12" s="200"/>
      <c r="CH12" s="200"/>
      <c r="CI12" s="200"/>
      <c r="CJ12" s="200"/>
      <c r="CK12" s="200"/>
      <c r="CL12" s="200"/>
      <c r="CM12" s="200"/>
      <c r="CN12" s="200"/>
      <c r="CO12" s="200"/>
      <c r="CP12" s="200"/>
      <c r="CQ12" s="200"/>
      <c r="CR12" s="200"/>
      <c r="CS12" s="200"/>
      <c r="CT12" s="200"/>
      <c r="CU12" s="200"/>
      <c r="CV12" s="200"/>
      <c r="CW12" s="200"/>
      <c r="CX12" s="294"/>
      <c r="CY12" s="294"/>
      <c r="DR12" s="2">
        <v>3</v>
      </c>
      <c r="DS12" s="56" t="s">
        <v>69</v>
      </c>
      <c r="DU12" s="173" t="s">
        <v>408</v>
      </c>
    </row>
    <row r="13" spans="1:138" ht="90.75" customHeight="1" thickBot="1" x14ac:dyDescent="0.3">
      <c r="A13" s="58">
        <v>1</v>
      </c>
      <c r="B13" s="194"/>
      <c r="C13" s="59"/>
      <c r="D13" s="195" t="s">
        <v>548</v>
      </c>
      <c r="E13" s="59">
        <v>0</v>
      </c>
      <c r="F13" s="193">
        <v>0</v>
      </c>
      <c r="G13" s="61">
        <f>I13+J13+K13+L13</f>
        <v>0</v>
      </c>
      <c r="H13" s="62" t="s">
        <v>841</v>
      </c>
      <c r="I13" s="59">
        <v>0</v>
      </c>
      <c r="J13" s="59">
        <v>0</v>
      </c>
      <c r="K13" s="59">
        <v>0</v>
      </c>
      <c r="L13" s="59">
        <v>0</v>
      </c>
      <c r="M13" s="63">
        <f>+A13</f>
        <v>1</v>
      </c>
      <c r="N13" s="59"/>
      <c r="O13" s="64" t="str">
        <f>+IF(SUM(P13:S13)-SUM(T13:Y13)=0,SUM(P13:S13),"Error, favor Revisar las Distribuciones")</f>
        <v>Error, favor Revisar las Distribuciones</v>
      </c>
      <c r="P13" s="65">
        <v>0</v>
      </c>
      <c r="Q13" s="65">
        <v>0</v>
      </c>
      <c r="R13" s="65">
        <v>444</v>
      </c>
      <c r="S13" s="65">
        <v>0</v>
      </c>
      <c r="T13" s="65">
        <v>0</v>
      </c>
      <c r="U13" s="65">
        <v>0</v>
      </c>
      <c r="V13" s="65">
        <v>0</v>
      </c>
      <c r="W13" s="65">
        <v>0</v>
      </c>
      <c r="X13" s="65">
        <v>0</v>
      </c>
      <c r="Y13" s="65">
        <v>0</v>
      </c>
      <c r="Z13" s="65"/>
      <c r="AA13" s="65"/>
      <c r="AB13" s="65"/>
      <c r="AC13" s="65"/>
      <c r="AD13" s="65"/>
      <c r="AE13" s="65"/>
      <c r="AF13" s="65"/>
      <c r="AG13" s="65"/>
      <c r="AH13" s="65"/>
      <c r="AI13" s="65"/>
      <c r="AJ13" s="65"/>
      <c r="AK13" s="65"/>
      <c r="AL13" s="65"/>
      <c r="AM13" s="65"/>
      <c r="AN13" s="65"/>
      <c r="AO13" s="65"/>
      <c r="AP13" s="65"/>
      <c r="AQ13" s="65"/>
      <c r="AR13" s="65"/>
      <c r="AS13" s="65"/>
      <c r="AT13" s="65"/>
      <c r="AU13" s="65"/>
      <c r="AV13" s="65"/>
      <c r="AW13" s="65"/>
      <c r="AX13" s="65"/>
      <c r="AY13" s="65"/>
      <c r="AZ13" s="65"/>
      <c r="BA13" s="65"/>
      <c r="BB13" s="65"/>
      <c r="BC13" s="65"/>
      <c r="BD13" s="65"/>
      <c r="BE13" s="65"/>
      <c r="BF13" s="65"/>
      <c r="BG13" s="65"/>
      <c r="BH13" s="65"/>
      <c r="BI13" s="65"/>
      <c r="BJ13" s="65"/>
      <c r="BK13" s="65"/>
      <c r="BL13" s="65"/>
      <c r="BM13" s="65"/>
      <c r="BN13" s="65"/>
      <c r="BO13" s="65"/>
      <c r="BP13" s="65"/>
      <c r="BQ13" s="65"/>
      <c r="BR13" s="65"/>
      <c r="BS13" s="65"/>
      <c r="BT13" s="65"/>
      <c r="BU13" s="65"/>
      <c r="BV13" s="65"/>
      <c r="BW13" s="65"/>
      <c r="BX13" s="65"/>
      <c r="BY13" s="65"/>
      <c r="BZ13" s="65"/>
      <c r="CA13" s="65"/>
      <c r="CB13" s="65"/>
      <c r="CC13" s="65"/>
      <c r="CD13" s="65"/>
      <c r="CE13" s="65"/>
      <c r="CF13" s="65"/>
      <c r="CG13" s="65"/>
      <c r="CH13" s="65"/>
      <c r="CI13" s="65"/>
      <c r="CJ13" s="65"/>
      <c r="CK13" s="65"/>
      <c r="CL13" s="65"/>
      <c r="CM13" s="65"/>
      <c r="CN13" s="65"/>
      <c r="CO13" s="65"/>
      <c r="CP13" s="65"/>
      <c r="CQ13" s="65"/>
      <c r="CR13" s="65"/>
      <c r="CS13" s="65"/>
      <c r="CT13" s="65"/>
      <c r="CU13" s="65"/>
      <c r="CV13" s="65"/>
      <c r="CW13" s="65"/>
      <c r="CX13" s="59"/>
      <c r="CY13" s="66" t="s">
        <v>1259</v>
      </c>
      <c r="DR13" s="2">
        <v>4</v>
      </c>
      <c r="DS13" s="56" t="s">
        <v>70</v>
      </c>
      <c r="DU13" s="173" t="s">
        <v>407</v>
      </c>
      <c r="DV13" s="50" t="s">
        <v>757</v>
      </c>
      <c r="DW13" s="50" t="s">
        <v>688</v>
      </c>
      <c r="EB13" s="50" t="s">
        <v>688</v>
      </c>
      <c r="EH13" s="50" t="str">
        <f>+IF(EB13=DW13,DV13,(IF(EB13=DW14,DV14,(IF(DW15=EB13,DV15,0)))))</f>
        <v>unidad1</v>
      </c>
    </row>
    <row r="14" spans="1:138" ht="80.25" customHeight="1" thickBot="1" x14ac:dyDescent="0.3">
      <c r="A14" s="58">
        <f t="shared" ref="A14:A117" si="0">+A13+1</f>
        <v>2</v>
      </c>
      <c r="B14" s="59"/>
      <c r="C14" s="59"/>
      <c r="D14" s="59"/>
      <c r="E14" s="59">
        <v>0</v>
      </c>
      <c r="F14" s="60">
        <v>0</v>
      </c>
      <c r="G14" s="61">
        <f>I14+J14+K14+L14</f>
        <v>0</v>
      </c>
      <c r="H14" s="62" t="s">
        <v>71</v>
      </c>
      <c r="I14" s="59">
        <v>0</v>
      </c>
      <c r="J14" s="59">
        <v>0</v>
      </c>
      <c r="K14" s="59">
        <v>0</v>
      </c>
      <c r="L14" s="59">
        <v>0</v>
      </c>
      <c r="M14" s="63">
        <f>+A14</f>
        <v>2</v>
      </c>
      <c r="N14" s="59"/>
      <c r="O14" s="64">
        <v>0</v>
      </c>
      <c r="P14" s="65">
        <v>0</v>
      </c>
      <c r="Q14" s="65">
        <v>0</v>
      </c>
      <c r="R14" s="65">
        <v>0</v>
      </c>
      <c r="S14" s="65">
        <v>0</v>
      </c>
      <c r="T14" s="65">
        <v>0</v>
      </c>
      <c r="U14" s="65">
        <v>0</v>
      </c>
      <c r="V14" s="65">
        <v>0</v>
      </c>
      <c r="W14" s="65">
        <v>0</v>
      </c>
      <c r="X14" s="65">
        <v>0</v>
      </c>
      <c r="Y14" s="65">
        <v>0</v>
      </c>
      <c r="Z14" s="65"/>
      <c r="AA14" s="65"/>
      <c r="AB14" s="65"/>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c r="BA14" s="65"/>
      <c r="BB14" s="65"/>
      <c r="BC14" s="65"/>
      <c r="BD14" s="65"/>
      <c r="BE14" s="65"/>
      <c r="BF14" s="65"/>
      <c r="BG14" s="65"/>
      <c r="BH14" s="65"/>
      <c r="BI14" s="65"/>
      <c r="BJ14" s="65"/>
      <c r="BK14" s="65"/>
      <c r="BL14" s="65"/>
      <c r="BM14" s="65"/>
      <c r="BN14" s="65"/>
      <c r="BO14" s="65"/>
      <c r="BP14" s="65"/>
      <c r="BQ14" s="65"/>
      <c r="BR14" s="65"/>
      <c r="BS14" s="65"/>
      <c r="BT14" s="65"/>
      <c r="BU14" s="65"/>
      <c r="BV14" s="65"/>
      <c r="BW14" s="65"/>
      <c r="BX14" s="65"/>
      <c r="BY14" s="65"/>
      <c r="BZ14" s="65"/>
      <c r="CA14" s="65"/>
      <c r="CB14" s="65"/>
      <c r="CC14" s="65"/>
      <c r="CD14" s="65"/>
      <c r="CE14" s="65"/>
      <c r="CF14" s="65"/>
      <c r="CG14" s="65"/>
      <c r="CH14" s="65"/>
      <c r="CI14" s="65"/>
      <c r="CJ14" s="65"/>
      <c r="CK14" s="65"/>
      <c r="CL14" s="65"/>
      <c r="CM14" s="65"/>
      <c r="CN14" s="65"/>
      <c r="CO14" s="65"/>
      <c r="CP14" s="65"/>
      <c r="CQ14" s="65"/>
      <c r="CR14" s="65"/>
      <c r="CS14" s="65"/>
      <c r="CT14" s="65"/>
      <c r="CU14" s="65"/>
      <c r="CV14" s="65"/>
      <c r="CW14" s="65"/>
      <c r="CX14" s="59"/>
      <c r="CY14" s="66" t="s">
        <v>1259</v>
      </c>
      <c r="DR14" s="2">
        <v>5</v>
      </c>
      <c r="DS14" s="56" t="s">
        <v>72</v>
      </c>
      <c r="DU14" s="173" t="s">
        <v>439</v>
      </c>
      <c r="DV14" s="50" t="s">
        <v>758</v>
      </c>
      <c r="DW14" s="50" t="s">
        <v>652</v>
      </c>
    </row>
    <row r="15" spans="1:138" ht="64.5" customHeight="1" thickBot="1" x14ac:dyDescent="0.3">
      <c r="A15" s="58">
        <f t="shared" si="0"/>
        <v>3</v>
      </c>
      <c r="B15" s="196"/>
      <c r="C15" s="196"/>
      <c r="D15" s="59"/>
      <c r="E15" s="59">
        <v>0</v>
      </c>
      <c r="F15" s="60">
        <v>0</v>
      </c>
      <c r="G15" s="61">
        <f>I15+J15+K15+L15</f>
        <v>0</v>
      </c>
      <c r="H15" s="62" t="s">
        <v>73</v>
      </c>
      <c r="I15" s="59">
        <v>0</v>
      </c>
      <c r="J15" s="59">
        <v>0</v>
      </c>
      <c r="K15" s="59">
        <v>0</v>
      </c>
      <c r="L15" s="59">
        <v>0</v>
      </c>
      <c r="M15" s="63">
        <f>+A15</f>
        <v>3</v>
      </c>
      <c r="N15" s="196"/>
      <c r="O15" s="64">
        <v>0</v>
      </c>
      <c r="P15" s="65">
        <v>0</v>
      </c>
      <c r="Q15" s="65">
        <v>0</v>
      </c>
      <c r="R15" s="65">
        <v>0</v>
      </c>
      <c r="S15" s="65">
        <v>0</v>
      </c>
      <c r="T15" s="65">
        <v>0</v>
      </c>
      <c r="U15" s="65">
        <v>0</v>
      </c>
      <c r="V15" s="65">
        <v>0</v>
      </c>
      <c r="W15" s="65">
        <v>0</v>
      </c>
      <c r="X15" s="65">
        <v>0</v>
      </c>
      <c r="Y15" s="65">
        <v>0</v>
      </c>
      <c r="Z15" s="65"/>
      <c r="AA15" s="65"/>
      <c r="AB15" s="65"/>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c r="BA15" s="65"/>
      <c r="BB15" s="65"/>
      <c r="BC15" s="65"/>
      <c r="BD15" s="65"/>
      <c r="BE15" s="65"/>
      <c r="BF15" s="65"/>
      <c r="BG15" s="65"/>
      <c r="BH15" s="65"/>
      <c r="BI15" s="65"/>
      <c r="BJ15" s="65"/>
      <c r="BK15" s="65"/>
      <c r="BL15" s="65"/>
      <c r="BM15" s="65"/>
      <c r="BN15" s="65"/>
      <c r="BO15" s="65"/>
      <c r="BP15" s="65"/>
      <c r="BQ15" s="65"/>
      <c r="BR15" s="65"/>
      <c r="BS15" s="65"/>
      <c r="BT15" s="65"/>
      <c r="BU15" s="65"/>
      <c r="BV15" s="65"/>
      <c r="BW15" s="65"/>
      <c r="BX15" s="65"/>
      <c r="BY15" s="65"/>
      <c r="BZ15" s="65"/>
      <c r="CA15" s="65"/>
      <c r="CB15" s="65"/>
      <c r="CC15" s="65"/>
      <c r="CD15" s="65"/>
      <c r="CE15" s="65"/>
      <c r="CF15" s="65"/>
      <c r="CG15" s="65"/>
      <c r="CH15" s="65"/>
      <c r="CI15" s="65"/>
      <c r="CJ15" s="65"/>
      <c r="CK15" s="65"/>
      <c r="CL15" s="65"/>
      <c r="CM15" s="65"/>
      <c r="CN15" s="65"/>
      <c r="CO15" s="65"/>
      <c r="CP15" s="65"/>
      <c r="CQ15" s="65"/>
      <c r="CR15" s="65"/>
      <c r="CS15" s="65"/>
      <c r="CT15" s="65"/>
      <c r="CU15" s="65"/>
      <c r="CV15" s="65"/>
      <c r="CW15" s="65"/>
      <c r="CX15" s="59"/>
      <c r="CY15" s="66" t="s">
        <v>1259</v>
      </c>
      <c r="DR15" s="2">
        <v>6</v>
      </c>
      <c r="DS15" s="56" t="s">
        <v>74</v>
      </c>
      <c r="DU15" s="173" t="s">
        <v>292</v>
      </c>
      <c r="DV15" s="50" t="s">
        <v>759</v>
      </c>
      <c r="DW15" s="50" t="s">
        <v>631</v>
      </c>
    </row>
    <row r="16" spans="1:138" ht="62.25" customHeight="1" thickBot="1" x14ac:dyDescent="0.3">
      <c r="A16" s="58">
        <f t="shared" si="0"/>
        <v>4</v>
      </c>
      <c r="B16" s="194"/>
      <c r="C16" s="59"/>
      <c r="D16" s="59"/>
      <c r="E16" s="59">
        <v>0</v>
      </c>
      <c r="F16" s="60">
        <v>0</v>
      </c>
      <c r="G16" s="61">
        <f>I16+J16+K16+L16</f>
        <v>0</v>
      </c>
      <c r="H16" s="62" t="s">
        <v>75</v>
      </c>
      <c r="I16" s="59">
        <v>0</v>
      </c>
      <c r="J16" s="59">
        <v>0</v>
      </c>
      <c r="K16" s="59">
        <v>0</v>
      </c>
      <c r="L16" s="59">
        <v>0</v>
      </c>
      <c r="M16" s="63">
        <f>+A16</f>
        <v>4</v>
      </c>
      <c r="N16" s="196"/>
      <c r="O16" s="64">
        <v>0</v>
      </c>
      <c r="P16" s="65">
        <v>0</v>
      </c>
      <c r="Q16" s="65">
        <v>0</v>
      </c>
      <c r="R16" s="65">
        <v>0</v>
      </c>
      <c r="S16" s="65">
        <v>0</v>
      </c>
      <c r="T16" s="65">
        <v>0</v>
      </c>
      <c r="U16" s="65">
        <v>0</v>
      </c>
      <c r="V16" s="65">
        <v>0</v>
      </c>
      <c r="W16" s="65">
        <v>0</v>
      </c>
      <c r="X16" s="65">
        <v>0</v>
      </c>
      <c r="Y16" s="65">
        <v>0</v>
      </c>
      <c r="Z16" s="65"/>
      <c r="AA16" s="65"/>
      <c r="AB16" s="65"/>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c r="BA16" s="65"/>
      <c r="BB16" s="65"/>
      <c r="BC16" s="65"/>
      <c r="BD16" s="65"/>
      <c r="BE16" s="65"/>
      <c r="BF16" s="65"/>
      <c r="BG16" s="65"/>
      <c r="BH16" s="65"/>
      <c r="BI16" s="65"/>
      <c r="BJ16" s="65"/>
      <c r="BK16" s="65"/>
      <c r="BL16" s="65"/>
      <c r="BM16" s="65"/>
      <c r="BN16" s="65"/>
      <c r="BO16" s="65"/>
      <c r="BP16" s="65"/>
      <c r="BQ16" s="65"/>
      <c r="BR16" s="65"/>
      <c r="BS16" s="65"/>
      <c r="BT16" s="65"/>
      <c r="BU16" s="65"/>
      <c r="BV16" s="65"/>
      <c r="BW16" s="65"/>
      <c r="BX16" s="65"/>
      <c r="BY16" s="65"/>
      <c r="BZ16" s="65"/>
      <c r="CA16" s="65"/>
      <c r="CB16" s="65"/>
      <c r="CC16" s="65"/>
      <c r="CD16" s="65"/>
      <c r="CE16" s="65"/>
      <c r="CF16" s="65"/>
      <c r="CG16" s="65"/>
      <c r="CH16" s="65"/>
      <c r="CI16" s="65"/>
      <c r="CJ16" s="65"/>
      <c r="CK16" s="65"/>
      <c r="CL16" s="65"/>
      <c r="CM16" s="65"/>
      <c r="CN16" s="65"/>
      <c r="CO16" s="65"/>
      <c r="CP16" s="65"/>
      <c r="CQ16" s="65"/>
      <c r="CR16" s="65"/>
      <c r="CS16" s="65"/>
      <c r="CT16" s="65"/>
      <c r="CU16" s="65"/>
      <c r="CV16" s="65"/>
      <c r="CW16" s="65"/>
      <c r="CX16" s="59"/>
      <c r="CY16" s="66" t="s">
        <v>1259</v>
      </c>
      <c r="DR16" s="2">
        <v>7</v>
      </c>
      <c r="DS16" s="55" t="s">
        <v>76</v>
      </c>
      <c r="DU16" s="173" t="s">
        <v>277</v>
      </c>
      <c r="DV16" s="50" t="s">
        <v>760</v>
      </c>
      <c r="DW16" s="50" t="s">
        <v>689</v>
      </c>
    </row>
    <row r="17" spans="1:127" ht="60" customHeight="1" thickBot="1" x14ac:dyDescent="0.3">
      <c r="A17" s="58">
        <f t="shared" si="0"/>
        <v>5</v>
      </c>
      <c r="B17" s="59"/>
      <c r="C17" s="59"/>
      <c r="D17" s="59"/>
      <c r="E17" s="59">
        <v>0</v>
      </c>
      <c r="F17" s="60">
        <v>0</v>
      </c>
      <c r="G17" s="61">
        <f>I17+J17+K17+L17</f>
        <v>0</v>
      </c>
      <c r="H17" s="62" t="s">
        <v>77</v>
      </c>
      <c r="I17" s="59">
        <v>0</v>
      </c>
      <c r="J17" s="59">
        <v>0</v>
      </c>
      <c r="K17" s="59">
        <v>0</v>
      </c>
      <c r="L17" s="59">
        <v>0</v>
      </c>
      <c r="M17" s="63">
        <f>+A17</f>
        <v>5</v>
      </c>
      <c r="N17" s="196"/>
      <c r="O17" s="64">
        <v>0</v>
      </c>
      <c r="P17" s="65">
        <v>0</v>
      </c>
      <c r="Q17" s="65">
        <v>0</v>
      </c>
      <c r="R17" s="65">
        <v>0</v>
      </c>
      <c r="S17" s="65">
        <v>0</v>
      </c>
      <c r="T17" s="65">
        <v>0</v>
      </c>
      <c r="U17" s="65">
        <v>0</v>
      </c>
      <c r="V17" s="65">
        <v>0</v>
      </c>
      <c r="W17" s="65">
        <v>0</v>
      </c>
      <c r="X17" s="65">
        <v>0</v>
      </c>
      <c r="Y17" s="65">
        <v>0</v>
      </c>
      <c r="Z17" s="65"/>
      <c r="AA17" s="65"/>
      <c r="AB17" s="65"/>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c r="BA17" s="65"/>
      <c r="BB17" s="65"/>
      <c r="BC17" s="65"/>
      <c r="BD17" s="65"/>
      <c r="BE17" s="65"/>
      <c r="BF17" s="65"/>
      <c r="BG17" s="65"/>
      <c r="BH17" s="65"/>
      <c r="BI17" s="65"/>
      <c r="BJ17" s="65"/>
      <c r="BK17" s="65"/>
      <c r="BL17" s="65"/>
      <c r="BM17" s="65"/>
      <c r="BN17" s="65"/>
      <c r="BO17" s="65"/>
      <c r="BP17" s="65"/>
      <c r="BQ17" s="65"/>
      <c r="BR17" s="65"/>
      <c r="BS17" s="65"/>
      <c r="BT17" s="65"/>
      <c r="BU17" s="65"/>
      <c r="BV17" s="65"/>
      <c r="BW17" s="65"/>
      <c r="BX17" s="65"/>
      <c r="BY17" s="65"/>
      <c r="BZ17" s="65"/>
      <c r="CA17" s="65"/>
      <c r="CB17" s="65"/>
      <c r="CC17" s="65"/>
      <c r="CD17" s="65"/>
      <c r="CE17" s="65"/>
      <c r="CF17" s="65"/>
      <c r="CG17" s="65"/>
      <c r="CH17" s="65"/>
      <c r="CI17" s="65"/>
      <c r="CJ17" s="65"/>
      <c r="CK17" s="65"/>
      <c r="CL17" s="65"/>
      <c r="CM17" s="65"/>
      <c r="CN17" s="65"/>
      <c r="CO17" s="65"/>
      <c r="CP17" s="65"/>
      <c r="CQ17" s="65"/>
      <c r="CR17" s="65"/>
      <c r="CS17" s="65"/>
      <c r="CT17" s="65"/>
      <c r="CU17" s="65"/>
      <c r="CV17" s="65"/>
      <c r="CW17" s="65"/>
      <c r="CX17" s="59"/>
      <c r="CY17" s="66" t="s">
        <v>1259</v>
      </c>
      <c r="DR17" s="2">
        <v>8</v>
      </c>
      <c r="DS17" s="56" t="s">
        <v>78</v>
      </c>
      <c r="DU17" s="173" t="s">
        <v>276</v>
      </c>
      <c r="DV17" s="50" t="s">
        <v>761</v>
      </c>
      <c r="DW17" s="50" t="s">
        <v>7</v>
      </c>
    </row>
    <row r="18" spans="1:127" ht="38.25" customHeight="1" thickBot="1" x14ac:dyDescent="0.3">
      <c r="A18" s="58" t="e">
        <f>+#REF!+1</f>
        <v>#REF!</v>
      </c>
      <c r="B18" s="59" t="s">
        <v>92</v>
      </c>
      <c r="C18" s="59" t="s">
        <v>93</v>
      </c>
      <c r="D18" s="59"/>
      <c r="E18" s="59"/>
      <c r="F18" s="60">
        <v>0</v>
      </c>
      <c r="G18" s="61">
        <f t="shared" ref="G18:G81" si="1">I18+J18+K18+L18</f>
        <v>0</v>
      </c>
      <c r="H18" s="62" t="s">
        <v>94</v>
      </c>
      <c r="I18" s="59"/>
      <c r="J18" s="59">
        <v>0</v>
      </c>
      <c r="K18" s="59"/>
      <c r="L18" s="59"/>
      <c r="M18" s="63" t="e">
        <f t="shared" ref="M18:M44" si="2">+A18</f>
        <v>#REF!</v>
      </c>
      <c r="N18" s="59" t="s">
        <v>849</v>
      </c>
      <c r="O18" s="64">
        <f t="shared" ref="O18:O44" si="3">+IF(SUM(P18:S18)-SUM(U18:Y18)=0,SUM(P18:S18),"Error, favor Revisar las Distribuciones")</f>
        <v>0</v>
      </c>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5"/>
      <c r="CK18" s="65"/>
      <c r="CL18" s="65"/>
      <c r="CM18" s="65"/>
      <c r="CN18" s="65"/>
      <c r="CO18" s="65"/>
      <c r="CP18" s="65"/>
      <c r="CQ18" s="65"/>
      <c r="CR18" s="65"/>
      <c r="CS18" s="65"/>
      <c r="CT18" s="65"/>
      <c r="CU18" s="65"/>
      <c r="CV18" s="65"/>
      <c r="CW18" s="65"/>
      <c r="CX18" s="59"/>
      <c r="CY18" s="66"/>
      <c r="DR18" s="2">
        <v>24</v>
      </c>
      <c r="DS18" s="56" t="s">
        <v>95</v>
      </c>
      <c r="DU18" s="173" t="s">
        <v>244</v>
      </c>
      <c r="DV18" s="50" t="s">
        <v>776</v>
      </c>
      <c r="DW18" s="50" t="s">
        <v>702</v>
      </c>
    </row>
    <row r="19" spans="1:127" ht="38.25" customHeight="1" thickBot="1" x14ac:dyDescent="0.3">
      <c r="A19" s="58" t="e">
        <f t="shared" si="0"/>
        <v>#REF!</v>
      </c>
      <c r="B19" s="59" t="s">
        <v>96</v>
      </c>
      <c r="C19" s="59" t="s">
        <v>97</v>
      </c>
      <c r="D19" s="59"/>
      <c r="E19" s="59"/>
      <c r="F19" s="60">
        <v>0</v>
      </c>
      <c r="G19" s="61">
        <f t="shared" si="1"/>
        <v>0</v>
      </c>
      <c r="H19" s="62" t="s">
        <v>98</v>
      </c>
      <c r="I19" s="59">
        <v>0</v>
      </c>
      <c r="J19" s="59"/>
      <c r="K19" s="59"/>
      <c r="L19" s="59"/>
      <c r="M19" s="63" t="e">
        <f t="shared" si="2"/>
        <v>#REF!</v>
      </c>
      <c r="N19" s="59" t="s">
        <v>850</v>
      </c>
      <c r="O19" s="64">
        <f t="shared" si="3"/>
        <v>0</v>
      </c>
      <c r="P19" s="65"/>
      <c r="Q19" s="65"/>
      <c r="R19" s="65"/>
      <c r="S19" s="65"/>
      <c r="T19" s="65"/>
      <c r="U19" s="65"/>
      <c r="V19" s="65"/>
      <c r="W19" s="65"/>
      <c r="X19" s="65"/>
      <c r="Y19" s="65"/>
      <c r="Z19" s="65"/>
      <c r="AA19" s="65"/>
      <c r="AB19" s="65"/>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c r="BA19" s="65"/>
      <c r="BB19" s="65"/>
      <c r="BC19" s="65"/>
      <c r="BD19" s="65"/>
      <c r="BE19" s="65"/>
      <c r="BF19" s="65"/>
      <c r="BG19" s="65"/>
      <c r="BH19" s="65"/>
      <c r="BI19" s="65"/>
      <c r="BJ19" s="65"/>
      <c r="BK19" s="65"/>
      <c r="BL19" s="65"/>
      <c r="BM19" s="65"/>
      <c r="BN19" s="65"/>
      <c r="BO19" s="65"/>
      <c r="BP19" s="65"/>
      <c r="BQ19" s="65"/>
      <c r="BR19" s="65"/>
      <c r="BS19" s="65"/>
      <c r="BT19" s="65"/>
      <c r="BU19" s="65"/>
      <c r="BV19" s="65"/>
      <c r="BW19" s="65"/>
      <c r="BX19" s="65"/>
      <c r="BY19" s="65"/>
      <c r="BZ19" s="65"/>
      <c r="CA19" s="65"/>
      <c r="CB19" s="65"/>
      <c r="CC19" s="65"/>
      <c r="CD19" s="65"/>
      <c r="CE19" s="65"/>
      <c r="CF19" s="65"/>
      <c r="CG19" s="65"/>
      <c r="CH19" s="65"/>
      <c r="CI19" s="65"/>
      <c r="CJ19" s="65"/>
      <c r="CK19" s="65"/>
      <c r="CL19" s="65"/>
      <c r="CM19" s="65"/>
      <c r="CN19" s="65"/>
      <c r="CO19" s="65"/>
      <c r="CP19" s="65"/>
      <c r="CQ19" s="65"/>
      <c r="CR19" s="65"/>
      <c r="CS19" s="65"/>
      <c r="CT19" s="65"/>
      <c r="CU19" s="65"/>
      <c r="CV19" s="65"/>
      <c r="CW19" s="65"/>
      <c r="CX19" s="59"/>
      <c r="CY19" s="66"/>
      <c r="DR19" s="2">
        <v>25</v>
      </c>
      <c r="DS19" s="56" t="s">
        <v>99</v>
      </c>
      <c r="DU19" s="173" t="s">
        <v>486</v>
      </c>
      <c r="DV19" s="50" t="s">
        <v>777</v>
      </c>
      <c r="DW19" s="50" t="s">
        <v>703</v>
      </c>
    </row>
    <row r="20" spans="1:127" ht="38.25" customHeight="1" thickBot="1" x14ac:dyDescent="0.3">
      <c r="A20" s="58" t="e">
        <f t="shared" si="0"/>
        <v>#REF!</v>
      </c>
      <c r="B20" s="59" t="s">
        <v>100</v>
      </c>
      <c r="C20" s="59" t="s">
        <v>101</v>
      </c>
      <c r="D20" s="59"/>
      <c r="E20" s="59"/>
      <c r="F20" s="60">
        <v>0</v>
      </c>
      <c r="G20" s="61">
        <f t="shared" si="1"/>
        <v>0</v>
      </c>
      <c r="H20" s="62" t="s">
        <v>102</v>
      </c>
      <c r="I20" s="59"/>
      <c r="J20" s="59"/>
      <c r="K20" s="59"/>
      <c r="L20" s="59"/>
      <c r="M20" s="63" t="e">
        <f t="shared" si="2"/>
        <v>#REF!</v>
      </c>
      <c r="N20" s="59" t="s">
        <v>851</v>
      </c>
      <c r="O20" s="64">
        <f t="shared" si="3"/>
        <v>0</v>
      </c>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c r="BK20" s="65"/>
      <c r="BL20" s="65"/>
      <c r="BM20" s="65"/>
      <c r="BN20" s="65"/>
      <c r="BO20" s="65"/>
      <c r="BP20" s="65"/>
      <c r="BQ20" s="65"/>
      <c r="BR20" s="65"/>
      <c r="BS20" s="65"/>
      <c r="BT20" s="65"/>
      <c r="BU20" s="65"/>
      <c r="BV20" s="65"/>
      <c r="BW20" s="65"/>
      <c r="BX20" s="65"/>
      <c r="BY20" s="65"/>
      <c r="BZ20" s="65"/>
      <c r="CA20" s="65"/>
      <c r="CB20" s="65"/>
      <c r="CC20" s="65"/>
      <c r="CD20" s="65"/>
      <c r="CE20" s="65"/>
      <c r="CF20" s="65"/>
      <c r="CG20" s="65"/>
      <c r="CH20" s="65"/>
      <c r="CI20" s="65"/>
      <c r="CJ20" s="65"/>
      <c r="CK20" s="65"/>
      <c r="CL20" s="65"/>
      <c r="CM20" s="65"/>
      <c r="CN20" s="65"/>
      <c r="CO20" s="65"/>
      <c r="CP20" s="65"/>
      <c r="CQ20" s="65"/>
      <c r="CR20" s="65"/>
      <c r="CS20" s="65"/>
      <c r="CT20" s="65"/>
      <c r="CU20" s="65"/>
      <c r="CV20" s="65"/>
      <c r="CW20" s="65"/>
      <c r="CX20" s="59"/>
      <c r="CY20" s="66"/>
      <c r="DR20" s="2">
        <v>26</v>
      </c>
      <c r="DS20" s="56" t="s">
        <v>103</v>
      </c>
      <c r="DU20" s="173" t="s">
        <v>316</v>
      </c>
      <c r="DV20" s="50" t="s">
        <v>778</v>
      </c>
      <c r="DW20" s="50" t="s">
        <v>704</v>
      </c>
    </row>
    <row r="21" spans="1:127" ht="38.25" customHeight="1" thickBot="1" x14ac:dyDescent="0.3">
      <c r="A21" s="58" t="e">
        <f t="shared" si="0"/>
        <v>#REF!</v>
      </c>
      <c r="B21" s="59" t="s">
        <v>104</v>
      </c>
      <c r="C21" s="59" t="s">
        <v>105</v>
      </c>
      <c r="D21" s="59"/>
      <c r="E21" s="59"/>
      <c r="F21" s="60">
        <v>0</v>
      </c>
      <c r="G21" s="61">
        <f t="shared" si="1"/>
        <v>0</v>
      </c>
      <c r="H21" s="62" t="s">
        <v>106</v>
      </c>
      <c r="I21" s="59"/>
      <c r="J21" s="59"/>
      <c r="K21" s="59"/>
      <c r="L21" s="59"/>
      <c r="M21" s="63" t="e">
        <f t="shared" si="2"/>
        <v>#REF!</v>
      </c>
      <c r="N21" s="59" t="s">
        <v>852</v>
      </c>
      <c r="O21" s="64">
        <f t="shared" si="3"/>
        <v>0</v>
      </c>
      <c r="P21" s="65"/>
      <c r="Q21" s="65"/>
      <c r="R21" s="65"/>
      <c r="S21" s="65"/>
      <c r="T21" s="65"/>
      <c r="U21" s="65"/>
      <c r="V21" s="65"/>
      <c r="W21" s="65"/>
      <c r="X21" s="65"/>
      <c r="Y21" s="65"/>
      <c r="Z21" s="65"/>
      <c r="AA21" s="65"/>
      <c r="AB21" s="65"/>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c r="BA21" s="65"/>
      <c r="BB21" s="65"/>
      <c r="BC21" s="65"/>
      <c r="BD21" s="65"/>
      <c r="BE21" s="65"/>
      <c r="BF21" s="65"/>
      <c r="BG21" s="65"/>
      <c r="BH21" s="65"/>
      <c r="BI21" s="65"/>
      <c r="BJ21" s="65"/>
      <c r="BK21" s="65"/>
      <c r="BL21" s="65"/>
      <c r="BM21" s="65"/>
      <c r="BN21" s="65"/>
      <c r="BO21" s="65"/>
      <c r="BP21" s="65"/>
      <c r="BQ21" s="65"/>
      <c r="BR21" s="65"/>
      <c r="BS21" s="65"/>
      <c r="BT21" s="65"/>
      <c r="BU21" s="65"/>
      <c r="BV21" s="65"/>
      <c r="BW21" s="65"/>
      <c r="BX21" s="65"/>
      <c r="BY21" s="65"/>
      <c r="BZ21" s="65"/>
      <c r="CA21" s="65"/>
      <c r="CB21" s="65"/>
      <c r="CC21" s="65"/>
      <c r="CD21" s="65"/>
      <c r="CE21" s="65"/>
      <c r="CF21" s="65"/>
      <c r="CG21" s="65"/>
      <c r="CH21" s="65"/>
      <c r="CI21" s="65"/>
      <c r="CJ21" s="65"/>
      <c r="CK21" s="65"/>
      <c r="CL21" s="65"/>
      <c r="CM21" s="65"/>
      <c r="CN21" s="65"/>
      <c r="CO21" s="65"/>
      <c r="CP21" s="65"/>
      <c r="CQ21" s="65"/>
      <c r="CR21" s="65"/>
      <c r="CS21" s="65"/>
      <c r="CT21" s="65"/>
      <c r="CU21" s="65"/>
      <c r="CV21" s="65"/>
      <c r="CW21" s="65"/>
      <c r="CX21" s="59"/>
      <c r="CY21" s="66"/>
      <c r="DR21" s="2">
        <v>27</v>
      </c>
      <c r="DS21" s="266" t="s">
        <v>107</v>
      </c>
      <c r="DU21" s="173" t="s">
        <v>316</v>
      </c>
      <c r="DV21" s="50" t="s">
        <v>779</v>
      </c>
      <c r="DW21" s="50" t="s">
        <v>705</v>
      </c>
    </row>
    <row r="22" spans="1:127" ht="38.25" customHeight="1" thickBot="1" x14ac:dyDescent="0.3">
      <c r="A22" s="58" t="e">
        <f t="shared" si="0"/>
        <v>#REF!</v>
      </c>
      <c r="B22" s="59" t="s">
        <v>108</v>
      </c>
      <c r="C22" s="59" t="s">
        <v>109</v>
      </c>
      <c r="D22" s="59"/>
      <c r="E22" s="59"/>
      <c r="F22" s="60">
        <v>0</v>
      </c>
      <c r="G22" s="61">
        <f t="shared" si="1"/>
        <v>0</v>
      </c>
      <c r="H22" s="62" t="s">
        <v>110</v>
      </c>
      <c r="I22" s="59"/>
      <c r="J22" s="59"/>
      <c r="K22" s="59"/>
      <c r="L22" s="59"/>
      <c r="M22" s="63" t="e">
        <f t="shared" si="2"/>
        <v>#REF!</v>
      </c>
      <c r="N22" s="59" t="s">
        <v>853</v>
      </c>
      <c r="O22" s="64">
        <f t="shared" si="3"/>
        <v>0</v>
      </c>
      <c r="P22" s="65"/>
      <c r="Q22" s="65"/>
      <c r="R22" s="65"/>
      <c r="S22" s="65"/>
      <c r="T22" s="65"/>
      <c r="U22" s="65"/>
      <c r="V22" s="65"/>
      <c r="W22" s="65"/>
      <c r="X22" s="65"/>
      <c r="Y22" s="65"/>
      <c r="Z22" s="65"/>
      <c r="AA22" s="65"/>
      <c r="AB22" s="65"/>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c r="BA22" s="65"/>
      <c r="BB22" s="65"/>
      <c r="BC22" s="65"/>
      <c r="BD22" s="65"/>
      <c r="BE22" s="65"/>
      <c r="BF22" s="65"/>
      <c r="BG22" s="65"/>
      <c r="BH22" s="65"/>
      <c r="BI22" s="65"/>
      <c r="BJ22" s="65"/>
      <c r="BK22" s="65"/>
      <c r="BL22" s="65"/>
      <c r="BM22" s="65"/>
      <c r="BN22" s="65"/>
      <c r="BO22" s="65"/>
      <c r="BP22" s="65"/>
      <c r="BQ22" s="65"/>
      <c r="BR22" s="65"/>
      <c r="BS22" s="65"/>
      <c r="BT22" s="65"/>
      <c r="BU22" s="65"/>
      <c r="BV22" s="65"/>
      <c r="BW22" s="65"/>
      <c r="BX22" s="65"/>
      <c r="BY22" s="65"/>
      <c r="BZ22" s="65"/>
      <c r="CA22" s="65"/>
      <c r="CB22" s="65"/>
      <c r="CC22" s="65"/>
      <c r="CD22" s="65"/>
      <c r="CE22" s="65"/>
      <c r="CF22" s="65"/>
      <c r="CG22" s="65"/>
      <c r="CH22" s="65"/>
      <c r="CI22" s="65"/>
      <c r="CJ22" s="65"/>
      <c r="CK22" s="65"/>
      <c r="CL22" s="65"/>
      <c r="CM22" s="65"/>
      <c r="CN22" s="65"/>
      <c r="CO22" s="65"/>
      <c r="CP22" s="65"/>
      <c r="CQ22" s="65"/>
      <c r="CR22" s="65"/>
      <c r="CS22" s="65"/>
      <c r="CT22" s="65"/>
      <c r="CU22" s="65"/>
      <c r="CV22" s="65"/>
      <c r="CW22" s="65"/>
      <c r="CX22" s="59"/>
      <c r="CY22" s="66"/>
      <c r="DR22" s="2">
        <v>28</v>
      </c>
      <c r="DS22" s="266"/>
      <c r="DU22" s="173" t="s">
        <v>509</v>
      </c>
      <c r="DV22" s="50" t="s">
        <v>780</v>
      </c>
      <c r="DW22" s="50" t="s">
        <v>706</v>
      </c>
    </row>
    <row r="23" spans="1:127" ht="38.25" customHeight="1" thickBot="1" x14ac:dyDescent="0.3">
      <c r="A23" s="58" t="e">
        <f t="shared" si="0"/>
        <v>#REF!</v>
      </c>
      <c r="B23" s="59" t="s">
        <v>111</v>
      </c>
      <c r="C23" s="59" t="s">
        <v>112</v>
      </c>
      <c r="D23" s="59"/>
      <c r="E23" s="59"/>
      <c r="F23" s="60">
        <v>0</v>
      </c>
      <c r="G23" s="61">
        <f t="shared" si="1"/>
        <v>0</v>
      </c>
      <c r="H23" s="62" t="s">
        <v>113</v>
      </c>
      <c r="I23" s="59"/>
      <c r="J23" s="59">
        <v>0</v>
      </c>
      <c r="K23" s="59"/>
      <c r="L23" s="59"/>
      <c r="M23" s="63" t="e">
        <f t="shared" si="2"/>
        <v>#REF!</v>
      </c>
      <c r="N23" s="59" t="s">
        <v>854</v>
      </c>
      <c r="O23" s="64">
        <f t="shared" si="3"/>
        <v>0</v>
      </c>
      <c r="P23" s="65"/>
      <c r="Q23" s="65"/>
      <c r="R23" s="65"/>
      <c r="S23" s="65"/>
      <c r="T23" s="65"/>
      <c r="U23" s="65"/>
      <c r="V23" s="65"/>
      <c r="W23" s="65"/>
      <c r="X23" s="65"/>
      <c r="Y23" s="65"/>
      <c r="Z23" s="65"/>
      <c r="AA23" s="65"/>
      <c r="AB23" s="65"/>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c r="BA23" s="65"/>
      <c r="BB23" s="65"/>
      <c r="BC23" s="65"/>
      <c r="BD23" s="65"/>
      <c r="BE23" s="65"/>
      <c r="BF23" s="65"/>
      <c r="BG23" s="65"/>
      <c r="BH23" s="65"/>
      <c r="BI23" s="65"/>
      <c r="BJ23" s="65"/>
      <c r="BK23" s="65"/>
      <c r="BL23" s="65"/>
      <c r="BM23" s="65"/>
      <c r="BN23" s="65"/>
      <c r="BO23" s="65"/>
      <c r="BP23" s="65"/>
      <c r="BQ23" s="65"/>
      <c r="BR23" s="65"/>
      <c r="BS23" s="65"/>
      <c r="BT23" s="65"/>
      <c r="BU23" s="65"/>
      <c r="BV23" s="65"/>
      <c r="BW23" s="65"/>
      <c r="BX23" s="65"/>
      <c r="BY23" s="65"/>
      <c r="BZ23" s="65"/>
      <c r="CA23" s="65"/>
      <c r="CB23" s="65"/>
      <c r="CC23" s="65"/>
      <c r="CD23" s="65"/>
      <c r="CE23" s="65"/>
      <c r="CF23" s="65"/>
      <c r="CG23" s="65"/>
      <c r="CH23" s="65"/>
      <c r="CI23" s="65"/>
      <c r="CJ23" s="65"/>
      <c r="CK23" s="65"/>
      <c r="CL23" s="65"/>
      <c r="CM23" s="65"/>
      <c r="CN23" s="65"/>
      <c r="CO23" s="65"/>
      <c r="CP23" s="65"/>
      <c r="CQ23" s="65"/>
      <c r="CR23" s="65"/>
      <c r="CS23" s="65"/>
      <c r="CT23" s="65"/>
      <c r="CU23" s="65"/>
      <c r="CV23" s="65"/>
      <c r="CW23" s="65"/>
      <c r="CX23" s="59"/>
      <c r="CY23" s="66"/>
      <c r="DR23" s="2">
        <v>29</v>
      </c>
      <c r="DS23" s="55" t="s">
        <v>114</v>
      </c>
      <c r="DU23" s="173" t="s">
        <v>550</v>
      </c>
      <c r="DV23" s="50" t="s">
        <v>781</v>
      </c>
      <c r="DW23" s="50" t="s">
        <v>707</v>
      </c>
    </row>
    <row r="24" spans="1:127" ht="38.25" customHeight="1" thickBot="1" x14ac:dyDescent="0.3">
      <c r="A24" s="58" t="e">
        <f t="shared" si="0"/>
        <v>#REF!</v>
      </c>
      <c r="B24" s="59" t="s">
        <v>115</v>
      </c>
      <c r="C24" s="59" t="s">
        <v>116</v>
      </c>
      <c r="D24" s="59"/>
      <c r="E24" s="59"/>
      <c r="F24" s="60">
        <v>0</v>
      </c>
      <c r="G24" s="61">
        <f t="shared" si="1"/>
        <v>0</v>
      </c>
      <c r="H24" s="62" t="s">
        <v>117</v>
      </c>
      <c r="I24" s="59"/>
      <c r="J24" s="59">
        <v>0</v>
      </c>
      <c r="K24" s="59"/>
      <c r="L24" s="59"/>
      <c r="M24" s="63" t="e">
        <f t="shared" si="2"/>
        <v>#REF!</v>
      </c>
      <c r="N24" s="59" t="s">
        <v>855</v>
      </c>
      <c r="O24" s="64">
        <f t="shared" si="3"/>
        <v>0</v>
      </c>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65"/>
      <c r="CH24" s="65"/>
      <c r="CI24" s="65"/>
      <c r="CJ24" s="65"/>
      <c r="CK24" s="65"/>
      <c r="CL24" s="65"/>
      <c r="CM24" s="65"/>
      <c r="CN24" s="65"/>
      <c r="CO24" s="65"/>
      <c r="CP24" s="65"/>
      <c r="CQ24" s="65"/>
      <c r="CR24" s="65"/>
      <c r="CS24" s="65"/>
      <c r="CT24" s="65"/>
      <c r="CU24" s="65"/>
      <c r="CV24" s="65"/>
      <c r="CW24" s="65"/>
      <c r="CX24" s="59"/>
      <c r="CY24" s="66"/>
      <c r="DR24" s="2">
        <v>30</v>
      </c>
      <c r="DS24" s="56" t="s">
        <v>118</v>
      </c>
      <c r="DU24" s="173" t="s">
        <v>323</v>
      </c>
      <c r="DV24" s="50" t="s">
        <v>782</v>
      </c>
      <c r="DW24" s="50" t="s">
        <v>708</v>
      </c>
    </row>
    <row r="25" spans="1:127" ht="38.25" customHeight="1" thickBot="1" x14ac:dyDescent="0.3">
      <c r="A25" s="58" t="e">
        <f t="shared" si="0"/>
        <v>#REF!</v>
      </c>
      <c r="B25" s="59" t="s">
        <v>119</v>
      </c>
      <c r="C25" s="59" t="s">
        <v>120</v>
      </c>
      <c r="D25" s="59"/>
      <c r="E25" s="59"/>
      <c r="F25" s="60">
        <v>0</v>
      </c>
      <c r="G25" s="61">
        <f t="shared" si="1"/>
        <v>0</v>
      </c>
      <c r="H25" s="62" t="s">
        <v>121</v>
      </c>
      <c r="I25" s="59"/>
      <c r="J25" s="59"/>
      <c r="K25" s="59"/>
      <c r="L25" s="59"/>
      <c r="M25" s="63" t="e">
        <f t="shared" si="2"/>
        <v>#REF!</v>
      </c>
      <c r="N25" s="59" t="s">
        <v>856</v>
      </c>
      <c r="O25" s="64">
        <f t="shared" si="3"/>
        <v>0</v>
      </c>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5"/>
      <c r="BM25" s="65"/>
      <c r="BN25" s="65"/>
      <c r="BO25" s="65"/>
      <c r="BP25" s="65"/>
      <c r="BQ25" s="65"/>
      <c r="BR25" s="65"/>
      <c r="BS25" s="65"/>
      <c r="BT25" s="65"/>
      <c r="BU25" s="65"/>
      <c r="BV25" s="65"/>
      <c r="BW25" s="65"/>
      <c r="BX25" s="65"/>
      <c r="BY25" s="65"/>
      <c r="BZ25" s="65"/>
      <c r="CA25" s="65"/>
      <c r="CB25" s="65"/>
      <c r="CC25" s="65"/>
      <c r="CD25" s="65"/>
      <c r="CE25" s="65"/>
      <c r="CF25" s="65"/>
      <c r="CG25" s="65"/>
      <c r="CH25" s="65"/>
      <c r="CI25" s="65"/>
      <c r="CJ25" s="65"/>
      <c r="CK25" s="65"/>
      <c r="CL25" s="65"/>
      <c r="CM25" s="65"/>
      <c r="CN25" s="65"/>
      <c r="CO25" s="65"/>
      <c r="CP25" s="65"/>
      <c r="CQ25" s="65"/>
      <c r="CR25" s="65"/>
      <c r="CS25" s="65"/>
      <c r="CT25" s="65"/>
      <c r="CU25" s="65"/>
      <c r="CV25" s="65"/>
      <c r="CW25" s="65"/>
      <c r="CX25" s="59"/>
      <c r="CY25" s="66"/>
      <c r="DR25" s="2">
        <v>31</v>
      </c>
      <c r="DS25" s="56" t="s">
        <v>122</v>
      </c>
      <c r="DU25" s="173" t="s">
        <v>504</v>
      </c>
      <c r="DV25" s="50" t="s">
        <v>783</v>
      </c>
      <c r="DW25" s="50" t="s">
        <v>709</v>
      </c>
    </row>
    <row r="26" spans="1:127" ht="38.25" customHeight="1" thickBot="1" x14ac:dyDescent="0.25">
      <c r="A26" s="58" t="e">
        <f t="shared" si="0"/>
        <v>#REF!</v>
      </c>
      <c r="B26" s="59" t="s">
        <v>123</v>
      </c>
      <c r="C26" s="59" t="s">
        <v>124</v>
      </c>
      <c r="D26" s="59"/>
      <c r="E26" s="59"/>
      <c r="F26" s="60">
        <v>0</v>
      </c>
      <c r="G26" s="61">
        <f t="shared" si="1"/>
        <v>0</v>
      </c>
      <c r="H26" s="62" t="s">
        <v>125</v>
      </c>
      <c r="I26" s="59"/>
      <c r="J26" s="59"/>
      <c r="K26" s="59"/>
      <c r="L26" s="59"/>
      <c r="M26" s="63" t="e">
        <f t="shared" si="2"/>
        <v>#REF!</v>
      </c>
      <c r="N26" s="59" t="s">
        <v>857</v>
      </c>
      <c r="O26" s="64">
        <f t="shared" si="3"/>
        <v>0</v>
      </c>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c r="BA26" s="65"/>
      <c r="BB26" s="65"/>
      <c r="BC26" s="65"/>
      <c r="BD26" s="65"/>
      <c r="BE26" s="65"/>
      <c r="BF26" s="65"/>
      <c r="BG26" s="65"/>
      <c r="BH26" s="65"/>
      <c r="BI26" s="65"/>
      <c r="BJ26" s="65"/>
      <c r="BK26" s="65"/>
      <c r="BL26" s="65"/>
      <c r="BM26" s="65"/>
      <c r="BN26" s="65"/>
      <c r="BO26" s="65"/>
      <c r="BP26" s="65"/>
      <c r="BQ26" s="65"/>
      <c r="BR26" s="65"/>
      <c r="BS26" s="65"/>
      <c r="BT26" s="65"/>
      <c r="BU26" s="65"/>
      <c r="BV26" s="65"/>
      <c r="BW26" s="65"/>
      <c r="BX26" s="65"/>
      <c r="BY26" s="65"/>
      <c r="BZ26" s="65"/>
      <c r="CA26" s="65"/>
      <c r="CB26" s="65"/>
      <c r="CC26" s="65"/>
      <c r="CD26" s="65"/>
      <c r="CE26" s="65"/>
      <c r="CF26" s="65"/>
      <c r="CG26" s="65"/>
      <c r="CH26" s="65"/>
      <c r="CI26" s="65"/>
      <c r="CJ26" s="65"/>
      <c r="CK26" s="65"/>
      <c r="CL26" s="65"/>
      <c r="CM26" s="65"/>
      <c r="CN26" s="65"/>
      <c r="CO26" s="65"/>
      <c r="CP26" s="65"/>
      <c r="CQ26" s="65"/>
      <c r="CR26" s="65"/>
      <c r="CS26" s="65"/>
      <c r="CT26" s="65"/>
      <c r="CU26" s="65"/>
      <c r="CV26" s="65"/>
      <c r="CW26" s="65"/>
      <c r="CX26" s="59"/>
      <c r="CY26" s="66"/>
      <c r="DR26" s="7"/>
      <c r="DS26" s="56" t="s">
        <v>126</v>
      </c>
      <c r="DU26" s="173" t="s">
        <v>504</v>
      </c>
      <c r="DV26" s="50" t="s">
        <v>784</v>
      </c>
      <c r="DW26" s="50" t="s">
        <v>710</v>
      </c>
    </row>
    <row r="27" spans="1:127" ht="38.25" customHeight="1" thickBot="1" x14ac:dyDescent="0.3">
      <c r="A27" s="58" t="e">
        <f t="shared" si="0"/>
        <v>#REF!</v>
      </c>
      <c r="B27" s="59" t="s">
        <v>127</v>
      </c>
      <c r="C27" s="59" t="s">
        <v>128</v>
      </c>
      <c r="D27" s="59"/>
      <c r="E27" s="59"/>
      <c r="F27" s="60">
        <v>0</v>
      </c>
      <c r="G27" s="61">
        <f t="shared" si="1"/>
        <v>0</v>
      </c>
      <c r="H27" s="62" t="s">
        <v>129</v>
      </c>
      <c r="I27" s="59"/>
      <c r="J27" s="59"/>
      <c r="K27" s="59"/>
      <c r="L27" s="59"/>
      <c r="M27" s="63" t="e">
        <f t="shared" si="2"/>
        <v>#REF!</v>
      </c>
      <c r="N27" s="59" t="s">
        <v>858</v>
      </c>
      <c r="O27" s="64">
        <f t="shared" si="3"/>
        <v>0</v>
      </c>
      <c r="P27" s="65"/>
      <c r="Q27" s="65"/>
      <c r="R27" s="65"/>
      <c r="S27" s="65"/>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c r="BA27" s="65"/>
      <c r="BB27" s="65"/>
      <c r="BC27" s="65"/>
      <c r="BD27" s="65"/>
      <c r="BE27" s="65"/>
      <c r="BF27" s="65"/>
      <c r="BG27" s="65"/>
      <c r="BH27" s="65"/>
      <c r="BI27" s="65"/>
      <c r="BJ27" s="65"/>
      <c r="BK27" s="65"/>
      <c r="BL27" s="65"/>
      <c r="BM27" s="65"/>
      <c r="BN27" s="65"/>
      <c r="BO27" s="65"/>
      <c r="BP27" s="65"/>
      <c r="BQ27" s="65"/>
      <c r="BR27" s="65"/>
      <c r="BS27" s="65"/>
      <c r="BT27" s="65"/>
      <c r="BU27" s="65"/>
      <c r="BV27" s="65"/>
      <c r="BW27" s="65"/>
      <c r="BX27" s="65"/>
      <c r="BY27" s="65"/>
      <c r="BZ27" s="65"/>
      <c r="CA27" s="65"/>
      <c r="CB27" s="65"/>
      <c r="CC27" s="65"/>
      <c r="CD27" s="65"/>
      <c r="CE27" s="65"/>
      <c r="CF27" s="65"/>
      <c r="CG27" s="65"/>
      <c r="CH27" s="65"/>
      <c r="CI27" s="65"/>
      <c r="CJ27" s="65"/>
      <c r="CK27" s="65"/>
      <c r="CL27" s="65"/>
      <c r="CM27" s="65"/>
      <c r="CN27" s="65"/>
      <c r="CO27" s="65"/>
      <c r="CP27" s="65"/>
      <c r="CQ27" s="65"/>
      <c r="CR27" s="65"/>
      <c r="CS27" s="65"/>
      <c r="CT27" s="65"/>
      <c r="CU27" s="65"/>
      <c r="CV27" s="65"/>
      <c r="CW27" s="65"/>
      <c r="CX27" s="59"/>
      <c r="CY27" s="66"/>
      <c r="DR27" s="46"/>
      <c r="DS27" s="56" t="s">
        <v>130</v>
      </c>
      <c r="DU27" s="173" t="s">
        <v>482</v>
      </c>
      <c r="DV27" s="50" t="s">
        <v>785</v>
      </c>
      <c r="DW27" s="50" t="s">
        <v>711</v>
      </c>
    </row>
    <row r="28" spans="1:127" ht="38.25" customHeight="1" thickBot="1" x14ac:dyDescent="0.3">
      <c r="A28" s="58" t="e">
        <f t="shared" si="0"/>
        <v>#REF!</v>
      </c>
      <c r="B28" s="59" t="s">
        <v>131</v>
      </c>
      <c r="C28" s="59" t="s">
        <v>132</v>
      </c>
      <c r="D28" s="59"/>
      <c r="E28" s="59"/>
      <c r="F28" s="60">
        <v>0</v>
      </c>
      <c r="G28" s="61">
        <f t="shared" si="1"/>
        <v>0</v>
      </c>
      <c r="H28" s="62" t="s">
        <v>133</v>
      </c>
      <c r="I28" s="59"/>
      <c r="J28" s="59"/>
      <c r="K28" s="59"/>
      <c r="L28" s="59"/>
      <c r="M28" s="63" t="e">
        <f t="shared" si="2"/>
        <v>#REF!</v>
      </c>
      <c r="N28" s="59" t="s">
        <v>859</v>
      </c>
      <c r="O28" s="64">
        <f t="shared" si="3"/>
        <v>0</v>
      </c>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c r="BM28" s="65"/>
      <c r="BN28" s="65"/>
      <c r="BO28" s="65"/>
      <c r="BP28" s="65"/>
      <c r="BQ28" s="65"/>
      <c r="BR28" s="65"/>
      <c r="BS28" s="65"/>
      <c r="BT28" s="65"/>
      <c r="BU28" s="65"/>
      <c r="BV28" s="65"/>
      <c r="BW28" s="65"/>
      <c r="BX28" s="65"/>
      <c r="BY28" s="65"/>
      <c r="BZ28" s="65"/>
      <c r="CA28" s="65"/>
      <c r="CB28" s="65"/>
      <c r="CC28" s="65"/>
      <c r="CD28" s="65"/>
      <c r="CE28" s="65"/>
      <c r="CF28" s="65"/>
      <c r="CG28" s="65"/>
      <c r="CH28" s="65"/>
      <c r="CI28" s="65"/>
      <c r="CJ28" s="65"/>
      <c r="CK28" s="65"/>
      <c r="CL28" s="65"/>
      <c r="CM28" s="65"/>
      <c r="CN28" s="65"/>
      <c r="CO28" s="65"/>
      <c r="CP28" s="65"/>
      <c r="CQ28" s="65"/>
      <c r="CR28" s="65"/>
      <c r="CS28" s="65"/>
      <c r="CT28" s="65"/>
      <c r="CU28" s="65"/>
      <c r="CV28" s="65"/>
      <c r="CW28" s="65"/>
      <c r="CX28" s="59"/>
      <c r="CY28" s="66"/>
      <c r="DR28" s="2">
        <v>20</v>
      </c>
      <c r="DS28" s="55" t="s">
        <v>88</v>
      </c>
      <c r="DU28" s="173" t="s">
        <v>371</v>
      </c>
      <c r="DV28" s="50" t="s">
        <v>772</v>
      </c>
      <c r="DW28" s="50" t="s">
        <v>698</v>
      </c>
    </row>
    <row r="29" spans="1:127" ht="38.25" customHeight="1" thickBot="1" x14ac:dyDescent="0.3">
      <c r="A29" s="58" t="e">
        <f t="shared" si="0"/>
        <v>#REF!</v>
      </c>
      <c r="B29" s="59" t="s">
        <v>135</v>
      </c>
      <c r="C29" s="59" t="s">
        <v>136</v>
      </c>
      <c r="D29" s="59"/>
      <c r="E29" s="59"/>
      <c r="F29" s="60">
        <v>0</v>
      </c>
      <c r="G29" s="61">
        <f t="shared" si="1"/>
        <v>0</v>
      </c>
      <c r="H29" s="62" t="s">
        <v>137</v>
      </c>
      <c r="I29" s="59"/>
      <c r="J29" s="59"/>
      <c r="K29" s="59"/>
      <c r="L29" s="59"/>
      <c r="M29" s="63" t="e">
        <f t="shared" si="2"/>
        <v>#REF!</v>
      </c>
      <c r="N29" s="59" t="s">
        <v>860</v>
      </c>
      <c r="O29" s="64">
        <f t="shared" si="3"/>
        <v>0</v>
      </c>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c r="BA29" s="65"/>
      <c r="BB29" s="65"/>
      <c r="BC29" s="65"/>
      <c r="BD29" s="65"/>
      <c r="BE29" s="65"/>
      <c r="BF29" s="65"/>
      <c r="BG29" s="65"/>
      <c r="BH29" s="65"/>
      <c r="BI29" s="65"/>
      <c r="BJ29" s="65"/>
      <c r="BK29" s="65"/>
      <c r="BL29" s="65"/>
      <c r="BM29" s="65"/>
      <c r="BN29" s="65"/>
      <c r="BO29" s="65"/>
      <c r="BP29" s="65"/>
      <c r="BQ29" s="65"/>
      <c r="BR29" s="65"/>
      <c r="BS29" s="65"/>
      <c r="BT29" s="65"/>
      <c r="BU29" s="65"/>
      <c r="BV29" s="65"/>
      <c r="BW29" s="65"/>
      <c r="BX29" s="65"/>
      <c r="BY29" s="65"/>
      <c r="BZ29" s="65"/>
      <c r="CA29" s="65"/>
      <c r="CB29" s="65"/>
      <c r="CC29" s="65"/>
      <c r="CD29" s="65"/>
      <c r="CE29" s="65"/>
      <c r="CF29" s="65"/>
      <c r="CG29" s="65"/>
      <c r="CH29" s="65"/>
      <c r="CI29" s="65"/>
      <c r="CJ29" s="65"/>
      <c r="CK29" s="65"/>
      <c r="CL29" s="65"/>
      <c r="CM29" s="65"/>
      <c r="CN29" s="65"/>
      <c r="CO29" s="65"/>
      <c r="CP29" s="65"/>
      <c r="CQ29" s="65"/>
      <c r="CR29" s="65"/>
      <c r="CS29" s="65"/>
      <c r="CT29" s="65"/>
      <c r="CU29" s="65"/>
      <c r="CV29" s="65"/>
      <c r="CW29" s="65"/>
      <c r="CX29" s="59"/>
      <c r="CY29" s="66"/>
      <c r="DR29" s="2">
        <v>21</v>
      </c>
      <c r="DS29" s="56" t="s">
        <v>89</v>
      </c>
      <c r="DU29" s="173" t="s">
        <v>242</v>
      </c>
      <c r="DV29" s="50" t="s">
        <v>773</v>
      </c>
      <c r="DW29" s="50" t="s">
        <v>699</v>
      </c>
    </row>
    <row r="30" spans="1:127" ht="38.25" customHeight="1" thickBot="1" x14ac:dyDescent="0.3">
      <c r="A30" s="58" t="e">
        <f t="shared" si="0"/>
        <v>#REF!</v>
      </c>
      <c r="B30" s="59" t="s">
        <v>139</v>
      </c>
      <c r="C30" s="59" t="s">
        <v>140</v>
      </c>
      <c r="D30" s="59"/>
      <c r="E30" s="59"/>
      <c r="F30" s="60">
        <v>0</v>
      </c>
      <c r="G30" s="61">
        <f t="shared" si="1"/>
        <v>0</v>
      </c>
      <c r="H30" s="62" t="s">
        <v>141</v>
      </c>
      <c r="I30" s="59"/>
      <c r="J30" s="59"/>
      <c r="K30" s="59"/>
      <c r="L30" s="59"/>
      <c r="M30" s="63" t="e">
        <f t="shared" si="2"/>
        <v>#REF!</v>
      </c>
      <c r="N30" s="59" t="s">
        <v>861</v>
      </c>
      <c r="O30" s="64">
        <f t="shared" si="3"/>
        <v>0</v>
      </c>
      <c r="P30" s="65"/>
      <c r="Q30" s="65"/>
      <c r="R30" s="65"/>
      <c r="S30" s="65"/>
      <c r="T30" s="65"/>
      <c r="U30" s="65"/>
      <c r="V30" s="65"/>
      <c r="W30" s="65"/>
      <c r="X30" s="65"/>
      <c r="Y30" s="65"/>
      <c r="Z30" s="65"/>
      <c r="AA30" s="65"/>
      <c r="AB30" s="65"/>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c r="BA30" s="65"/>
      <c r="BB30" s="65"/>
      <c r="BC30" s="65"/>
      <c r="BD30" s="65"/>
      <c r="BE30" s="65"/>
      <c r="BF30" s="65"/>
      <c r="BG30" s="65"/>
      <c r="BH30" s="65"/>
      <c r="BI30" s="65"/>
      <c r="BJ30" s="65"/>
      <c r="BK30" s="65"/>
      <c r="BL30" s="65"/>
      <c r="BM30" s="65"/>
      <c r="BN30" s="65"/>
      <c r="BO30" s="65"/>
      <c r="BP30" s="65"/>
      <c r="BQ30" s="65"/>
      <c r="BR30" s="65"/>
      <c r="BS30" s="65"/>
      <c r="BT30" s="65"/>
      <c r="BU30" s="65"/>
      <c r="BV30" s="65"/>
      <c r="BW30" s="65"/>
      <c r="BX30" s="65"/>
      <c r="BY30" s="65"/>
      <c r="BZ30" s="65"/>
      <c r="CA30" s="65"/>
      <c r="CB30" s="65"/>
      <c r="CC30" s="65"/>
      <c r="CD30" s="65"/>
      <c r="CE30" s="65"/>
      <c r="CF30" s="65"/>
      <c r="CG30" s="65"/>
      <c r="CH30" s="65"/>
      <c r="CI30" s="65"/>
      <c r="CJ30" s="65"/>
      <c r="CK30" s="65"/>
      <c r="CL30" s="65"/>
      <c r="CM30" s="65"/>
      <c r="CN30" s="65"/>
      <c r="CO30" s="65"/>
      <c r="CP30" s="65"/>
      <c r="CQ30" s="65"/>
      <c r="CR30" s="65"/>
      <c r="CS30" s="65"/>
      <c r="CT30" s="65"/>
      <c r="CU30" s="65"/>
      <c r="CV30" s="65"/>
      <c r="CW30" s="65"/>
      <c r="CX30" s="59"/>
      <c r="CY30" s="66"/>
      <c r="DR30" s="2">
        <v>22</v>
      </c>
      <c r="DS30" s="56" t="s">
        <v>90</v>
      </c>
      <c r="DU30" s="173" t="s">
        <v>255</v>
      </c>
      <c r="DV30" s="50" t="s">
        <v>774</v>
      </c>
      <c r="DW30" s="50" t="s">
        <v>700</v>
      </c>
    </row>
    <row r="31" spans="1:127" ht="38.25" customHeight="1" thickBot="1" x14ac:dyDescent="0.3">
      <c r="A31" s="58" t="e">
        <f t="shared" si="0"/>
        <v>#REF!</v>
      </c>
      <c r="B31" s="59" t="s">
        <v>143</v>
      </c>
      <c r="C31" s="59" t="s">
        <v>144</v>
      </c>
      <c r="D31" s="59"/>
      <c r="E31" s="59"/>
      <c r="F31" s="60">
        <v>0</v>
      </c>
      <c r="G31" s="61">
        <f t="shared" si="1"/>
        <v>0</v>
      </c>
      <c r="H31" s="62" t="s">
        <v>145</v>
      </c>
      <c r="I31" s="59"/>
      <c r="J31" s="59"/>
      <c r="K31" s="59"/>
      <c r="L31" s="59"/>
      <c r="M31" s="63" t="e">
        <f t="shared" si="2"/>
        <v>#REF!</v>
      </c>
      <c r="N31" s="59" t="s">
        <v>862</v>
      </c>
      <c r="O31" s="64">
        <f t="shared" si="3"/>
        <v>0</v>
      </c>
      <c r="P31" s="65"/>
      <c r="Q31" s="65"/>
      <c r="R31" s="65"/>
      <c r="S31" s="65"/>
      <c r="T31" s="65"/>
      <c r="U31" s="65"/>
      <c r="V31" s="65"/>
      <c r="W31" s="65"/>
      <c r="X31" s="65"/>
      <c r="Y31" s="65"/>
      <c r="Z31" s="65"/>
      <c r="AA31" s="65"/>
      <c r="AB31" s="65"/>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c r="BA31" s="65"/>
      <c r="BB31" s="65"/>
      <c r="BC31" s="65"/>
      <c r="BD31" s="65"/>
      <c r="BE31" s="65"/>
      <c r="BF31" s="65"/>
      <c r="BG31" s="65"/>
      <c r="BH31" s="65"/>
      <c r="BI31" s="65"/>
      <c r="BJ31" s="65"/>
      <c r="BK31" s="65"/>
      <c r="BL31" s="65"/>
      <c r="BM31" s="65"/>
      <c r="BN31" s="65"/>
      <c r="BO31" s="65"/>
      <c r="BP31" s="65"/>
      <c r="BQ31" s="65"/>
      <c r="BR31" s="65"/>
      <c r="BS31" s="65"/>
      <c r="BT31" s="65"/>
      <c r="BU31" s="65"/>
      <c r="BV31" s="65"/>
      <c r="BW31" s="65"/>
      <c r="BX31" s="65"/>
      <c r="BY31" s="65"/>
      <c r="BZ31" s="65"/>
      <c r="CA31" s="65"/>
      <c r="CB31" s="65"/>
      <c r="CC31" s="65"/>
      <c r="CD31" s="65"/>
      <c r="CE31" s="65"/>
      <c r="CF31" s="65"/>
      <c r="CG31" s="65"/>
      <c r="CH31" s="65"/>
      <c r="CI31" s="65"/>
      <c r="CJ31" s="65"/>
      <c r="CK31" s="65"/>
      <c r="CL31" s="65"/>
      <c r="CM31" s="65"/>
      <c r="CN31" s="65"/>
      <c r="CO31" s="65"/>
      <c r="CP31" s="65"/>
      <c r="CQ31" s="65"/>
      <c r="CR31" s="65"/>
      <c r="CS31" s="65"/>
      <c r="CT31" s="65"/>
      <c r="CU31" s="65"/>
      <c r="CV31" s="65"/>
      <c r="CW31" s="65"/>
      <c r="CX31" s="59"/>
      <c r="CY31" s="66"/>
      <c r="DR31" s="2">
        <v>23</v>
      </c>
      <c r="DS31" s="56" t="s">
        <v>91</v>
      </c>
      <c r="DU31" s="173" t="s">
        <v>326</v>
      </c>
      <c r="DV31" s="50" t="s">
        <v>775</v>
      </c>
      <c r="DW31" s="50" t="s">
        <v>701</v>
      </c>
    </row>
    <row r="32" spans="1:127" ht="38.25" customHeight="1" thickBot="1" x14ac:dyDescent="0.3">
      <c r="A32" s="58" t="e">
        <f t="shared" si="0"/>
        <v>#REF!</v>
      </c>
      <c r="B32" s="59" t="s">
        <v>147</v>
      </c>
      <c r="C32" s="59" t="s">
        <v>148</v>
      </c>
      <c r="D32" s="59"/>
      <c r="E32" s="59"/>
      <c r="F32" s="60">
        <v>0</v>
      </c>
      <c r="G32" s="61">
        <f t="shared" si="1"/>
        <v>0</v>
      </c>
      <c r="H32" s="62" t="s">
        <v>149</v>
      </c>
      <c r="I32" s="59"/>
      <c r="J32" s="59"/>
      <c r="K32" s="59"/>
      <c r="L32" s="59"/>
      <c r="M32" s="63" t="e">
        <f t="shared" si="2"/>
        <v>#REF!</v>
      </c>
      <c r="N32" s="59" t="s">
        <v>863</v>
      </c>
      <c r="O32" s="64">
        <f t="shared" si="3"/>
        <v>0</v>
      </c>
      <c r="P32" s="65"/>
      <c r="Q32" s="65"/>
      <c r="R32" s="65"/>
      <c r="S32" s="65"/>
      <c r="T32" s="65"/>
      <c r="U32" s="65"/>
      <c r="V32" s="65"/>
      <c r="W32" s="65"/>
      <c r="X32" s="65"/>
      <c r="Y32" s="65"/>
      <c r="Z32" s="65"/>
      <c r="AA32" s="65"/>
      <c r="AB32" s="65"/>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c r="BA32" s="65"/>
      <c r="BB32" s="65"/>
      <c r="BC32" s="65"/>
      <c r="BD32" s="65"/>
      <c r="BE32" s="65"/>
      <c r="BF32" s="65"/>
      <c r="BG32" s="65"/>
      <c r="BH32" s="65"/>
      <c r="BI32" s="65"/>
      <c r="BJ32" s="65"/>
      <c r="BK32" s="65"/>
      <c r="BL32" s="65"/>
      <c r="BM32" s="65"/>
      <c r="BN32" s="65"/>
      <c r="BO32" s="65"/>
      <c r="BP32" s="65"/>
      <c r="BQ32" s="65"/>
      <c r="BR32" s="65"/>
      <c r="BS32" s="65"/>
      <c r="BT32" s="65"/>
      <c r="BU32" s="65"/>
      <c r="BV32" s="65"/>
      <c r="BW32" s="65"/>
      <c r="BX32" s="65"/>
      <c r="BY32" s="65"/>
      <c r="BZ32" s="65"/>
      <c r="CA32" s="65"/>
      <c r="CB32" s="65"/>
      <c r="CC32" s="65"/>
      <c r="CD32" s="65"/>
      <c r="CE32" s="65"/>
      <c r="CF32" s="65"/>
      <c r="CG32" s="65"/>
      <c r="CH32" s="65"/>
      <c r="CI32" s="65"/>
      <c r="CJ32" s="65"/>
      <c r="CK32" s="65"/>
      <c r="CL32" s="65"/>
      <c r="CM32" s="65"/>
      <c r="CN32" s="65"/>
      <c r="CO32" s="65"/>
      <c r="CP32" s="65"/>
      <c r="CQ32" s="65"/>
      <c r="CR32" s="65"/>
      <c r="CS32" s="65"/>
      <c r="CT32" s="65"/>
      <c r="CU32" s="65"/>
      <c r="CV32" s="65"/>
      <c r="CW32" s="65"/>
      <c r="CX32" s="59"/>
      <c r="CY32" s="66"/>
      <c r="DR32" s="2">
        <v>24</v>
      </c>
      <c r="DS32" s="56" t="s">
        <v>95</v>
      </c>
      <c r="DU32" s="173" t="s">
        <v>244</v>
      </c>
      <c r="DV32" s="50" t="s">
        <v>776</v>
      </c>
      <c r="DW32" s="50" t="s">
        <v>702</v>
      </c>
    </row>
    <row r="33" spans="1:127" ht="38.25" customHeight="1" thickBot="1" x14ac:dyDescent="0.3">
      <c r="A33" s="58" t="e">
        <f t="shared" si="0"/>
        <v>#REF!</v>
      </c>
      <c r="B33" s="59" t="s">
        <v>151</v>
      </c>
      <c r="C33" s="59" t="s">
        <v>152</v>
      </c>
      <c r="D33" s="59"/>
      <c r="E33" s="59"/>
      <c r="F33" s="60">
        <v>0</v>
      </c>
      <c r="G33" s="61">
        <f t="shared" si="1"/>
        <v>0</v>
      </c>
      <c r="H33" s="62" t="s">
        <v>153</v>
      </c>
      <c r="I33" s="59"/>
      <c r="J33" s="59"/>
      <c r="K33" s="59"/>
      <c r="L33" s="59"/>
      <c r="M33" s="63" t="e">
        <f t="shared" si="2"/>
        <v>#REF!</v>
      </c>
      <c r="N33" s="59" t="s">
        <v>864</v>
      </c>
      <c r="O33" s="64">
        <f t="shared" si="3"/>
        <v>0</v>
      </c>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c r="BM33" s="65"/>
      <c r="BN33" s="65"/>
      <c r="BO33" s="65"/>
      <c r="BP33" s="65"/>
      <c r="BQ33" s="65"/>
      <c r="BR33" s="65"/>
      <c r="BS33" s="65"/>
      <c r="BT33" s="65"/>
      <c r="BU33" s="65"/>
      <c r="BV33" s="65"/>
      <c r="BW33" s="65"/>
      <c r="BX33" s="65"/>
      <c r="BY33" s="65"/>
      <c r="BZ33" s="65"/>
      <c r="CA33" s="65"/>
      <c r="CB33" s="65"/>
      <c r="CC33" s="65"/>
      <c r="CD33" s="65"/>
      <c r="CE33" s="65"/>
      <c r="CF33" s="65"/>
      <c r="CG33" s="65"/>
      <c r="CH33" s="65"/>
      <c r="CI33" s="65"/>
      <c r="CJ33" s="65"/>
      <c r="CK33" s="65"/>
      <c r="CL33" s="65"/>
      <c r="CM33" s="65"/>
      <c r="CN33" s="65"/>
      <c r="CO33" s="65"/>
      <c r="CP33" s="65"/>
      <c r="CQ33" s="65"/>
      <c r="CR33" s="65"/>
      <c r="CS33" s="65"/>
      <c r="CT33" s="65"/>
      <c r="CU33" s="65"/>
      <c r="CV33" s="65"/>
      <c r="CW33" s="65"/>
      <c r="CX33" s="59"/>
      <c r="CY33" s="66"/>
      <c r="DR33" s="2">
        <v>25</v>
      </c>
      <c r="DS33" s="56" t="s">
        <v>99</v>
      </c>
      <c r="DU33" s="173" t="s">
        <v>486</v>
      </c>
      <c r="DV33" s="50" t="s">
        <v>777</v>
      </c>
      <c r="DW33" s="50" t="s">
        <v>703</v>
      </c>
    </row>
    <row r="34" spans="1:127" ht="38.25" customHeight="1" thickBot="1" x14ac:dyDescent="0.3">
      <c r="A34" s="58" t="e">
        <f t="shared" si="0"/>
        <v>#REF!</v>
      </c>
      <c r="B34" s="59" t="s">
        <v>155</v>
      </c>
      <c r="C34" s="59" t="s">
        <v>156</v>
      </c>
      <c r="D34" s="59"/>
      <c r="E34" s="59"/>
      <c r="F34" s="60">
        <v>0</v>
      </c>
      <c r="G34" s="61">
        <f t="shared" si="1"/>
        <v>0</v>
      </c>
      <c r="H34" s="62" t="s">
        <v>157</v>
      </c>
      <c r="I34" s="59"/>
      <c r="J34" s="59"/>
      <c r="K34" s="59"/>
      <c r="L34" s="59"/>
      <c r="M34" s="63" t="e">
        <f t="shared" si="2"/>
        <v>#REF!</v>
      </c>
      <c r="N34" s="59" t="s">
        <v>865</v>
      </c>
      <c r="O34" s="64">
        <f t="shared" si="3"/>
        <v>0</v>
      </c>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c r="BM34" s="65"/>
      <c r="BN34" s="65"/>
      <c r="BO34" s="65"/>
      <c r="BP34" s="65"/>
      <c r="BQ34" s="65"/>
      <c r="BR34" s="65"/>
      <c r="BS34" s="65"/>
      <c r="BT34" s="65"/>
      <c r="BU34" s="65"/>
      <c r="BV34" s="65"/>
      <c r="BW34" s="65"/>
      <c r="BX34" s="65"/>
      <c r="BY34" s="65"/>
      <c r="BZ34" s="65"/>
      <c r="CA34" s="65"/>
      <c r="CB34" s="65"/>
      <c r="CC34" s="65"/>
      <c r="CD34" s="65"/>
      <c r="CE34" s="65"/>
      <c r="CF34" s="65"/>
      <c r="CG34" s="65"/>
      <c r="CH34" s="65"/>
      <c r="CI34" s="65"/>
      <c r="CJ34" s="65"/>
      <c r="CK34" s="65"/>
      <c r="CL34" s="65"/>
      <c r="CM34" s="65"/>
      <c r="CN34" s="65"/>
      <c r="CO34" s="65"/>
      <c r="CP34" s="65"/>
      <c r="CQ34" s="65"/>
      <c r="CR34" s="65"/>
      <c r="CS34" s="65"/>
      <c r="CT34" s="65"/>
      <c r="CU34" s="65"/>
      <c r="CV34" s="65"/>
      <c r="CW34" s="65"/>
      <c r="CX34" s="59"/>
      <c r="CY34" s="66"/>
      <c r="DR34" s="2">
        <v>26</v>
      </c>
      <c r="DS34" s="56" t="s">
        <v>103</v>
      </c>
      <c r="DU34" s="173" t="s">
        <v>316</v>
      </c>
      <c r="DV34" s="50" t="s">
        <v>778</v>
      </c>
      <c r="DW34" s="50" t="s">
        <v>704</v>
      </c>
    </row>
    <row r="35" spans="1:127" ht="38.25" customHeight="1" thickBot="1" x14ac:dyDescent="0.3">
      <c r="A35" s="58" t="e">
        <f t="shared" si="0"/>
        <v>#REF!</v>
      </c>
      <c r="B35" s="59" t="s">
        <v>158</v>
      </c>
      <c r="C35" s="59" t="s">
        <v>159</v>
      </c>
      <c r="D35" s="59"/>
      <c r="E35" s="59"/>
      <c r="F35" s="60">
        <v>0</v>
      </c>
      <c r="G35" s="61">
        <f t="shared" si="1"/>
        <v>0</v>
      </c>
      <c r="H35" s="62" t="s">
        <v>160</v>
      </c>
      <c r="I35" s="59"/>
      <c r="J35" s="59"/>
      <c r="K35" s="59"/>
      <c r="L35" s="59"/>
      <c r="M35" s="63" t="e">
        <f t="shared" si="2"/>
        <v>#REF!</v>
      </c>
      <c r="N35" s="59" t="s">
        <v>866</v>
      </c>
      <c r="O35" s="64">
        <f t="shared" si="3"/>
        <v>0</v>
      </c>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c r="BM35" s="65"/>
      <c r="BN35" s="65"/>
      <c r="BO35" s="65"/>
      <c r="BP35" s="65"/>
      <c r="BQ35" s="65"/>
      <c r="BR35" s="65"/>
      <c r="BS35" s="65"/>
      <c r="BT35" s="65"/>
      <c r="BU35" s="65"/>
      <c r="BV35" s="65"/>
      <c r="BW35" s="65"/>
      <c r="BX35" s="65"/>
      <c r="BY35" s="65"/>
      <c r="BZ35" s="65"/>
      <c r="CA35" s="65"/>
      <c r="CB35" s="65"/>
      <c r="CC35" s="65"/>
      <c r="CD35" s="65"/>
      <c r="CE35" s="65"/>
      <c r="CF35" s="65"/>
      <c r="CG35" s="65"/>
      <c r="CH35" s="65"/>
      <c r="CI35" s="65"/>
      <c r="CJ35" s="65"/>
      <c r="CK35" s="65"/>
      <c r="CL35" s="65"/>
      <c r="CM35" s="65"/>
      <c r="CN35" s="65"/>
      <c r="CO35" s="65"/>
      <c r="CP35" s="65"/>
      <c r="CQ35" s="65"/>
      <c r="CR35" s="65"/>
      <c r="CS35" s="65"/>
      <c r="CT35" s="65"/>
      <c r="CU35" s="65"/>
      <c r="CV35" s="65"/>
      <c r="CW35" s="65"/>
      <c r="CX35" s="59"/>
      <c r="CY35" s="66"/>
      <c r="DR35" s="2">
        <v>27</v>
      </c>
      <c r="DS35" s="266" t="s">
        <v>107</v>
      </c>
      <c r="DU35" s="173" t="s">
        <v>316</v>
      </c>
      <c r="DV35" s="50" t="s">
        <v>779</v>
      </c>
      <c r="DW35" s="50" t="s">
        <v>705</v>
      </c>
    </row>
    <row r="36" spans="1:127" ht="38.25" customHeight="1" thickBot="1" x14ac:dyDescent="0.3">
      <c r="A36" s="58" t="e">
        <f t="shared" si="0"/>
        <v>#REF!</v>
      </c>
      <c r="B36" s="59" t="s">
        <v>161</v>
      </c>
      <c r="C36" s="59" t="s">
        <v>162</v>
      </c>
      <c r="D36" s="59"/>
      <c r="E36" s="59"/>
      <c r="F36" s="60">
        <v>0</v>
      </c>
      <c r="G36" s="61">
        <f t="shared" si="1"/>
        <v>0</v>
      </c>
      <c r="H36" s="62" t="s">
        <v>163</v>
      </c>
      <c r="I36" s="59"/>
      <c r="J36" s="59"/>
      <c r="K36" s="59"/>
      <c r="L36" s="59"/>
      <c r="M36" s="63" t="e">
        <f t="shared" si="2"/>
        <v>#REF!</v>
      </c>
      <c r="N36" s="59" t="s">
        <v>867</v>
      </c>
      <c r="O36" s="64">
        <f t="shared" si="3"/>
        <v>0</v>
      </c>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c r="BM36" s="65"/>
      <c r="BN36" s="65"/>
      <c r="BO36" s="65"/>
      <c r="BP36" s="65"/>
      <c r="BQ36" s="65"/>
      <c r="BR36" s="65"/>
      <c r="BS36" s="65"/>
      <c r="BT36" s="65"/>
      <c r="BU36" s="65"/>
      <c r="BV36" s="65"/>
      <c r="BW36" s="65"/>
      <c r="BX36" s="65"/>
      <c r="BY36" s="65"/>
      <c r="BZ36" s="65"/>
      <c r="CA36" s="65"/>
      <c r="CB36" s="65"/>
      <c r="CC36" s="65"/>
      <c r="CD36" s="65"/>
      <c r="CE36" s="65"/>
      <c r="CF36" s="65"/>
      <c r="CG36" s="65"/>
      <c r="CH36" s="65"/>
      <c r="CI36" s="65"/>
      <c r="CJ36" s="65"/>
      <c r="CK36" s="65"/>
      <c r="CL36" s="65"/>
      <c r="CM36" s="65"/>
      <c r="CN36" s="65"/>
      <c r="CO36" s="65"/>
      <c r="CP36" s="65"/>
      <c r="CQ36" s="65"/>
      <c r="CR36" s="65"/>
      <c r="CS36" s="65"/>
      <c r="CT36" s="65"/>
      <c r="CU36" s="65"/>
      <c r="CV36" s="65"/>
      <c r="CW36" s="65"/>
      <c r="CX36" s="59"/>
      <c r="CY36" s="66"/>
      <c r="DR36" s="2">
        <v>28</v>
      </c>
      <c r="DS36" s="266"/>
      <c r="DU36" s="173" t="s">
        <v>509</v>
      </c>
      <c r="DV36" s="50" t="s">
        <v>780</v>
      </c>
      <c r="DW36" s="50" t="s">
        <v>706</v>
      </c>
    </row>
    <row r="37" spans="1:127" ht="38.25" customHeight="1" thickBot="1" x14ac:dyDescent="0.3">
      <c r="A37" s="58" t="e">
        <f t="shared" si="0"/>
        <v>#REF!</v>
      </c>
      <c r="B37" s="59" t="s">
        <v>164</v>
      </c>
      <c r="C37" s="59" t="s">
        <v>165</v>
      </c>
      <c r="D37" s="59"/>
      <c r="E37" s="59"/>
      <c r="F37" s="60">
        <v>0</v>
      </c>
      <c r="G37" s="61">
        <f t="shared" si="1"/>
        <v>0</v>
      </c>
      <c r="H37" s="62" t="s">
        <v>166</v>
      </c>
      <c r="I37" s="59"/>
      <c r="J37" s="59"/>
      <c r="K37" s="59"/>
      <c r="L37" s="59"/>
      <c r="M37" s="63" t="e">
        <f t="shared" si="2"/>
        <v>#REF!</v>
      </c>
      <c r="N37" s="59" t="s">
        <v>868</v>
      </c>
      <c r="O37" s="64">
        <f t="shared" si="3"/>
        <v>0</v>
      </c>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c r="BM37" s="65"/>
      <c r="BN37" s="65"/>
      <c r="BO37" s="65"/>
      <c r="BP37" s="65"/>
      <c r="BQ37" s="65"/>
      <c r="BR37" s="65"/>
      <c r="BS37" s="65"/>
      <c r="BT37" s="65"/>
      <c r="BU37" s="65"/>
      <c r="BV37" s="65"/>
      <c r="BW37" s="65"/>
      <c r="BX37" s="65"/>
      <c r="BY37" s="65"/>
      <c r="BZ37" s="65"/>
      <c r="CA37" s="65"/>
      <c r="CB37" s="65"/>
      <c r="CC37" s="65"/>
      <c r="CD37" s="65"/>
      <c r="CE37" s="65"/>
      <c r="CF37" s="65"/>
      <c r="CG37" s="65"/>
      <c r="CH37" s="65"/>
      <c r="CI37" s="65"/>
      <c r="CJ37" s="65"/>
      <c r="CK37" s="65"/>
      <c r="CL37" s="65"/>
      <c r="CM37" s="65"/>
      <c r="CN37" s="65"/>
      <c r="CO37" s="65"/>
      <c r="CP37" s="65"/>
      <c r="CQ37" s="65"/>
      <c r="CR37" s="65"/>
      <c r="CS37" s="65"/>
      <c r="CT37" s="65"/>
      <c r="CU37" s="65"/>
      <c r="CV37" s="65"/>
      <c r="CW37" s="65"/>
      <c r="CX37" s="59"/>
      <c r="CY37" s="66"/>
      <c r="DR37" s="2">
        <v>29</v>
      </c>
      <c r="DS37" s="55" t="s">
        <v>114</v>
      </c>
      <c r="DU37" s="173" t="s">
        <v>550</v>
      </c>
      <c r="DV37" s="50" t="s">
        <v>781</v>
      </c>
      <c r="DW37" s="50" t="s">
        <v>707</v>
      </c>
    </row>
    <row r="38" spans="1:127" ht="38.25" customHeight="1" thickBot="1" x14ac:dyDescent="0.3">
      <c r="A38" s="58" t="e">
        <f t="shared" si="0"/>
        <v>#REF!</v>
      </c>
      <c r="B38" s="59" t="s">
        <v>869</v>
      </c>
      <c r="C38" s="59" t="s">
        <v>870</v>
      </c>
      <c r="D38" s="59"/>
      <c r="E38" s="59"/>
      <c r="F38" s="60">
        <v>0</v>
      </c>
      <c r="G38" s="61">
        <f t="shared" si="1"/>
        <v>0</v>
      </c>
      <c r="H38" s="62" t="s">
        <v>871</v>
      </c>
      <c r="I38" s="59"/>
      <c r="J38" s="59"/>
      <c r="K38" s="59"/>
      <c r="L38" s="59"/>
      <c r="M38" s="63" t="e">
        <f t="shared" si="2"/>
        <v>#REF!</v>
      </c>
      <c r="N38" s="59" t="s">
        <v>872</v>
      </c>
      <c r="O38" s="64">
        <f t="shared" si="3"/>
        <v>0</v>
      </c>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65"/>
      <c r="BM38" s="65"/>
      <c r="BN38" s="65"/>
      <c r="BO38" s="65"/>
      <c r="BP38" s="65"/>
      <c r="BQ38" s="65"/>
      <c r="BR38" s="65"/>
      <c r="BS38" s="65"/>
      <c r="BT38" s="65"/>
      <c r="BU38" s="65"/>
      <c r="BV38" s="65"/>
      <c r="BW38" s="65"/>
      <c r="BX38" s="65"/>
      <c r="BY38" s="65"/>
      <c r="BZ38" s="65"/>
      <c r="CA38" s="65"/>
      <c r="CB38" s="65"/>
      <c r="CC38" s="65"/>
      <c r="CD38" s="65"/>
      <c r="CE38" s="65"/>
      <c r="CF38" s="65"/>
      <c r="CG38" s="65"/>
      <c r="CH38" s="65"/>
      <c r="CI38" s="65"/>
      <c r="CJ38" s="65"/>
      <c r="CK38" s="65"/>
      <c r="CL38" s="65"/>
      <c r="CM38" s="65"/>
      <c r="CN38" s="65"/>
      <c r="CO38" s="65"/>
      <c r="CP38" s="65"/>
      <c r="CQ38" s="65"/>
      <c r="CR38" s="65"/>
      <c r="CS38" s="65"/>
      <c r="CT38" s="65"/>
      <c r="CU38" s="65"/>
      <c r="CV38" s="65"/>
      <c r="CW38" s="65"/>
      <c r="CX38" s="59"/>
      <c r="CY38" s="66"/>
      <c r="DR38" s="2">
        <v>30</v>
      </c>
      <c r="DS38" s="56" t="s">
        <v>118</v>
      </c>
      <c r="DU38" s="173" t="s">
        <v>323</v>
      </c>
      <c r="DV38" s="50" t="s">
        <v>782</v>
      </c>
      <c r="DW38" s="50" t="s">
        <v>708</v>
      </c>
    </row>
    <row r="39" spans="1:127" ht="38.25" customHeight="1" thickBot="1" x14ac:dyDescent="0.3">
      <c r="A39" s="58" t="e">
        <f t="shared" si="0"/>
        <v>#REF!</v>
      </c>
      <c r="B39" s="59" t="s">
        <v>873</v>
      </c>
      <c r="C39" s="59" t="s">
        <v>874</v>
      </c>
      <c r="D39" s="59"/>
      <c r="E39" s="59"/>
      <c r="F39" s="60">
        <v>0</v>
      </c>
      <c r="G39" s="61">
        <f t="shared" si="1"/>
        <v>0</v>
      </c>
      <c r="H39" s="62" t="s">
        <v>875</v>
      </c>
      <c r="I39" s="59"/>
      <c r="J39" s="59"/>
      <c r="K39" s="59"/>
      <c r="L39" s="59"/>
      <c r="M39" s="63" t="e">
        <f t="shared" si="2"/>
        <v>#REF!</v>
      </c>
      <c r="N39" s="59" t="s">
        <v>876</v>
      </c>
      <c r="O39" s="64">
        <f t="shared" si="3"/>
        <v>0</v>
      </c>
      <c r="P39" s="65"/>
      <c r="Q39" s="65"/>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65"/>
      <c r="BM39" s="65"/>
      <c r="BN39" s="65"/>
      <c r="BO39" s="65"/>
      <c r="BP39" s="65"/>
      <c r="BQ39" s="65"/>
      <c r="BR39" s="65"/>
      <c r="BS39" s="65"/>
      <c r="BT39" s="65"/>
      <c r="BU39" s="65"/>
      <c r="BV39" s="65"/>
      <c r="BW39" s="65"/>
      <c r="BX39" s="65"/>
      <c r="BY39" s="65"/>
      <c r="BZ39" s="65"/>
      <c r="CA39" s="65"/>
      <c r="CB39" s="65"/>
      <c r="CC39" s="65"/>
      <c r="CD39" s="65"/>
      <c r="CE39" s="65"/>
      <c r="CF39" s="65"/>
      <c r="CG39" s="65"/>
      <c r="CH39" s="65"/>
      <c r="CI39" s="65"/>
      <c r="CJ39" s="65"/>
      <c r="CK39" s="65"/>
      <c r="CL39" s="65"/>
      <c r="CM39" s="65"/>
      <c r="CN39" s="65"/>
      <c r="CO39" s="65"/>
      <c r="CP39" s="65"/>
      <c r="CQ39" s="65"/>
      <c r="CR39" s="65"/>
      <c r="CS39" s="65"/>
      <c r="CT39" s="65"/>
      <c r="CU39" s="65"/>
      <c r="CV39" s="65"/>
      <c r="CW39" s="65"/>
      <c r="CX39" s="59"/>
      <c r="CY39" s="66"/>
      <c r="DR39" s="2">
        <v>31</v>
      </c>
      <c r="DS39" s="56" t="s">
        <v>122</v>
      </c>
      <c r="DU39" s="173" t="s">
        <v>504</v>
      </c>
      <c r="DV39" s="50" t="s">
        <v>783</v>
      </c>
      <c r="DW39" s="50" t="s">
        <v>709</v>
      </c>
    </row>
    <row r="40" spans="1:127" ht="38.25" customHeight="1" thickBot="1" x14ac:dyDescent="0.25">
      <c r="A40" s="58" t="e">
        <f t="shared" si="0"/>
        <v>#REF!</v>
      </c>
      <c r="B40" s="59" t="s">
        <v>877</v>
      </c>
      <c r="C40" s="59" t="s">
        <v>878</v>
      </c>
      <c r="D40" s="59"/>
      <c r="E40" s="59"/>
      <c r="F40" s="60">
        <v>0</v>
      </c>
      <c r="G40" s="61">
        <f t="shared" si="1"/>
        <v>0</v>
      </c>
      <c r="H40" s="62" t="s">
        <v>879</v>
      </c>
      <c r="I40" s="59"/>
      <c r="J40" s="59"/>
      <c r="K40" s="59"/>
      <c r="L40" s="59"/>
      <c r="M40" s="63" t="e">
        <f t="shared" si="2"/>
        <v>#REF!</v>
      </c>
      <c r="N40" s="59" t="s">
        <v>880</v>
      </c>
      <c r="O40" s="64">
        <f t="shared" si="3"/>
        <v>0</v>
      </c>
      <c r="P40" s="65"/>
      <c r="Q40" s="65"/>
      <c r="R40" s="65"/>
      <c r="S40" s="65"/>
      <c r="T40" s="65"/>
      <c r="U40" s="65"/>
      <c r="V40" s="65"/>
      <c r="W40" s="65"/>
      <c r="X40" s="65"/>
      <c r="Y40" s="65"/>
      <c r="Z40" s="65"/>
      <c r="AA40" s="65"/>
      <c r="AB40" s="65"/>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c r="BA40" s="65"/>
      <c r="BB40" s="65"/>
      <c r="BC40" s="65"/>
      <c r="BD40" s="65"/>
      <c r="BE40" s="65"/>
      <c r="BF40" s="65"/>
      <c r="BG40" s="65"/>
      <c r="BH40" s="65"/>
      <c r="BI40" s="65"/>
      <c r="BJ40" s="65"/>
      <c r="BK40" s="65"/>
      <c r="BL40" s="65"/>
      <c r="BM40" s="65"/>
      <c r="BN40" s="65"/>
      <c r="BO40" s="65"/>
      <c r="BP40" s="65"/>
      <c r="BQ40" s="65"/>
      <c r="BR40" s="65"/>
      <c r="BS40" s="65"/>
      <c r="BT40" s="65"/>
      <c r="BU40" s="65"/>
      <c r="BV40" s="65"/>
      <c r="BW40" s="65"/>
      <c r="BX40" s="65"/>
      <c r="BY40" s="65"/>
      <c r="BZ40" s="65"/>
      <c r="CA40" s="65"/>
      <c r="CB40" s="65"/>
      <c r="CC40" s="65"/>
      <c r="CD40" s="65"/>
      <c r="CE40" s="65"/>
      <c r="CF40" s="65"/>
      <c r="CG40" s="65"/>
      <c r="CH40" s="65"/>
      <c r="CI40" s="65"/>
      <c r="CJ40" s="65"/>
      <c r="CK40" s="65"/>
      <c r="CL40" s="65"/>
      <c r="CM40" s="65"/>
      <c r="CN40" s="65"/>
      <c r="CO40" s="65"/>
      <c r="CP40" s="65"/>
      <c r="CQ40" s="65"/>
      <c r="CR40" s="65"/>
      <c r="CS40" s="65"/>
      <c r="CT40" s="65"/>
      <c r="CU40" s="65"/>
      <c r="CV40" s="65"/>
      <c r="CW40" s="65"/>
      <c r="CX40" s="59"/>
      <c r="CY40" s="66"/>
      <c r="DR40" s="7"/>
      <c r="DS40" s="56" t="s">
        <v>126</v>
      </c>
      <c r="DU40" s="173" t="s">
        <v>504</v>
      </c>
      <c r="DV40" s="50" t="s">
        <v>784</v>
      </c>
      <c r="DW40" s="50" t="s">
        <v>710</v>
      </c>
    </row>
    <row r="41" spans="1:127" ht="38.25" customHeight="1" thickBot="1" x14ac:dyDescent="0.3">
      <c r="A41" s="58" t="e">
        <f t="shared" si="0"/>
        <v>#REF!</v>
      </c>
      <c r="B41" s="59" t="s">
        <v>881</v>
      </c>
      <c r="C41" s="59" t="s">
        <v>882</v>
      </c>
      <c r="D41" s="59"/>
      <c r="E41" s="59"/>
      <c r="F41" s="60">
        <v>0</v>
      </c>
      <c r="G41" s="61">
        <f t="shared" si="1"/>
        <v>0</v>
      </c>
      <c r="H41" s="62" t="s">
        <v>883</v>
      </c>
      <c r="I41" s="59"/>
      <c r="J41" s="59"/>
      <c r="K41" s="59"/>
      <c r="L41" s="59"/>
      <c r="M41" s="63" t="e">
        <f t="shared" si="2"/>
        <v>#REF!</v>
      </c>
      <c r="N41" s="59" t="s">
        <v>884</v>
      </c>
      <c r="O41" s="64">
        <f t="shared" si="3"/>
        <v>0</v>
      </c>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c r="BG41" s="65"/>
      <c r="BH41" s="65"/>
      <c r="BI41" s="65"/>
      <c r="BJ41" s="65"/>
      <c r="BK41" s="65"/>
      <c r="BL41" s="65"/>
      <c r="BM41" s="65"/>
      <c r="BN41" s="65"/>
      <c r="BO41" s="65"/>
      <c r="BP41" s="65"/>
      <c r="BQ41" s="65"/>
      <c r="BR41" s="65"/>
      <c r="BS41" s="65"/>
      <c r="BT41" s="65"/>
      <c r="BU41" s="65"/>
      <c r="BV41" s="65"/>
      <c r="BW41" s="65"/>
      <c r="BX41" s="65"/>
      <c r="BY41" s="65"/>
      <c r="BZ41" s="65"/>
      <c r="CA41" s="65"/>
      <c r="CB41" s="65"/>
      <c r="CC41" s="65"/>
      <c r="CD41" s="65"/>
      <c r="CE41" s="65"/>
      <c r="CF41" s="65"/>
      <c r="CG41" s="65"/>
      <c r="CH41" s="65"/>
      <c r="CI41" s="65"/>
      <c r="CJ41" s="65"/>
      <c r="CK41" s="65"/>
      <c r="CL41" s="65"/>
      <c r="CM41" s="65"/>
      <c r="CN41" s="65"/>
      <c r="CO41" s="65"/>
      <c r="CP41" s="65"/>
      <c r="CQ41" s="65"/>
      <c r="CR41" s="65"/>
      <c r="CS41" s="65"/>
      <c r="CT41" s="65"/>
      <c r="CU41" s="65"/>
      <c r="CV41" s="65"/>
      <c r="CW41" s="65"/>
      <c r="CX41" s="59"/>
      <c r="CY41" s="66"/>
      <c r="DR41" s="46"/>
      <c r="DS41" s="56" t="s">
        <v>130</v>
      </c>
      <c r="DU41" s="173" t="s">
        <v>482</v>
      </c>
      <c r="DV41" s="50" t="s">
        <v>785</v>
      </c>
      <c r="DW41" s="50" t="s">
        <v>711</v>
      </c>
    </row>
    <row r="42" spans="1:127" ht="38.25" customHeight="1" thickBot="1" x14ac:dyDescent="0.3">
      <c r="A42" s="58" t="e">
        <f t="shared" si="0"/>
        <v>#REF!</v>
      </c>
      <c r="B42" s="59" t="s">
        <v>885</v>
      </c>
      <c r="C42" s="59" t="s">
        <v>886</v>
      </c>
      <c r="D42" s="59"/>
      <c r="E42" s="59"/>
      <c r="F42" s="60">
        <v>0</v>
      </c>
      <c r="G42" s="61">
        <f t="shared" si="1"/>
        <v>0</v>
      </c>
      <c r="H42" s="62" t="s">
        <v>887</v>
      </c>
      <c r="I42" s="59"/>
      <c r="J42" s="59"/>
      <c r="K42" s="59"/>
      <c r="L42" s="59"/>
      <c r="M42" s="63" t="e">
        <f t="shared" si="2"/>
        <v>#REF!</v>
      </c>
      <c r="N42" s="59" t="s">
        <v>888</v>
      </c>
      <c r="O42" s="64">
        <f t="shared" si="3"/>
        <v>0</v>
      </c>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65"/>
      <c r="BB42" s="65"/>
      <c r="BC42" s="65"/>
      <c r="BD42" s="65"/>
      <c r="BE42" s="65"/>
      <c r="BF42" s="65"/>
      <c r="BG42" s="65"/>
      <c r="BH42" s="65"/>
      <c r="BI42" s="65"/>
      <c r="BJ42" s="65"/>
      <c r="BK42" s="65"/>
      <c r="BL42" s="65"/>
      <c r="BM42" s="65"/>
      <c r="BN42" s="65"/>
      <c r="BO42" s="65"/>
      <c r="BP42" s="65"/>
      <c r="BQ42" s="65"/>
      <c r="BR42" s="65"/>
      <c r="BS42" s="65"/>
      <c r="BT42" s="65"/>
      <c r="BU42" s="65"/>
      <c r="BV42" s="65"/>
      <c r="BW42" s="65"/>
      <c r="BX42" s="65"/>
      <c r="BY42" s="65"/>
      <c r="BZ42" s="65"/>
      <c r="CA42" s="65"/>
      <c r="CB42" s="65"/>
      <c r="CC42" s="65"/>
      <c r="CD42" s="65"/>
      <c r="CE42" s="65"/>
      <c r="CF42" s="65"/>
      <c r="CG42" s="65"/>
      <c r="CH42" s="65"/>
      <c r="CI42" s="65"/>
      <c r="CJ42" s="65"/>
      <c r="CK42" s="65"/>
      <c r="CL42" s="65"/>
      <c r="CM42" s="65"/>
      <c r="CN42" s="65"/>
      <c r="CO42" s="65"/>
      <c r="CP42" s="65"/>
      <c r="CQ42" s="65"/>
      <c r="CR42" s="65"/>
      <c r="CS42" s="65"/>
      <c r="CT42" s="65"/>
      <c r="CU42" s="65"/>
      <c r="CV42" s="65"/>
      <c r="CW42" s="65"/>
      <c r="CX42" s="59"/>
      <c r="CY42" s="66"/>
      <c r="DR42" s="2">
        <v>20</v>
      </c>
      <c r="DS42" s="55" t="s">
        <v>88</v>
      </c>
      <c r="DU42" s="173" t="s">
        <v>371</v>
      </c>
      <c r="DV42" s="50" t="s">
        <v>772</v>
      </c>
      <c r="DW42" s="50" t="s">
        <v>698</v>
      </c>
    </row>
    <row r="43" spans="1:127" ht="38.25" customHeight="1" thickBot="1" x14ac:dyDescent="0.3">
      <c r="A43" s="58" t="e">
        <f t="shared" si="0"/>
        <v>#REF!</v>
      </c>
      <c r="B43" s="59" t="s">
        <v>889</v>
      </c>
      <c r="C43" s="59" t="s">
        <v>890</v>
      </c>
      <c r="D43" s="59"/>
      <c r="E43" s="59"/>
      <c r="F43" s="60">
        <v>0</v>
      </c>
      <c r="G43" s="61">
        <f t="shared" si="1"/>
        <v>0</v>
      </c>
      <c r="H43" s="62" t="s">
        <v>891</v>
      </c>
      <c r="I43" s="59"/>
      <c r="J43" s="59"/>
      <c r="K43" s="59"/>
      <c r="L43" s="59"/>
      <c r="M43" s="63" t="e">
        <f t="shared" si="2"/>
        <v>#REF!</v>
      </c>
      <c r="N43" s="59" t="s">
        <v>892</v>
      </c>
      <c r="O43" s="64">
        <f t="shared" si="3"/>
        <v>0</v>
      </c>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c r="BE43" s="65"/>
      <c r="BF43" s="65"/>
      <c r="BG43" s="65"/>
      <c r="BH43" s="65"/>
      <c r="BI43" s="65"/>
      <c r="BJ43" s="65"/>
      <c r="BK43" s="65"/>
      <c r="BL43" s="65"/>
      <c r="BM43" s="65"/>
      <c r="BN43" s="65"/>
      <c r="BO43" s="65"/>
      <c r="BP43" s="65"/>
      <c r="BQ43" s="65"/>
      <c r="BR43" s="65"/>
      <c r="BS43" s="65"/>
      <c r="BT43" s="65"/>
      <c r="BU43" s="65"/>
      <c r="BV43" s="65"/>
      <c r="BW43" s="65"/>
      <c r="BX43" s="65"/>
      <c r="BY43" s="65"/>
      <c r="BZ43" s="65"/>
      <c r="CA43" s="65"/>
      <c r="CB43" s="65"/>
      <c r="CC43" s="65"/>
      <c r="CD43" s="65"/>
      <c r="CE43" s="65"/>
      <c r="CF43" s="65"/>
      <c r="CG43" s="65"/>
      <c r="CH43" s="65"/>
      <c r="CI43" s="65"/>
      <c r="CJ43" s="65"/>
      <c r="CK43" s="65"/>
      <c r="CL43" s="65"/>
      <c r="CM43" s="65"/>
      <c r="CN43" s="65"/>
      <c r="CO43" s="65"/>
      <c r="CP43" s="65"/>
      <c r="CQ43" s="65"/>
      <c r="CR43" s="65"/>
      <c r="CS43" s="65"/>
      <c r="CT43" s="65"/>
      <c r="CU43" s="65"/>
      <c r="CV43" s="65"/>
      <c r="CW43" s="65"/>
      <c r="CX43" s="59"/>
      <c r="CY43" s="66"/>
      <c r="DR43" s="2">
        <v>21</v>
      </c>
      <c r="DS43" s="56" t="s">
        <v>89</v>
      </c>
      <c r="DU43" s="173" t="s">
        <v>242</v>
      </c>
      <c r="DV43" s="50" t="s">
        <v>773</v>
      </c>
      <c r="DW43" s="50" t="s">
        <v>699</v>
      </c>
    </row>
    <row r="44" spans="1:127" ht="38.25" customHeight="1" thickBot="1" x14ac:dyDescent="0.3">
      <c r="A44" s="58" t="e">
        <f t="shared" si="0"/>
        <v>#REF!</v>
      </c>
      <c r="B44" s="59" t="s">
        <v>893</v>
      </c>
      <c r="C44" s="59" t="s">
        <v>894</v>
      </c>
      <c r="D44" s="59"/>
      <c r="E44" s="59"/>
      <c r="F44" s="60">
        <v>0</v>
      </c>
      <c r="G44" s="61">
        <f t="shared" si="1"/>
        <v>0</v>
      </c>
      <c r="H44" s="62" t="s">
        <v>895</v>
      </c>
      <c r="I44" s="59"/>
      <c r="J44" s="59"/>
      <c r="K44" s="59"/>
      <c r="L44" s="59"/>
      <c r="M44" s="63" t="e">
        <f t="shared" si="2"/>
        <v>#REF!</v>
      </c>
      <c r="N44" s="59" t="s">
        <v>896</v>
      </c>
      <c r="O44" s="64">
        <f t="shared" si="3"/>
        <v>0</v>
      </c>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65"/>
      <c r="BB44" s="65"/>
      <c r="BC44" s="65"/>
      <c r="BD44" s="65"/>
      <c r="BE44" s="65"/>
      <c r="BF44" s="65"/>
      <c r="BG44" s="65"/>
      <c r="BH44" s="65"/>
      <c r="BI44" s="65"/>
      <c r="BJ44" s="65"/>
      <c r="BK44" s="65"/>
      <c r="BL44" s="65"/>
      <c r="BM44" s="65"/>
      <c r="BN44" s="65"/>
      <c r="BO44" s="65"/>
      <c r="BP44" s="65"/>
      <c r="BQ44" s="65"/>
      <c r="BR44" s="65"/>
      <c r="BS44" s="65"/>
      <c r="BT44" s="65"/>
      <c r="BU44" s="65"/>
      <c r="BV44" s="65"/>
      <c r="BW44" s="65"/>
      <c r="BX44" s="65"/>
      <c r="BY44" s="65"/>
      <c r="BZ44" s="65"/>
      <c r="CA44" s="65"/>
      <c r="CB44" s="65"/>
      <c r="CC44" s="65"/>
      <c r="CD44" s="65"/>
      <c r="CE44" s="65"/>
      <c r="CF44" s="65"/>
      <c r="CG44" s="65"/>
      <c r="CH44" s="65"/>
      <c r="CI44" s="65"/>
      <c r="CJ44" s="65"/>
      <c r="CK44" s="65"/>
      <c r="CL44" s="65"/>
      <c r="CM44" s="65"/>
      <c r="CN44" s="65"/>
      <c r="CO44" s="65"/>
      <c r="CP44" s="65"/>
      <c r="CQ44" s="65"/>
      <c r="CR44" s="65"/>
      <c r="CS44" s="65"/>
      <c r="CT44" s="65"/>
      <c r="CU44" s="65"/>
      <c r="CV44" s="65"/>
      <c r="CW44" s="65"/>
      <c r="CX44" s="59"/>
      <c r="CY44" s="66"/>
      <c r="DR44" s="2">
        <v>22</v>
      </c>
      <c r="DS44" s="56" t="s">
        <v>90</v>
      </c>
      <c r="DU44" s="173" t="s">
        <v>255</v>
      </c>
      <c r="DV44" s="50" t="s">
        <v>774</v>
      </c>
      <c r="DW44" s="50" t="s">
        <v>700</v>
      </c>
    </row>
    <row r="45" spans="1:127" ht="38.25" customHeight="1" thickBot="1" x14ac:dyDescent="0.3">
      <c r="A45" s="58" t="e">
        <f t="shared" si="0"/>
        <v>#REF!</v>
      </c>
      <c r="B45" s="59" t="s">
        <v>897</v>
      </c>
      <c r="C45" s="59" t="s">
        <v>898</v>
      </c>
      <c r="D45" s="59"/>
      <c r="E45" s="59"/>
      <c r="F45" s="60">
        <v>0</v>
      </c>
      <c r="G45" s="61">
        <f t="shared" si="1"/>
        <v>0</v>
      </c>
      <c r="H45" s="62" t="s">
        <v>899</v>
      </c>
      <c r="I45" s="59"/>
      <c r="J45" s="59"/>
      <c r="K45" s="59"/>
      <c r="L45" s="59"/>
      <c r="M45" s="63" t="e">
        <f t="shared" ref="M45:M108" si="4">+A45</f>
        <v>#REF!</v>
      </c>
      <c r="N45" s="59" t="s">
        <v>900</v>
      </c>
      <c r="O45" s="64">
        <f t="shared" ref="O45:O108" si="5">+IF(SUM(P45:S45)-SUM(U45:Y45)=0,SUM(P45:S45),"Error, favor Revisar las Distribuciones")</f>
        <v>0</v>
      </c>
      <c r="P45" s="65"/>
      <c r="Q45" s="65"/>
      <c r="R45" s="65"/>
      <c r="S45" s="65"/>
      <c r="T45" s="65"/>
      <c r="U45" s="65"/>
      <c r="V45" s="65"/>
      <c r="W45" s="65"/>
      <c r="X45" s="65"/>
      <c r="Y45" s="65"/>
      <c r="Z45" s="65"/>
      <c r="AA45" s="65"/>
      <c r="AB45" s="65"/>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c r="BA45" s="65"/>
      <c r="BB45" s="65"/>
      <c r="BC45" s="65"/>
      <c r="BD45" s="65"/>
      <c r="BE45" s="65"/>
      <c r="BF45" s="65"/>
      <c r="BG45" s="65"/>
      <c r="BH45" s="65"/>
      <c r="BI45" s="65"/>
      <c r="BJ45" s="65"/>
      <c r="BK45" s="65"/>
      <c r="BL45" s="65"/>
      <c r="BM45" s="65"/>
      <c r="BN45" s="65"/>
      <c r="BO45" s="65"/>
      <c r="BP45" s="65"/>
      <c r="BQ45" s="65"/>
      <c r="BR45" s="65"/>
      <c r="BS45" s="65"/>
      <c r="BT45" s="65"/>
      <c r="BU45" s="65"/>
      <c r="BV45" s="65"/>
      <c r="BW45" s="65"/>
      <c r="BX45" s="65"/>
      <c r="BY45" s="65"/>
      <c r="BZ45" s="65"/>
      <c r="CA45" s="65"/>
      <c r="CB45" s="65"/>
      <c r="CC45" s="65"/>
      <c r="CD45" s="65"/>
      <c r="CE45" s="65"/>
      <c r="CF45" s="65"/>
      <c r="CG45" s="65"/>
      <c r="CH45" s="65"/>
      <c r="CI45" s="65"/>
      <c r="CJ45" s="65"/>
      <c r="CK45" s="65"/>
      <c r="CL45" s="65"/>
      <c r="CM45" s="65"/>
      <c r="CN45" s="65"/>
      <c r="CO45" s="65"/>
      <c r="CP45" s="65"/>
      <c r="CQ45" s="65"/>
      <c r="CR45" s="65"/>
      <c r="CS45" s="65"/>
      <c r="CT45" s="65"/>
      <c r="CU45" s="65"/>
      <c r="CV45" s="65"/>
      <c r="CW45" s="65"/>
      <c r="CX45" s="59"/>
      <c r="CY45" s="66"/>
      <c r="DR45" s="2">
        <v>23</v>
      </c>
      <c r="DS45" s="56" t="s">
        <v>91</v>
      </c>
      <c r="DU45" s="173" t="s">
        <v>326</v>
      </c>
      <c r="DV45" s="50" t="s">
        <v>775</v>
      </c>
      <c r="DW45" s="50" t="s">
        <v>701</v>
      </c>
    </row>
    <row r="46" spans="1:127" ht="38.25" customHeight="1" thickBot="1" x14ac:dyDescent="0.3">
      <c r="A46" s="58" t="e">
        <f t="shared" si="0"/>
        <v>#REF!</v>
      </c>
      <c r="B46" s="59" t="s">
        <v>901</v>
      </c>
      <c r="C46" s="59" t="s">
        <v>902</v>
      </c>
      <c r="D46" s="59"/>
      <c r="E46" s="59"/>
      <c r="F46" s="60">
        <v>0</v>
      </c>
      <c r="G46" s="61">
        <f t="shared" si="1"/>
        <v>0</v>
      </c>
      <c r="H46" s="62" t="s">
        <v>903</v>
      </c>
      <c r="I46" s="59"/>
      <c r="J46" s="59"/>
      <c r="K46" s="59"/>
      <c r="L46" s="59"/>
      <c r="M46" s="63" t="e">
        <f t="shared" si="4"/>
        <v>#REF!</v>
      </c>
      <c r="N46" s="59" t="s">
        <v>904</v>
      </c>
      <c r="O46" s="64">
        <f t="shared" si="5"/>
        <v>0</v>
      </c>
      <c r="P46" s="65"/>
      <c r="Q46" s="65"/>
      <c r="R46" s="65"/>
      <c r="S46" s="65"/>
      <c r="T46" s="65"/>
      <c r="U46" s="65"/>
      <c r="V46" s="65"/>
      <c r="W46" s="65"/>
      <c r="X46" s="65"/>
      <c r="Y46" s="65"/>
      <c r="Z46" s="65"/>
      <c r="AA46" s="65"/>
      <c r="AB46" s="65"/>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65"/>
      <c r="BB46" s="65"/>
      <c r="BC46" s="65"/>
      <c r="BD46" s="65"/>
      <c r="BE46" s="65"/>
      <c r="BF46" s="65"/>
      <c r="BG46" s="65"/>
      <c r="BH46" s="65"/>
      <c r="BI46" s="65"/>
      <c r="BJ46" s="65"/>
      <c r="BK46" s="65"/>
      <c r="BL46" s="65"/>
      <c r="BM46" s="65"/>
      <c r="BN46" s="65"/>
      <c r="BO46" s="65"/>
      <c r="BP46" s="65"/>
      <c r="BQ46" s="65"/>
      <c r="BR46" s="65"/>
      <c r="BS46" s="65"/>
      <c r="BT46" s="65"/>
      <c r="BU46" s="65"/>
      <c r="BV46" s="65"/>
      <c r="BW46" s="65"/>
      <c r="BX46" s="65"/>
      <c r="BY46" s="65"/>
      <c r="BZ46" s="65"/>
      <c r="CA46" s="65"/>
      <c r="CB46" s="65"/>
      <c r="CC46" s="65"/>
      <c r="CD46" s="65"/>
      <c r="CE46" s="65"/>
      <c r="CF46" s="65"/>
      <c r="CG46" s="65"/>
      <c r="CH46" s="65"/>
      <c r="CI46" s="65"/>
      <c r="CJ46" s="65"/>
      <c r="CK46" s="65"/>
      <c r="CL46" s="65"/>
      <c r="CM46" s="65"/>
      <c r="CN46" s="65"/>
      <c r="CO46" s="65"/>
      <c r="CP46" s="65"/>
      <c r="CQ46" s="65"/>
      <c r="CR46" s="65"/>
      <c r="CS46" s="65"/>
      <c r="CT46" s="65"/>
      <c r="CU46" s="65"/>
      <c r="CV46" s="65"/>
      <c r="CW46" s="65"/>
      <c r="CX46" s="59"/>
      <c r="CY46" s="66"/>
      <c r="DR46" s="2">
        <v>24</v>
      </c>
      <c r="DS46" s="56" t="s">
        <v>95</v>
      </c>
      <c r="DU46" s="173" t="s">
        <v>244</v>
      </c>
      <c r="DV46" s="50" t="s">
        <v>776</v>
      </c>
      <c r="DW46" s="50" t="s">
        <v>702</v>
      </c>
    </row>
    <row r="47" spans="1:127" ht="38.25" customHeight="1" thickBot="1" x14ac:dyDescent="0.3">
      <c r="A47" s="58" t="e">
        <f t="shared" si="0"/>
        <v>#REF!</v>
      </c>
      <c r="B47" s="59" t="s">
        <v>905</v>
      </c>
      <c r="C47" s="59" t="s">
        <v>906</v>
      </c>
      <c r="D47" s="59"/>
      <c r="E47" s="59"/>
      <c r="F47" s="60">
        <v>0</v>
      </c>
      <c r="G47" s="61">
        <f t="shared" si="1"/>
        <v>0</v>
      </c>
      <c r="H47" s="62" t="s">
        <v>907</v>
      </c>
      <c r="I47" s="59"/>
      <c r="J47" s="59"/>
      <c r="K47" s="59"/>
      <c r="L47" s="59"/>
      <c r="M47" s="63" t="e">
        <f t="shared" si="4"/>
        <v>#REF!</v>
      </c>
      <c r="N47" s="59" t="s">
        <v>908</v>
      </c>
      <c r="O47" s="64">
        <f t="shared" si="5"/>
        <v>0</v>
      </c>
      <c r="P47" s="65"/>
      <c r="Q47" s="65"/>
      <c r="R47" s="65"/>
      <c r="S47" s="65"/>
      <c r="T47" s="65"/>
      <c r="U47" s="65"/>
      <c r="V47" s="65"/>
      <c r="W47" s="65"/>
      <c r="X47" s="65"/>
      <c r="Y47" s="65"/>
      <c r="Z47" s="65"/>
      <c r="AA47" s="65"/>
      <c r="AB47" s="65"/>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c r="BA47" s="65"/>
      <c r="BB47" s="65"/>
      <c r="BC47" s="65"/>
      <c r="BD47" s="65"/>
      <c r="BE47" s="65"/>
      <c r="BF47" s="65"/>
      <c r="BG47" s="65"/>
      <c r="BH47" s="65"/>
      <c r="BI47" s="65"/>
      <c r="BJ47" s="65"/>
      <c r="BK47" s="65"/>
      <c r="BL47" s="65"/>
      <c r="BM47" s="65"/>
      <c r="BN47" s="65"/>
      <c r="BO47" s="65"/>
      <c r="BP47" s="65"/>
      <c r="BQ47" s="65"/>
      <c r="BR47" s="65"/>
      <c r="BS47" s="65"/>
      <c r="BT47" s="65"/>
      <c r="BU47" s="65"/>
      <c r="BV47" s="65"/>
      <c r="BW47" s="65"/>
      <c r="BX47" s="65"/>
      <c r="BY47" s="65"/>
      <c r="BZ47" s="65"/>
      <c r="CA47" s="65"/>
      <c r="CB47" s="65"/>
      <c r="CC47" s="65"/>
      <c r="CD47" s="65"/>
      <c r="CE47" s="65"/>
      <c r="CF47" s="65"/>
      <c r="CG47" s="65"/>
      <c r="CH47" s="65"/>
      <c r="CI47" s="65"/>
      <c r="CJ47" s="65"/>
      <c r="CK47" s="65"/>
      <c r="CL47" s="65"/>
      <c r="CM47" s="65"/>
      <c r="CN47" s="65"/>
      <c r="CO47" s="65"/>
      <c r="CP47" s="65"/>
      <c r="CQ47" s="65"/>
      <c r="CR47" s="65"/>
      <c r="CS47" s="65"/>
      <c r="CT47" s="65"/>
      <c r="CU47" s="65"/>
      <c r="CV47" s="65"/>
      <c r="CW47" s="65"/>
      <c r="CX47" s="59"/>
      <c r="CY47" s="66"/>
      <c r="DR47" s="2">
        <v>25</v>
      </c>
      <c r="DS47" s="56" t="s">
        <v>99</v>
      </c>
      <c r="DU47" s="173" t="s">
        <v>486</v>
      </c>
      <c r="DV47" s="50" t="s">
        <v>777</v>
      </c>
      <c r="DW47" s="50" t="s">
        <v>703</v>
      </c>
    </row>
    <row r="48" spans="1:127" ht="38.25" customHeight="1" thickBot="1" x14ac:dyDescent="0.3">
      <c r="A48" s="58" t="e">
        <f t="shared" si="0"/>
        <v>#REF!</v>
      </c>
      <c r="B48" s="59" t="s">
        <v>909</v>
      </c>
      <c r="C48" s="59" t="s">
        <v>910</v>
      </c>
      <c r="D48" s="59"/>
      <c r="E48" s="59"/>
      <c r="F48" s="60">
        <v>0</v>
      </c>
      <c r="G48" s="61">
        <f t="shared" si="1"/>
        <v>0</v>
      </c>
      <c r="H48" s="62" t="s">
        <v>911</v>
      </c>
      <c r="I48" s="59"/>
      <c r="J48" s="59"/>
      <c r="K48" s="59"/>
      <c r="L48" s="59"/>
      <c r="M48" s="63" t="e">
        <f t="shared" si="4"/>
        <v>#REF!</v>
      </c>
      <c r="N48" s="59" t="s">
        <v>912</v>
      </c>
      <c r="O48" s="64">
        <f t="shared" si="5"/>
        <v>0</v>
      </c>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c r="BA48" s="65"/>
      <c r="BB48" s="65"/>
      <c r="BC48" s="65"/>
      <c r="BD48" s="65"/>
      <c r="BE48" s="65"/>
      <c r="BF48" s="65"/>
      <c r="BG48" s="65"/>
      <c r="BH48" s="65"/>
      <c r="BI48" s="65"/>
      <c r="BJ48" s="65"/>
      <c r="BK48" s="65"/>
      <c r="BL48" s="65"/>
      <c r="BM48" s="65"/>
      <c r="BN48" s="65"/>
      <c r="BO48" s="65"/>
      <c r="BP48" s="65"/>
      <c r="BQ48" s="65"/>
      <c r="BR48" s="65"/>
      <c r="BS48" s="65"/>
      <c r="BT48" s="65"/>
      <c r="BU48" s="65"/>
      <c r="BV48" s="65"/>
      <c r="BW48" s="65"/>
      <c r="BX48" s="65"/>
      <c r="BY48" s="65"/>
      <c r="BZ48" s="65"/>
      <c r="CA48" s="65"/>
      <c r="CB48" s="65"/>
      <c r="CC48" s="65"/>
      <c r="CD48" s="65"/>
      <c r="CE48" s="65"/>
      <c r="CF48" s="65"/>
      <c r="CG48" s="65"/>
      <c r="CH48" s="65"/>
      <c r="CI48" s="65"/>
      <c r="CJ48" s="65"/>
      <c r="CK48" s="65"/>
      <c r="CL48" s="65"/>
      <c r="CM48" s="65"/>
      <c r="CN48" s="65"/>
      <c r="CO48" s="65"/>
      <c r="CP48" s="65"/>
      <c r="CQ48" s="65"/>
      <c r="CR48" s="65"/>
      <c r="CS48" s="65"/>
      <c r="CT48" s="65"/>
      <c r="CU48" s="65"/>
      <c r="CV48" s="65"/>
      <c r="CW48" s="65"/>
      <c r="CX48" s="59"/>
      <c r="CY48" s="66"/>
      <c r="DR48" s="2">
        <v>26</v>
      </c>
      <c r="DS48" s="56" t="s">
        <v>103</v>
      </c>
      <c r="DU48" s="173" t="s">
        <v>316</v>
      </c>
      <c r="DV48" s="50" t="s">
        <v>778</v>
      </c>
      <c r="DW48" s="50" t="s">
        <v>704</v>
      </c>
    </row>
    <row r="49" spans="1:127" ht="38.25" customHeight="1" thickBot="1" x14ac:dyDescent="0.3">
      <c r="A49" s="58" t="e">
        <f t="shared" si="0"/>
        <v>#REF!</v>
      </c>
      <c r="B49" s="59" t="s">
        <v>913</v>
      </c>
      <c r="C49" s="59" t="s">
        <v>914</v>
      </c>
      <c r="D49" s="59"/>
      <c r="E49" s="59"/>
      <c r="F49" s="60">
        <v>0</v>
      </c>
      <c r="G49" s="61">
        <f t="shared" si="1"/>
        <v>0</v>
      </c>
      <c r="H49" s="62" t="s">
        <v>915</v>
      </c>
      <c r="I49" s="59"/>
      <c r="J49" s="59"/>
      <c r="K49" s="59"/>
      <c r="L49" s="59"/>
      <c r="M49" s="63" t="e">
        <f t="shared" si="4"/>
        <v>#REF!</v>
      </c>
      <c r="N49" s="59" t="s">
        <v>916</v>
      </c>
      <c r="O49" s="64">
        <f t="shared" si="5"/>
        <v>0</v>
      </c>
      <c r="P49" s="65"/>
      <c r="Q49" s="65"/>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c r="BG49" s="65"/>
      <c r="BH49" s="65"/>
      <c r="BI49" s="65"/>
      <c r="BJ49" s="65"/>
      <c r="BK49" s="65"/>
      <c r="BL49" s="65"/>
      <c r="BM49" s="65"/>
      <c r="BN49" s="65"/>
      <c r="BO49" s="65"/>
      <c r="BP49" s="65"/>
      <c r="BQ49" s="65"/>
      <c r="BR49" s="65"/>
      <c r="BS49" s="65"/>
      <c r="BT49" s="65"/>
      <c r="BU49" s="65"/>
      <c r="BV49" s="65"/>
      <c r="BW49" s="65"/>
      <c r="BX49" s="65"/>
      <c r="BY49" s="65"/>
      <c r="BZ49" s="65"/>
      <c r="CA49" s="65"/>
      <c r="CB49" s="65"/>
      <c r="CC49" s="65"/>
      <c r="CD49" s="65"/>
      <c r="CE49" s="65"/>
      <c r="CF49" s="65"/>
      <c r="CG49" s="65"/>
      <c r="CH49" s="65"/>
      <c r="CI49" s="65"/>
      <c r="CJ49" s="65"/>
      <c r="CK49" s="65"/>
      <c r="CL49" s="65"/>
      <c r="CM49" s="65"/>
      <c r="CN49" s="65"/>
      <c r="CO49" s="65"/>
      <c r="CP49" s="65"/>
      <c r="CQ49" s="65"/>
      <c r="CR49" s="65"/>
      <c r="CS49" s="65"/>
      <c r="CT49" s="65"/>
      <c r="CU49" s="65"/>
      <c r="CV49" s="65"/>
      <c r="CW49" s="65"/>
      <c r="CX49" s="59"/>
      <c r="CY49" s="66"/>
      <c r="DR49" s="2">
        <v>27</v>
      </c>
      <c r="DS49" s="266" t="s">
        <v>107</v>
      </c>
      <c r="DU49" s="173" t="s">
        <v>316</v>
      </c>
      <c r="DV49" s="50" t="s">
        <v>779</v>
      </c>
      <c r="DW49" s="50" t="s">
        <v>705</v>
      </c>
    </row>
    <row r="50" spans="1:127" ht="38.25" customHeight="1" thickBot="1" x14ac:dyDescent="0.3">
      <c r="A50" s="58" t="e">
        <f t="shared" si="0"/>
        <v>#REF!</v>
      </c>
      <c r="B50" s="59" t="s">
        <v>917</v>
      </c>
      <c r="C50" s="59" t="s">
        <v>918</v>
      </c>
      <c r="D50" s="59"/>
      <c r="E50" s="59"/>
      <c r="F50" s="60">
        <v>0</v>
      </c>
      <c r="G50" s="61">
        <f t="shared" si="1"/>
        <v>0</v>
      </c>
      <c r="H50" s="62" t="s">
        <v>919</v>
      </c>
      <c r="I50" s="59"/>
      <c r="J50" s="59"/>
      <c r="K50" s="59"/>
      <c r="L50" s="59"/>
      <c r="M50" s="63" t="e">
        <f t="shared" si="4"/>
        <v>#REF!</v>
      </c>
      <c r="N50" s="59" t="s">
        <v>920</v>
      </c>
      <c r="O50" s="64">
        <f t="shared" si="5"/>
        <v>0</v>
      </c>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c r="BA50" s="65"/>
      <c r="BB50" s="65"/>
      <c r="BC50" s="65"/>
      <c r="BD50" s="65"/>
      <c r="BE50" s="65"/>
      <c r="BF50" s="65"/>
      <c r="BG50" s="65"/>
      <c r="BH50" s="65"/>
      <c r="BI50" s="65"/>
      <c r="BJ50" s="65"/>
      <c r="BK50" s="65"/>
      <c r="BL50" s="65"/>
      <c r="BM50" s="65"/>
      <c r="BN50" s="65"/>
      <c r="BO50" s="65"/>
      <c r="BP50" s="65"/>
      <c r="BQ50" s="65"/>
      <c r="BR50" s="65"/>
      <c r="BS50" s="65"/>
      <c r="BT50" s="65"/>
      <c r="BU50" s="65"/>
      <c r="BV50" s="65"/>
      <c r="BW50" s="65"/>
      <c r="BX50" s="65"/>
      <c r="BY50" s="65"/>
      <c r="BZ50" s="65"/>
      <c r="CA50" s="65"/>
      <c r="CB50" s="65"/>
      <c r="CC50" s="65"/>
      <c r="CD50" s="65"/>
      <c r="CE50" s="65"/>
      <c r="CF50" s="65"/>
      <c r="CG50" s="65"/>
      <c r="CH50" s="65"/>
      <c r="CI50" s="65"/>
      <c r="CJ50" s="65"/>
      <c r="CK50" s="65"/>
      <c r="CL50" s="65"/>
      <c r="CM50" s="65"/>
      <c r="CN50" s="65"/>
      <c r="CO50" s="65"/>
      <c r="CP50" s="65"/>
      <c r="CQ50" s="65"/>
      <c r="CR50" s="65"/>
      <c r="CS50" s="65"/>
      <c r="CT50" s="65"/>
      <c r="CU50" s="65"/>
      <c r="CV50" s="65"/>
      <c r="CW50" s="65"/>
      <c r="CX50" s="59"/>
      <c r="CY50" s="66"/>
      <c r="DR50" s="2">
        <v>28</v>
      </c>
      <c r="DS50" s="266"/>
      <c r="DU50" s="173" t="s">
        <v>509</v>
      </c>
      <c r="DV50" s="50" t="s">
        <v>780</v>
      </c>
      <c r="DW50" s="50" t="s">
        <v>706</v>
      </c>
    </row>
    <row r="51" spans="1:127" ht="38.25" customHeight="1" thickBot="1" x14ac:dyDescent="0.3">
      <c r="A51" s="58" t="e">
        <f t="shared" si="0"/>
        <v>#REF!</v>
      </c>
      <c r="B51" s="59" t="s">
        <v>921</v>
      </c>
      <c r="C51" s="59" t="s">
        <v>922</v>
      </c>
      <c r="D51" s="59"/>
      <c r="E51" s="59"/>
      <c r="F51" s="60">
        <v>0</v>
      </c>
      <c r="G51" s="61">
        <f t="shared" si="1"/>
        <v>0</v>
      </c>
      <c r="H51" s="62" t="s">
        <v>923</v>
      </c>
      <c r="I51" s="59"/>
      <c r="J51" s="59"/>
      <c r="K51" s="59"/>
      <c r="L51" s="59"/>
      <c r="M51" s="63" t="e">
        <f t="shared" si="4"/>
        <v>#REF!</v>
      </c>
      <c r="N51" s="59" t="s">
        <v>924</v>
      </c>
      <c r="O51" s="64">
        <f t="shared" si="5"/>
        <v>0</v>
      </c>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c r="BG51" s="65"/>
      <c r="BH51" s="65"/>
      <c r="BI51" s="65"/>
      <c r="BJ51" s="65"/>
      <c r="BK51" s="65"/>
      <c r="BL51" s="65"/>
      <c r="BM51" s="65"/>
      <c r="BN51" s="65"/>
      <c r="BO51" s="65"/>
      <c r="BP51" s="65"/>
      <c r="BQ51" s="65"/>
      <c r="BR51" s="65"/>
      <c r="BS51" s="65"/>
      <c r="BT51" s="65"/>
      <c r="BU51" s="65"/>
      <c r="BV51" s="65"/>
      <c r="BW51" s="65"/>
      <c r="BX51" s="65"/>
      <c r="BY51" s="65"/>
      <c r="BZ51" s="65"/>
      <c r="CA51" s="65"/>
      <c r="CB51" s="65"/>
      <c r="CC51" s="65"/>
      <c r="CD51" s="65"/>
      <c r="CE51" s="65"/>
      <c r="CF51" s="65"/>
      <c r="CG51" s="65"/>
      <c r="CH51" s="65"/>
      <c r="CI51" s="65"/>
      <c r="CJ51" s="65"/>
      <c r="CK51" s="65"/>
      <c r="CL51" s="65"/>
      <c r="CM51" s="65"/>
      <c r="CN51" s="65"/>
      <c r="CO51" s="65"/>
      <c r="CP51" s="65"/>
      <c r="CQ51" s="65"/>
      <c r="CR51" s="65"/>
      <c r="CS51" s="65"/>
      <c r="CT51" s="65"/>
      <c r="CU51" s="65"/>
      <c r="CV51" s="65"/>
      <c r="CW51" s="65"/>
      <c r="CX51" s="59"/>
      <c r="CY51" s="66"/>
      <c r="DR51" s="2">
        <v>29</v>
      </c>
      <c r="DS51" s="55" t="s">
        <v>114</v>
      </c>
      <c r="DU51" s="173" t="s">
        <v>550</v>
      </c>
      <c r="DV51" s="50" t="s">
        <v>781</v>
      </c>
      <c r="DW51" s="50" t="s">
        <v>707</v>
      </c>
    </row>
    <row r="52" spans="1:127" ht="38.25" customHeight="1" thickBot="1" x14ac:dyDescent="0.3">
      <c r="A52" s="58" t="e">
        <f t="shared" si="0"/>
        <v>#REF!</v>
      </c>
      <c r="B52" s="59" t="s">
        <v>925</v>
      </c>
      <c r="C52" s="59" t="s">
        <v>926</v>
      </c>
      <c r="D52" s="59"/>
      <c r="E52" s="59"/>
      <c r="F52" s="60">
        <v>0</v>
      </c>
      <c r="G52" s="61">
        <f t="shared" si="1"/>
        <v>0</v>
      </c>
      <c r="H52" s="62" t="s">
        <v>927</v>
      </c>
      <c r="I52" s="59"/>
      <c r="J52" s="59"/>
      <c r="K52" s="59"/>
      <c r="L52" s="59"/>
      <c r="M52" s="63" t="e">
        <f t="shared" si="4"/>
        <v>#REF!</v>
      </c>
      <c r="N52" s="59" t="s">
        <v>928</v>
      </c>
      <c r="O52" s="64">
        <f t="shared" si="5"/>
        <v>0</v>
      </c>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c r="BG52" s="65"/>
      <c r="BH52" s="65"/>
      <c r="BI52" s="65"/>
      <c r="BJ52" s="65"/>
      <c r="BK52" s="65"/>
      <c r="BL52" s="65"/>
      <c r="BM52" s="65"/>
      <c r="BN52" s="65"/>
      <c r="BO52" s="65"/>
      <c r="BP52" s="65"/>
      <c r="BQ52" s="65"/>
      <c r="BR52" s="65"/>
      <c r="BS52" s="65"/>
      <c r="BT52" s="65"/>
      <c r="BU52" s="65"/>
      <c r="BV52" s="65"/>
      <c r="BW52" s="65"/>
      <c r="BX52" s="65"/>
      <c r="BY52" s="65"/>
      <c r="BZ52" s="65"/>
      <c r="CA52" s="65"/>
      <c r="CB52" s="65"/>
      <c r="CC52" s="65"/>
      <c r="CD52" s="65"/>
      <c r="CE52" s="65"/>
      <c r="CF52" s="65"/>
      <c r="CG52" s="65"/>
      <c r="CH52" s="65"/>
      <c r="CI52" s="65"/>
      <c r="CJ52" s="65"/>
      <c r="CK52" s="65"/>
      <c r="CL52" s="65"/>
      <c r="CM52" s="65"/>
      <c r="CN52" s="65"/>
      <c r="CO52" s="65"/>
      <c r="CP52" s="65"/>
      <c r="CQ52" s="65"/>
      <c r="CR52" s="65"/>
      <c r="CS52" s="65"/>
      <c r="CT52" s="65"/>
      <c r="CU52" s="65"/>
      <c r="CV52" s="65"/>
      <c r="CW52" s="65"/>
      <c r="CX52" s="59"/>
      <c r="CY52" s="66"/>
      <c r="DR52" s="2">
        <v>30</v>
      </c>
      <c r="DS52" s="56" t="s">
        <v>118</v>
      </c>
      <c r="DU52" s="173" t="s">
        <v>323</v>
      </c>
      <c r="DV52" s="50" t="s">
        <v>782</v>
      </c>
      <c r="DW52" s="50" t="s">
        <v>708</v>
      </c>
    </row>
    <row r="53" spans="1:127" ht="38.25" customHeight="1" thickBot="1" x14ac:dyDescent="0.3">
      <c r="A53" s="58" t="e">
        <f t="shared" si="0"/>
        <v>#REF!</v>
      </c>
      <c r="B53" s="59" t="s">
        <v>929</v>
      </c>
      <c r="C53" s="59" t="s">
        <v>930</v>
      </c>
      <c r="D53" s="59"/>
      <c r="E53" s="59"/>
      <c r="F53" s="60">
        <v>0</v>
      </c>
      <c r="G53" s="61">
        <f t="shared" si="1"/>
        <v>0</v>
      </c>
      <c r="H53" s="62" t="s">
        <v>931</v>
      </c>
      <c r="I53" s="59"/>
      <c r="J53" s="59"/>
      <c r="K53" s="59"/>
      <c r="L53" s="59"/>
      <c r="M53" s="63" t="e">
        <f t="shared" si="4"/>
        <v>#REF!</v>
      </c>
      <c r="N53" s="59" t="s">
        <v>932</v>
      </c>
      <c r="O53" s="64">
        <f t="shared" si="5"/>
        <v>0</v>
      </c>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c r="BG53" s="65"/>
      <c r="BH53" s="65"/>
      <c r="BI53" s="65"/>
      <c r="BJ53" s="65"/>
      <c r="BK53" s="65"/>
      <c r="BL53" s="65"/>
      <c r="BM53" s="65"/>
      <c r="BN53" s="65"/>
      <c r="BO53" s="65"/>
      <c r="BP53" s="65"/>
      <c r="BQ53" s="65"/>
      <c r="BR53" s="65"/>
      <c r="BS53" s="65"/>
      <c r="BT53" s="65"/>
      <c r="BU53" s="65"/>
      <c r="BV53" s="65"/>
      <c r="BW53" s="65"/>
      <c r="BX53" s="65"/>
      <c r="BY53" s="65"/>
      <c r="BZ53" s="65"/>
      <c r="CA53" s="65"/>
      <c r="CB53" s="65"/>
      <c r="CC53" s="65"/>
      <c r="CD53" s="65"/>
      <c r="CE53" s="65"/>
      <c r="CF53" s="65"/>
      <c r="CG53" s="65"/>
      <c r="CH53" s="65"/>
      <c r="CI53" s="65"/>
      <c r="CJ53" s="65"/>
      <c r="CK53" s="65"/>
      <c r="CL53" s="65"/>
      <c r="CM53" s="65"/>
      <c r="CN53" s="65"/>
      <c r="CO53" s="65"/>
      <c r="CP53" s="65"/>
      <c r="CQ53" s="65"/>
      <c r="CR53" s="65"/>
      <c r="CS53" s="65"/>
      <c r="CT53" s="65"/>
      <c r="CU53" s="65"/>
      <c r="CV53" s="65"/>
      <c r="CW53" s="65"/>
      <c r="CX53" s="59"/>
      <c r="CY53" s="66"/>
      <c r="DR53" s="2">
        <v>31</v>
      </c>
      <c r="DS53" s="56" t="s">
        <v>122</v>
      </c>
      <c r="DU53" s="173" t="s">
        <v>504</v>
      </c>
      <c r="DV53" s="50" t="s">
        <v>783</v>
      </c>
      <c r="DW53" s="50" t="s">
        <v>709</v>
      </c>
    </row>
    <row r="54" spans="1:127" ht="38.25" customHeight="1" thickBot="1" x14ac:dyDescent="0.25">
      <c r="A54" s="58" t="e">
        <f t="shared" si="0"/>
        <v>#REF!</v>
      </c>
      <c r="B54" s="59" t="s">
        <v>933</v>
      </c>
      <c r="C54" s="59" t="s">
        <v>934</v>
      </c>
      <c r="D54" s="59"/>
      <c r="E54" s="59"/>
      <c r="F54" s="60">
        <v>0</v>
      </c>
      <c r="G54" s="61">
        <f t="shared" si="1"/>
        <v>0</v>
      </c>
      <c r="H54" s="62" t="s">
        <v>935</v>
      </c>
      <c r="I54" s="59"/>
      <c r="J54" s="59"/>
      <c r="K54" s="59"/>
      <c r="L54" s="59"/>
      <c r="M54" s="63" t="e">
        <f t="shared" si="4"/>
        <v>#REF!</v>
      </c>
      <c r="N54" s="59" t="s">
        <v>936</v>
      </c>
      <c r="O54" s="64">
        <f t="shared" si="5"/>
        <v>0</v>
      </c>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c r="BG54" s="65"/>
      <c r="BH54" s="65"/>
      <c r="BI54" s="65"/>
      <c r="BJ54" s="65"/>
      <c r="BK54" s="65"/>
      <c r="BL54" s="65"/>
      <c r="BM54" s="65"/>
      <c r="BN54" s="65"/>
      <c r="BO54" s="65"/>
      <c r="BP54" s="65"/>
      <c r="BQ54" s="65"/>
      <c r="BR54" s="65"/>
      <c r="BS54" s="65"/>
      <c r="BT54" s="65"/>
      <c r="BU54" s="65"/>
      <c r="BV54" s="65"/>
      <c r="BW54" s="65"/>
      <c r="BX54" s="65"/>
      <c r="BY54" s="65"/>
      <c r="BZ54" s="65"/>
      <c r="CA54" s="65"/>
      <c r="CB54" s="65"/>
      <c r="CC54" s="65"/>
      <c r="CD54" s="65"/>
      <c r="CE54" s="65"/>
      <c r="CF54" s="65"/>
      <c r="CG54" s="65"/>
      <c r="CH54" s="65"/>
      <c r="CI54" s="65"/>
      <c r="CJ54" s="65"/>
      <c r="CK54" s="65"/>
      <c r="CL54" s="65"/>
      <c r="CM54" s="65"/>
      <c r="CN54" s="65"/>
      <c r="CO54" s="65"/>
      <c r="CP54" s="65"/>
      <c r="CQ54" s="65"/>
      <c r="CR54" s="65"/>
      <c r="CS54" s="65"/>
      <c r="CT54" s="65"/>
      <c r="CU54" s="65"/>
      <c r="CV54" s="65"/>
      <c r="CW54" s="65"/>
      <c r="CX54" s="59"/>
      <c r="CY54" s="66"/>
      <c r="DR54" s="7"/>
      <c r="DS54" s="56" t="s">
        <v>126</v>
      </c>
      <c r="DU54" s="173" t="s">
        <v>504</v>
      </c>
      <c r="DV54" s="50" t="s">
        <v>784</v>
      </c>
      <c r="DW54" s="50" t="s">
        <v>710</v>
      </c>
    </row>
    <row r="55" spans="1:127" ht="38.25" customHeight="1" thickBot="1" x14ac:dyDescent="0.3">
      <c r="A55" s="58" t="e">
        <f t="shared" si="0"/>
        <v>#REF!</v>
      </c>
      <c r="B55" s="59" t="s">
        <v>937</v>
      </c>
      <c r="C55" s="59" t="s">
        <v>938</v>
      </c>
      <c r="D55" s="59"/>
      <c r="E55" s="59"/>
      <c r="F55" s="60">
        <v>0</v>
      </c>
      <c r="G55" s="61">
        <f t="shared" si="1"/>
        <v>0</v>
      </c>
      <c r="H55" s="62" t="s">
        <v>939</v>
      </c>
      <c r="I55" s="59"/>
      <c r="J55" s="59"/>
      <c r="K55" s="59"/>
      <c r="L55" s="59"/>
      <c r="M55" s="63" t="e">
        <f t="shared" si="4"/>
        <v>#REF!</v>
      </c>
      <c r="N55" s="59" t="s">
        <v>940</v>
      </c>
      <c r="O55" s="64">
        <f t="shared" si="5"/>
        <v>0</v>
      </c>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c r="BG55" s="65"/>
      <c r="BH55" s="65"/>
      <c r="BI55" s="65"/>
      <c r="BJ55" s="65"/>
      <c r="BK55" s="65"/>
      <c r="BL55" s="65"/>
      <c r="BM55" s="65"/>
      <c r="BN55" s="65"/>
      <c r="BO55" s="65"/>
      <c r="BP55" s="65"/>
      <c r="BQ55" s="65"/>
      <c r="BR55" s="65"/>
      <c r="BS55" s="65"/>
      <c r="BT55" s="65"/>
      <c r="BU55" s="65"/>
      <c r="BV55" s="65"/>
      <c r="BW55" s="65"/>
      <c r="BX55" s="65"/>
      <c r="BY55" s="65"/>
      <c r="BZ55" s="65"/>
      <c r="CA55" s="65"/>
      <c r="CB55" s="65"/>
      <c r="CC55" s="65"/>
      <c r="CD55" s="65"/>
      <c r="CE55" s="65"/>
      <c r="CF55" s="65"/>
      <c r="CG55" s="65"/>
      <c r="CH55" s="65"/>
      <c r="CI55" s="65"/>
      <c r="CJ55" s="65"/>
      <c r="CK55" s="65"/>
      <c r="CL55" s="65"/>
      <c r="CM55" s="65"/>
      <c r="CN55" s="65"/>
      <c r="CO55" s="65"/>
      <c r="CP55" s="65"/>
      <c r="CQ55" s="65"/>
      <c r="CR55" s="65"/>
      <c r="CS55" s="65"/>
      <c r="CT55" s="65"/>
      <c r="CU55" s="65"/>
      <c r="CV55" s="65"/>
      <c r="CW55" s="65"/>
      <c r="CX55" s="59"/>
      <c r="CY55" s="66"/>
      <c r="DR55" s="46"/>
      <c r="DS55" s="56" t="s">
        <v>130</v>
      </c>
      <c r="DU55" s="173" t="s">
        <v>482</v>
      </c>
      <c r="DV55" s="50" t="s">
        <v>785</v>
      </c>
      <c r="DW55" s="50" t="s">
        <v>711</v>
      </c>
    </row>
    <row r="56" spans="1:127" ht="38.25" customHeight="1" thickBot="1" x14ac:dyDescent="0.3">
      <c r="A56" s="58" t="e">
        <f t="shared" si="0"/>
        <v>#REF!</v>
      </c>
      <c r="B56" s="59" t="s">
        <v>941</v>
      </c>
      <c r="C56" s="59" t="s">
        <v>942</v>
      </c>
      <c r="D56" s="59"/>
      <c r="E56" s="59"/>
      <c r="F56" s="60">
        <v>0</v>
      </c>
      <c r="G56" s="61">
        <f t="shared" si="1"/>
        <v>0</v>
      </c>
      <c r="H56" s="62" t="s">
        <v>943</v>
      </c>
      <c r="I56" s="59"/>
      <c r="J56" s="59"/>
      <c r="K56" s="59"/>
      <c r="L56" s="59"/>
      <c r="M56" s="63" t="e">
        <f t="shared" si="4"/>
        <v>#REF!</v>
      </c>
      <c r="N56" s="59" t="s">
        <v>944</v>
      </c>
      <c r="O56" s="64">
        <f t="shared" si="5"/>
        <v>0</v>
      </c>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c r="BG56" s="65"/>
      <c r="BH56" s="65"/>
      <c r="BI56" s="65"/>
      <c r="BJ56" s="65"/>
      <c r="BK56" s="65"/>
      <c r="BL56" s="65"/>
      <c r="BM56" s="65"/>
      <c r="BN56" s="65"/>
      <c r="BO56" s="65"/>
      <c r="BP56" s="65"/>
      <c r="BQ56" s="65"/>
      <c r="BR56" s="65"/>
      <c r="BS56" s="65"/>
      <c r="BT56" s="65"/>
      <c r="BU56" s="65"/>
      <c r="BV56" s="65"/>
      <c r="BW56" s="65"/>
      <c r="BX56" s="65"/>
      <c r="BY56" s="65"/>
      <c r="BZ56" s="65"/>
      <c r="CA56" s="65"/>
      <c r="CB56" s="65"/>
      <c r="CC56" s="65"/>
      <c r="CD56" s="65"/>
      <c r="CE56" s="65"/>
      <c r="CF56" s="65"/>
      <c r="CG56" s="65"/>
      <c r="CH56" s="65"/>
      <c r="CI56" s="65"/>
      <c r="CJ56" s="65"/>
      <c r="CK56" s="65"/>
      <c r="CL56" s="65"/>
      <c r="CM56" s="65"/>
      <c r="CN56" s="65"/>
      <c r="CO56" s="65"/>
      <c r="CP56" s="65"/>
      <c r="CQ56" s="65"/>
      <c r="CR56" s="65"/>
      <c r="CS56" s="65"/>
      <c r="CT56" s="65"/>
      <c r="CU56" s="65"/>
      <c r="CV56" s="65"/>
      <c r="CW56" s="65"/>
      <c r="CX56" s="59"/>
      <c r="CY56" s="66"/>
      <c r="DR56" s="2">
        <v>20</v>
      </c>
      <c r="DS56" s="55" t="s">
        <v>88</v>
      </c>
      <c r="DU56" s="173" t="s">
        <v>371</v>
      </c>
      <c r="DV56" s="50" t="s">
        <v>772</v>
      </c>
      <c r="DW56" s="50" t="s">
        <v>698</v>
      </c>
    </row>
    <row r="57" spans="1:127" ht="38.25" customHeight="1" thickBot="1" x14ac:dyDescent="0.3">
      <c r="A57" s="58" t="e">
        <f t="shared" si="0"/>
        <v>#REF!</v>
      </c>
      <c r="B57" s="59" t="s">
        <v>945</v>
      </c>
      <c r="C57" s="59" t="s">
        <v>946</v>
      </c>
      <c r="D57" s="59"/>
      <c r="E57" s="59"/>
      <c r="F57" s="60">
        <v>0</v>
      </c>
      <c r="G57" s="61">
        <f t="shared" si="1"/>
        <v>0</v>
      </c>
      <c r="H57" s="62" t="s">
        <v>947</v>
      </c>
      <c r="I57" s="59"/>
      <c r="J57" s="59"/>
      <c r="K57" s="59"/>
      <c r="L57" s="59"/>
      <c r="M57" s="63" t="e">
        <f t="shared" si="4"/>
        <v>#REF!</v>
      </c>
      <c r="N57" s="59" t="s">
        <v>948</v>
      </c>
      <c r="O57" s="64">
        <f t="shared" si="5"/>
        <v>0</v>
      </c>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c r="BG57" s="65"/>
      <c r="BH57" s="65"/>
      <c r="BI57" s="65"/>
      <c r="BJ57" s="65"/>
      <c r="BK57" s="65"/>
      <c r="BL57" s="65"/>
      <c r="BM57" s="65"/>
      <c r="BN57" s="65"/>
      <c r="BO57" s="65"/>
      <c r="BP57" s="65"/>
      <c r="BQ57" s="65"/>
      <c r="BR57" s="65"/>
      <c r="BS57" s="65"/>
      <c r="BT57" s="65"/>
      <c r="BU57" s="65"/>
      <c r="BV57" s="65"/>
      <c r="BW57" s="65"/>
      <c r="BX57" s="65"/>
      <c r="BY57" s="65"/>
      <c r="BZ57" s="65"/>
      <c r="CA57" s="65"/>
      <c r="CB57" s="65"/>
      <c r="CC57" s="65"/>
      <c r="CD57" s="65"/>
      <c r="CE57" s="65"/>
      <c r="CF57" s="65"/>
      <c r="CG57" s="65"/>
      <c r="CH57" s="65"/>
      <c r="CI57" s="65"/>
      <c r="CJ57" s="65"/>
      <c r="CK57" s="65"/>
      <c r="CL57" s="65"/>
      <c r="CM57" s="65"/>
      <c r="CN57" s="65"/>
      <c r="CO57" s="65"/>
      <c r="CP57" s="65"/>
      <c r="CQ57" s="65"/>
      <c r="CR57" s="65"/>
      <c r="CS57" s="65"/>
      <c r="CT57" s="65"/>
      <c r="CU57" s="65"/>
      <c r="CV57" s="65"/>
      <c r="CW57" s="65"/>
      <c r="CX57" s="59"/>
      <c r="CY57" s="66"/>
      <c r="DR57" s="2">
        <v>21</v>
      </c>
      <c r="DS57" s="56" t="s">
        <v>89</v>
      </c>
      <c r="DU57" s="173" t="s">
        <v>242</v>
      </c>
      <c r="DV57" s="50" t="s">
        <v>773</v>
      </c>
      <c r="DW57" s="50" t="s">
        <v>699</v>
      </c>
    </row>
    <row r="58" spans="1:127" ht="38.25" customHeight="1" thickBot="1" x14ac:dyDescent="0.3">
      <c r="A58" s="58" t="e">
        <f t="shared" si="0"/>
        <v>#REF!</v>
      </c>
      <c r="B58" s="59" t="s">
        <v>949</v>
      </c>
      <c r="C58" s="59" t="s">
        <v>950</v>
      </c>
      <c r="D58" s="59"/>
      <c r="E58" s="59"/>
      <c r="F58" s="60">
        <v>0</v>
      </c>
      <c r="G58" s="61">
        <f t="shared" si="1"/>
        <v>0</v>
      </c>
      <c r="H58" s="62" t="s">
        <v>951</v>
      </c>
      <c r="I58" s="59"/>
      <c r="J58" s="59"/>
      <c r="K58" s="59"/>
      <c r="L58" s="59"/>
      <c r="M58" s="63" t="e">
        <f t="shared" si="4"/>
        <v>#REF!</v>
      </c>
      <c r="N58" s="59" t="s">
        <v>952</v>
      </c>
      <c r="O58" s="64">
        <f t="shared" si="5"/>
        <v>0</v>
      </c>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c r="BG58" s="65"/>
      <c r="BH58" s="65"/>
      <c r="BI58" s="65"/>
      <c r="BJ58" s="65"/>
      <c r="BK58" s="65"/>
      <c r="BL58" s="65"/>
      <c r="BM58" s="65"/>
      <c r="BN58" s="65"/>
      <c r="BO58" s="65"/>
      <c r="BP58" s="65"/>
      <c r="BQ58" s="65"/>
      <c r="BR58" s="65"/>
      <c r="BS58" s="65"/>
      <c r="BT58" s="65"/>
      <c r="BU58" s="65"/>
      <c r="BV58" s="65"/>
      <c r="BW58" s="65"/>
      <c r="BX58" s="65"/>
      <c r="BY58" s="65"/>
      <c r="BZ58" s="65"/>
      <c r="CA58" s="65"/>
      <c r="CB58" s="65"/>
      <c r="CC58" s="65"/>
      <c r="CD58" s="65"/>
      <c r="CE58" s="65"/>
      <c r="CF58" s="65"/>
      <c r="CG58" s="65"/>
      <c r="CH58" s="65"/>
      <c r="CI58" s="65"/>
      <c r="CJ58" s="65"/>
      <c r="CK58" s="65"/>
      <c r="CL58" s="65"/>
      <c r="CM58" s="65"/>
      <c r="CN58" s="65"/>
      <c r="CO58" s="65"/>
      <c r="CP58" s="65"/>
      <c r="CQ58" s="65"/>
      <c r="CR58" s="65"/>
      <c r="CS58" s="65"/>
      <c r="CT58" s="65"/>
      <c r="CU58" s="65"/>
      <c r="CV58" s="65"/>
      <c r="CW58" s="65"/>
      <c r="CX58" s="59"/>
      <c r="CY58" s="66"/>
      <c r="DR58" s="2">
        <v>22</v>
      </c>
      <c r="DS58" s="56" t="s">
        <v>90</v>
      </c>
      <c r="DU58" s="173" t="s">
        <v>255</v>
      </c>
      <c r="DV58" s="50" t="s">
        <v>774</v>
      </c>
      <c r="DW58" s="50" t="s">
        <v>700</v>
      </c>
    </row>
    <row r="59" spans="1:127" ht="38.25" customHeight="1" thickBot="1" x14ac:dyDescent="0.3">
      <c r="A59" s="58" t="e">
        <f t="shared" si="0"/>
        <v>#REF!</v>
      </c>
      <c r="B59" s="59" t="s">
        <v>953</v>
      </c>
      <c r="C59" s="59" t="s">
        <v>954</v>
      </c>
      <c r="D59" s="59"/>
      <c r="E59" s="59"/>
      <c r="F59" s="60">
        <v>0</v>
      </c>
      <c r="G59" s="61">
        <f t="shared" si="1"/>
        <v>0</v>
      </c>
      <c r="H59" s="62" t="s">
        <v>955</v>
      </c>
      <c r="I59" s="59"/>
      <c r="J59" s="59"/>
      <c r="K59" s="59"/>
      <c r="L59" s="59"/>
      <c r="M59" s="63" t="e">
        <f t="shared" si="4"/>
        <v>#REF!</v>
      </c>
      <c r="N59" s="59" t="s">
        <v>956</v>
      </c>
      <c r="O59" s="64">
        <f t="shared" si="5"/>
        <v>0</v>
      </c>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c r="BG59" s="65"/>
      <c r="BH59" s="65"/>
      <c r="BI59" s="65"/>
      <c r="BJ59" s="65"/>
      <c r="BK59" s="65"/>
      <c r="BL59" s="65"/>
      <c r="BM59" s="65"/>
      <c r="BN59" s="65"/>
      <c r="BO59" s="65"/>
      <c r="BP59" s="65"/>
      <c r="BQ59" s="65"/>
      <c r="BR59" s="65"/>
      <c r="BS59" s="65"/>
      <c r="BT59" s="65"/>
      <c r="BU59" s="65"/>
      <c r="BV59" s="65"/>
      <c r="BW59" s="65"/>
      <c r="BX59" s="65"/>
      <c r="BY59" s="65"/>
      <c r="BZ59" s="65"/>
      <c r="CA59" s="65"/>
      <c r="CB59" s="65"/>
      <c r="CC59" s="65"/>
      <c r="CD59" s="65"/>
      <c r="CE59" s="65"/>
      <c r="CF59" s="65"/>
      <c r="CG59" s="65"/>
      <c r="CH59" s="65"/>
      <c r="CI59" s="65"/>
      <c r="CJ59" s="65"/>
      <c r="CK59" s="65"/>
      <c r="CL59" s="65"/>
      <c r="CM59" s="65"/>
      <c r="CN59" s="65"/>
      <c r="CO59" s="65"/>
      <c r="CP59" s="65"/>
      <c r="CQ59" s="65"/>
      <c r="CR59" s="65"/>
      <c r="CS59" s="65"/>
      <c r="CT59" s="65"/>
      <c r="CU59" s="65"/>
      <c r="CV59" s="65"/>
      <c r="CW59" s="65"/>
      <c r="CX59" s="59"/>
      <c r="CY59" s="66"/>
      <c r="DR59" s="2">
        <v>23</v>
      </c>
      <c r="DS59" s="56" t="s">
        <v>91</v>
      </c>
      <c r="DU59" s="173" t="s">
        <v>326</v>
      </c>
      <c r="DV59" s="50" t="s">
        <v>775</v>
      </c>
      <c r="DW59" s="50" t="s">
        <v>701</v>
      </c>
    </row>
    <row r="60" spans="1:127" ht="38.25" customHeight="1" thickBot="1" x14ac:dyDescent="0.3">
      <c r="A60" s="58" t="e">
        <f t="shared" si="0"/>
        <v>#REF!</v>
      </c>
      <c r="B60" s="59" t="s">
        <v>957</v>
      </c>
      <c r="C60" s="59" t="s">
        <v>958</v>
      </c>
      <c r="D60" s="59"/>
      <c r="E60" s="59"/>
      <c r="F60" s="60">
        <v>0</v>
      </c>
      <c r="G60" s="61">
        <f t="shared" si="1"/>
        <v>0</v>
      </c>
      <c r="H60" s="62" t="s">
        <v>959</v>
      </c>
      <c r="I60" s="59"/>
      <c r="J60" s="59"/>
      <c r="K60" s="59"/>
      <c r="L60" s="59"/>
      <c r="M60" s="63" t="e">
        <f t="shared" si="4"/>
        <v>#REF!</v>
      </c>
      <c r="N60" s="59" t="s">
        <v>960</v>
      </c>
      <c r="O60" s="64">
        <f t="shared" si="5"/>
        <v>0</v>
      </c>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c r="BG60" s="65"/>
      <c r="BH60" s="65"/>
      <c r="BI60" s="65"/>
      <c r="BJ60" s="65"/>
      <c r="BK60" s="65"/>
      <c r="BL60" s="65"/>
      <c r="BM60" s="65"/>
      <c r="BN60" s="65"/>
      <c r="BO60" s="65"/>
      <c r="BP60" s="65"/>
      <c r="BQ60" s="65"/>
      <c r="BR60" s="65"/>
      <c r="BS60" s="65"/>
      <c r="BT60" s="65"/>
      <c r="BU60" s="65"/>
      <c r="BV60" s="65"/>
      <c r="BW60" s="65"/>
      <c r="BX60" s="65"/>
      <c r="BY60" s="65"/>
      <c r="BZ60" s="65"/>
      <c r="CA60" s="65"/>
      <c r="CB60" s="65"/>
      <c r="CC60" s="65"/>
      <c r="CD60" s="65"/>
      <c r="CE60" s="65"/>
      <c r="CF60" s="65"/>
      <c r="CG60" s="65"/>
      <c r="CH60" s="65"/>
      <c r="CI60" s="65"/>
      <c r="CJ60" s="65"/>
      <c r="CK60" s="65"/>
      <c r="CL60" s="65"/>
      <c r="CM60" s="65"/>
      <c r="CN60" s="65"/>
      <c r="CO60" s="65"/>
      <c r="CP60" s="65"/>
      <c r="CQ60" s="65"/>
      <c r="CR60" s="65"/>
      <c r="CS60" s="65"/>
      <c r="CT60" s="65"/>
      <c r="CU60" s="65"/>
      <c r="CV60" s="65"/>
      <c r="CW60" s="65"/>
      <c r="CX60" s="59"/>
      <c r="CY60" s="66"/>
      <c r="DR60" s="2">
        <v>24</v>
      </c>
      <c r="DS60" s="56" t="s">
        <v>95</v>
      </c>
      <c r="DU60" s="173" t="s">
        <v>244</v>
      </c>
      <c r="DV60" s="50" t="s">
        <v>776</v>
      </c>
      <c r="DW60" s="50" t="s">
        <v>702</v>
      </c>
    </row>
    <row r="61" spans="1:127" ht="38.25" customHeight="1" thickBot="1" x14ac:dyDescent="0.3">
      <c r="A61" s="58" t="e">
        <f t="shared" si="0"/>
        <v>#REF!</v>
      </c>
      <c r="B61" s="59" t="s">
        <v>961</v>
      </c>
      <c r="C61" s="59" t="s">
        <v>962</v>
      </c>
      <c r="D61" s="59"/>
      <c r="E61" s="59"/>
      <c r="F61" s="60">
        <v>0</v>
      </c>
      <c r="G61" s="61">
        <f t="shared" si="1"/>
        <v>0</v>
      </c>
      <c r="H61" s="62" t="s">
        <v>963</v>
      </c>
      <c r="I61" s="59"/>
      <c r="J61" s="59"/>
      <c r="K61" s="59"/>
      <c r="L61" s="59"/>
      <c r="M61" s="63" t="e">
        <f t="shared" si="4"/>
        <v>#REF!</v>
      </c>
      <c r="N61" s="59" t="s">
        <v>964</v>
      </c>
      <c r="O61" s="64">
        <f t="shared" si="5"/>
        <v>0</v>
      </c>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c r="BG61" s="65"/>
      <c r="BH61" s="65"/>
      <c r="BI61" s="65"/>
      <c r="BJ61" s="65"/>
      <c r="BK61" s="65"/>
      <c r="BL61" s="65"/>
      <c r="BM61" s="65"/>
      <c r="BN61" s="65"/>
      <c r="BO61" s="65"/>
      <c r="BP61" s="65"/>
      <c r="BQ61" s="65"/>
      <c r="BR61" s="65"/>
      <c r="BS61" s="65"/>
      <c r="BT61" s="65"/>
      <c r="BU61" s="65"/>
      <c r="BV61" s="65"/>
      <c r="BW61" s="65"/>
      <c r="BX61" s="65"/>
      <c r="BY61" s="65"/>
      <c r="BZ61" s="65"/>
      <c r="CA61" s="65"/>
      <c r="CB61" s="65"/>
      <c r="CC61" s="65"/>
      <c r="CD61" s="65"/>
      <c r="CE61" s="65"/>
      <c r="CF61" s="65"/>
      <c r="CG61" s="65"/>
      <c r="CH61" s="65"/>
      <c r="CI61" s="65"/>
      <c r="CJ61" s="65"/>
      <c r="CK61" s="65"/>
      <c r="CL61" s="65"/>
      <c r="CM61" s="65"/>
      <c r="CN61" s="65"/>
      <c r="CO61" s="65"/>
      <c r="CP61" s="65"/>
      <c r="CQ61" s="65"/>
      <c r="CR61" s="65"/>
      <c r="CS61" s="65"/>
      <c r="CT61" s="65"/>
      <c r="CU61" s="65"/>
      <c r="CV61" s="65"/>
      <c r="CW61" s="65"/>
      <c r="CX61" s="59"/>
      <c r="CY61" s="66"/>
      <c r="DR61" s="2">
        <v>25</v>
      </c>
      <c r="DS61" s="56" t="s">
        <v>99</v>
      </c>
      <c r="DU61" s="173" t="s">
        <v>486</v>
      </c>
      <c r="DV61" s="50" t="s">
        <v>777</v>
      </c>
      <c r="DW61" s="50" t="s">
        <v>703</v>
      </c>
    </row>
    <row r="62" spans="1:127" ht="38.25" customHeight="1" thickBot="1" x14ac:dyDescent="0.3">
      <c r="A62" s="58" t="e">
        <f t="shared" si="0"/>
        <v>#REF!</v>
      </c>
      <c r="B62" s="59" t="s">
        <v>965</v>
      </c>
      <c r="C62" s="59" t="s">
        <v>966</v>
      </c>
      <c r="D62" s="59"/>
      <c r="E62" s="59"/>
      <c r="F62" s="60">
        <v>0</v>
      </c>
      <c r="G62" s="61">
        <f t="shared" si="1"/>
        <v>0</v>
      </c>
      <c r="H62" s="62" t="s">
        <v>967</v>
      </c>
      <c r="I62" s="59"/>
      <c r="J62" s="59"/>
      <c r="K62" s="59"/>
      <c r="L62" s="59"/>
      <c r="M62" s="63" t="e">
        <f t="shared" si="4"/>
        <v>#REF!</v>
      </c>
      <c r="N62" s="59" t="s">
        <v>968</v>
      </c>
      <c r="O62" s="64">
        <f t="shared" si="5"/>
        <v>0</v>
      </c>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c r="BG62" s="65"/>
      <c r="BH62" s="65"/>
      <c r="BI62" s="65"/>
      <c r="BJ62" s="65"/>
      <c r="BK62" s="65"/>
      <c r="BL62" s="65"/>
      <c r="BM62" s="65"/>
      <c r="BN62" s="65"/>
      <c r="BO62" s="65"/>
      <c r="BP62" s="65"/>
      <c r="BQ62" s="65"/>
      <c r="BR62" s="65"/>
      <c r="BS62" s="65"/>
      <c r="BT62" s="65"/>
      <c r="BU62" s="65"/>
      <c r="BV62" s="65"/>
      <c r="BW62" s="65"/>
      <c r="BX62" s="65"/>
      <c r="BY62" s="65"/>
      <c r="BZ62" s="65"/>
      <c r="CA62" s="65"/>
      <c r="CB62" s="65"/>
      <c r="CC62" s="65"/>
      <c r="CD62" s="65"/>
      <c r="CE62" s="65"/>
      <c r="CF62" s="65"/>
      <c r="CG62" s="65"/>
      <c r="CH62" s="65"/>
      <c r="CI62" s="65"/>
      <c r="CJ62" s="65"/>
      <c r="CK62" s="65"/>
      <c r="CL62" s="65"/>
      <c r="CM62" s="65"/>
      <c r="CN62" s="65"/>
      <c r="CO62" s="65"/>
      <c r="CP62" s="65"/>
      <c r="CQ62" s="65"/>
      <c r="CR62" s="65"/>
      <c r="CS62" s="65"/>
      <c r="CT62" s="65"/>
      <c r="CU62" s="65"/>
      <c r="CV62" s="65"/>
      <c r="CW62" s="65"/>
      <c r="CX62" s="59"/>
      <c r="CY62" s="66"/>
      <c r="DR62" s="2">
        <v>26</v>
      </c>
      <c r="DS62" s="56" t="s">
        <v>103</v>
      </c>
      <c r="DU62" s="173" t="s">
        <v>316</v>
      </c>
      <c r="DV62" s="50" t="s">
        <v>778</v>
      </c>
      <c r="DW62" s="50" t="s">
        <v>704</v>
      </c>
    </row>
    <row r="63" spans="1:127" ht="38.25" customHeight="1" thickBot="1" x14ac:dyDescent="0.3">
      <c r="A63" s="58" t="e">
        <f t="shared" si="0"/>
        <v>#REF!</v>
      </c>
      <c r="B63" s="59" t="s">
        <v>969</v>
      </c>
      <c r="C63" s="59" t="s">
        <v>970</v>
      </c>
      <c r="D63" s="59"/>
      <c r="E63" s="59"/>
      <c r="F63" s="60">
        <v>0</v>
      </c>
      <c r="G63" s="61">
        <f t="shared" si="1"/>
        <v>0</v>
      </c>
      <c r="H63" s="62" t="s">
        <v>971</v>
      </c>
      <c r="I63" s="59"/>
      <c r="J63" s="59"/>
      <c r="K63" s="59"/>
      <c r="L63" s="59"/>
      <c r="M63" s="63" t="e">
        <f t="shared" si="4"/>
        <v>#REF!</v>
      </c>
      <c r="N63" s="59" t="s">
        <v>972</v>
      </c>
      <c r="O63" s="64">
        <f t="shared" si="5"/>
        <v>0</v>
      </c>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c r="BG63" s="65"/>
      <c r="BH63" s="65"/>
      <c r="BI63" s="65"/>
      <c r="BJ63" s="65"/>
      <c r="BK63" s="65"/>
      <c r="BL63" s="65"/>
      <c r="BM63" s="65"/>
      <c r="BN63" s="65"/>
      <c r="BO63" s="65"/>
      <c r="BP63" s="65"/>
      <c r="BQ63" s="65"/>
      <c r="BR63" s="65"/>
      <c r="BS63" s="65"/>
      <c r="BT63" s="65"/>
      <c r="BU63" s="65"/>
      <c r="BV63" s="65"/>
      <c r="BW63" s="65"/>
      <c r="BX63" s="65"/>
      <c r="BY63" s="65"/>
      <c r="BZ63" s="65"/>
      <c r="CA63" s="65"/>
      <c r="CB63" s="65"/>
      <c r="CC63" s="65"/>
      <c r="CD63" s="65"/>
      <c r="CE63" s="65"/>
      <c r="CF63" s="65"/>
      <c r="CG63" s="65"/>
      <c r="CH63" s="65"/>
      <c r="CI63" s="65"/>
      <c r="CJ63" s="65"/>
      <c r="CK63" s="65"/>
      <c r="CL63" s="65"/>
      <c r="CM63" s="65"/>
      <c r="CN63" s="65"/>
      <c r="CO63" s="65"/>
      <c r="CP63" s="65"/>
      <c r="CQ63" s="65"/>
      <c r="CR63" s="65"/>
      <c r="CS63" s="65"/>
      <c r="CT63" s="65"/>
      <c r="CU63" s="65"/>
      <c r="CV63" s="65"/>
      <c r="CW63" s="65"/>
      <c r="CX63" s="59"/>
      <c r="CY63" s="66"/>
      <c r="DR63" s="2">
        <v>27</v>
      </c>
      <c r="DS63" s="266" t="s">
        <v>107</v>
      </c>
      <c r="DU63" s="173" t="s">
        <v>316</v>
      </c>
      <c r="DV63" s="50" t="s">
        <v>779</v>
      </c>
      <c r="DW63" s="50" t="s">
        <v>705</v>
      </c>
    </row>
    <row r="64" spans="1:127" ht="38.25" customHeight="1" thickBot="1" x14ac:dyDescent="0.3">
      <c r="A64" s="58" t="e">
        <f t="shared" si="0"/>
        <v>#REF!</v>
      </c>
      <c r="B64" s="59" t="s">
        <v>973</v>
      </c>
      <c r="C64" s="59" t="s">
        <v>974</v>
      </c>
      <c r="D64" s="59"/>
      <c r="E64" s="59"/>
      <c r="F64" s="60">
        <v>0</v>
      </c>
      <c r="G64" s="61">
        <f t="shared" si="1"/>
        <v>0</v>
      </c>
      <c r="H64" s="62" t="s">
        <v>975</v>
      </c>
      <c r="I64" s="59"/>
      <c r="J64" s="59"/>
      <c r="K64" s="59"/>
      <c r="L64" s="59"/>
      <c r="M64" s="63" t="e">
        <f t="shared" si="4"/>
        <v>#REF!</v>
      </c>
      <c r="N64" s="59" t="s">
        <v>976</v>
      </c>
      <c r="O64" s="64">
        <f t="shared" si="5"/>
        <v>0</v>
      </c>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c r="BG64" s="65"/>
      <c r="BH64" s="65"/>
      <c r="BI64" s="65"/>
      <c r="BJ64" s="65"/>
      <c r="BK64" s="65"/>
      <c r="BL64" s="65"/>
      <c r="BM64" s="65"/>
      <c r="BN64" s="65"/>
      <c r="BO64" s="65"/>
      <c r="BP64" s="65"/>
      <c r="BQ64" s="65"/>
      <c r="BR64" s="65"/>
      <c r="BS64" s="65"/>
      <c r="BT64" s="65"/>
      <c r="BU64" s="65"/>
      <c r="BV64" s="65"/>
      <c r="BW64" s="65"/>
      <c r="BX64" s="65"/>
      <c r="BY64" s="65"/>
      <c r="BZ64" s="65"/>
      <c r="CA64" s="65"/>
      <c r="CB64" s="65"/>
      <c r="CC64" s="65"/>
      <c r="CD64" s="65"/>
      <c r="CE64" s="65"/>
      <c r="CF64" s="65"/>
      <c r="CG64" s="65"/>
      <c r="CH64" s="65"/>
      <c r="CI64" s="65"/>
      <c r="CJ64" s="65"/>
      <c r="CK64" s="65"/>
      <c r="CL64" s="65"/>
      <c r="CM64" s="65"/>
      <c r="CN64" s="65"/>
      <c r="CO64" s="65"/>
      <c r="CP64" s="65"/>
      <c r="CQ64" s="65"/>
      <c r="CR64" s="65"/>
      <c r="CS64" s="65"/>
      <c r="CT64" s="65"/>
      <c r="CU64" s="65"/>
      <c r="CV64" s="65"/>
      <c r="CW64" s="65"/>
      <c r="CX64" s="59"/>
      <c r="CY64" s="66"/>
      <c r="DR64" s="2">
        <v>28</v>
      </c>
      <c r="DS64" s="266"/>
      <c r="DU64" s="173" t="s">
        <v>509</v>
      </c>
      <c r="DV64" s="50" t="s">
        <v>780</v>
      </c>
      <c r="DW64" s="50" t="s">
        <v>706</v>
      </c>
    </row>
    <row r="65" spans="1:127" ht="38.25" customHeight="1" thickBot="1" x14ac:dyDescent="0.3">
      <c r="A65" s="58" t="e">
        <f t="shared" si="0"/>
        <v>#REF!</v>
      </c>
      <c r="B65" s="59" t="s">
        <v>977</v>
      </c>
      <c r="C65" s="59" t="s">
        <v>978</v>
      </c>
      <c r="D65" s="59"/>
      <c r="E65" s="59"/>
      <c r="F65" s="60">
        <v>0</v>
      </c>
      <c r="G65" s="61">
        <f t="shared" si="1"/>
        <v>0</v>
      </c>
      <c r="H65" s="62" t="s">
        <v>979</v>
      </c>
      <c r="I65" s="59"/>
      <c r="J65" s="59"/>
      <c r="K65" s="59"/>
      <c r="L65" s="59"/>
      <c r="M65" s="63" t="e">
        <f t="shared" si="4"/>
        <v>#REF!</v>
      </c>
      <c r="N65" s="59" t="s">
        <v>980</v>
      </c>
      <c r="O65" s="64">
        <f t="shared" si="5"/>
        <v>0</v>
      </c>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c r="BG65" s="65"/>
      <c r="BH65" s="65"/>
      <c r="BI65" s="65"/>
      <c r="BJ65" s="65"/>
      <c r="BK65" s="65"/>
      <c r="BL65" s="65"/>
      <c r="BM65" s="65"/>
      <c r="BN65" s="65"/>
      <c r="BO65" s="65"/>
      <c r="BP65" s="65"/>
      <c r="BQ65" s="65"/>
      <c r="BR65" s="65"/>
      <c r="BS65" s="65"/>
      <c r="BT65" s="65"/>
      <c r="BU65" s="65"/>
      <c r="BV65" s="65"/>
      <c r="BW65" s="65"/>
      <c r="BX65" s="65"/>
      <c r="BY65" s="65"/>
      <c r="BZ65" s="65"/>
      <c r="CA65" s="65"/>
      <c r="CB65" s="65"/>
      <c r="CC65" s="65"/>
      <c r="CD65" s="65"/>
      <c r="CE65" s="65"/>
      <c r="CF65" s="65"/>
      <c r="CG65" s="65"/>
      <c r="CH65" s="65"/>
      <c r="CI65" s="65"/>
      <c r="CJ65" s="65"/>
      <c r="CK65" s="65"/>
      <c r="CL65" s="65"/>
      <c r="CM65" s="65"/>
      <c r="CN65" s="65"/>
      <c r="CO65" s="65"/>
      <c r="CP65" s="65"/>
      <c r="CQ65" s="65"/>
      <c r="CR65" s="65"/>
      <c r="CS65" s="65"/>
      <c r="CT65" s="65"/>
      <c r="CU65" s="65"/>
      <c r="CV65" s="65"/>
      <c r="CW65" s="65"/>
      <c r="CX65" s="59"/>
      <c r="CY65" s="66"/>
      <c r="DR65" s="2">
        <v>29</v>
      </c>
      <c r="DS65" s="55" t="s">
        <v>114</v>
      </c>
      <c r="DU65" s="173" t="s">
        <v>550</v>
      </c>
      <c r="DV65" s="50" t="s">
        <v>781</v>
      </c>
      <c r="DW65" s="50" t="s">
        <v>707</v>
      </c>
    </row>
    <row r="66" spans="1:127" ht="38.25" customHeight="1" thickBot="1" x14ac:dyDescent="0.3">
      <c r="A66" s="58" t="e">
        <f t="shared" si="0"/>
        <v>#REF!</v>
      </c>
      <c r="B66" s="59" t="s">
        <v>981</v>
      </c>
      <c r="C66" s="59" t="s">
        <v>982</v>
      </c>
      <c r="D66" s="59"/>
      <c r="E66" s="59"/>
      <c r="F66" s="60">
        <v>0</v>
      </c>
      <c r="G66" s="61">
        <f t="shared" si="1"/>
        <v>0</v>
      </c>
      <c r="H66" s="62" t="s">
        <v>983</v>
      </c>
      <c r="I66" s="59"/>
      <c r="J66" s="59"/>
      <c r="K66" s="59"/>
      <c r="L66" s="59"/>
      <c r="M66" s="63" t="e">
        <f t="shared" si="4"/>
        <v>#REF!</v>
      </c>
      <c r="N66" s="59" t="s">
        <v>984</v>
      </c>
      <c r="O66" s="64">
        <f t="shared" si="5"/>
        <v>0</v>
      </c>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c r="BG66" s="65"/>
      <c r="BH66" s="65"/>
      <c r="BI66" s="65"/>
      <c r="BJ66" s="65"/>
      <c r="BK66" s="65"/>
      <c r="BL66" s="65"/>
      <c r="BM66" s="65"/>
      <c r="BN66" s="65"/>
      <c r="BO66" s="65"/>
      <c r="BP66" s="65"/>
      <c r="BQ66" s="65"/>
      <c r="BR66" s="65"/>
      <c r="BS66" s="65"/>
      <c r="BT66" s="65"/>
      <c r="BU66" s="65"/>
      <c r="BV66" s="65"/>
      <c r="BW66" s="65"/>
      <c r="BX66" s="65"/>
      <c r="BY66" s="65"/>
      <c r="BZ66" s="65"/>
      <c r="CA66" s="65"/>
      <c r="CB66" s="65"/>
      <c r="CC66" s="65"/>
      <c r="CD66" s="65"/>
      <c r="CE66" s="65"/>
      <c r="CF66" s="65"/>
      <c r="CG66" s="65"/>
      <c r="CH66" s="65"/>
      <c r="CI66" s="65"/>
      <c r="CJ66" s="65"/>
      <c r="CK66" s="65"/>
      <c r="CL66" s="65"/>
      <c r="CM66" s="65"/>
      <c r="CN66" s="65"/>
      <c r="CO66" s="65"/>
      <c r="CP66" s="65"/>
      <c r="CQ66" s="65"/>
      <c r="CR66" s="65"/>
      <c r="CS66" s="65"/>
      <c r="CT66" s="65"/>
      <c r="CU66" s="65"/>
      <c r="CV66" s="65"/>
      <c r="CW66" s="65"/>
      <c r="CX66" s="59"/>
      <c r="CY66" s="66"/>
      <c r="DR66" s="2">
        <v>30</v>
      </c>
      <c r="DS66" s="56" t="s">
        <v>118</v>
      </c>
      <c r="DU66" s="173" t="s">
        <v>323</v>
      </c>
      <c r="DV66" s="50" t="s">
        <v>782</v>
      </c>
      <c r="DW66" s="50" t="s">
        <v>708</v>
      </c>
    </row>
    <row r="67" spans="1:127" ht="38.25" customHeight="1" thickBot="1" x14ac:dyDescent="0.3">
      <c r="A67" s="58" t="e">
        <f t="shared" si="0"/>
        <v>#REF!</v>
      </c>
      <c r="B67" s="59" t="s">
        <v>985</v>
      </c>
      <c r="C67" s="59" t="s">
        <v>986</v>
      </c>
      <c r="D67" s="59"/>
      <c r="E67" s="59"/>
      <c r="F67" s="60">
        <v>0</v>
      </c>
      <c r="G67" s="61">
        <f t="shared" si="1"/>
        <v>0</v>
      </c>
      <c r="H67" s="62" t="s">
        <v>987</v>
      </c>
      <c r="I67" s="59"/>
      <c r="J67" s="59"/>
      <c r="K67" s="59"/>
      <c r="L67" s="59"/>
      <c r="M67" s="63" t="e">
        <f t="shared" si="4"/>
        <v>#REF!</v>
      </c>
      <c r="N67" s="59" t="s">
        <v>988</v>
      </c>
      <c r="O67" s="64">
        <f t="shared" si="5"/>
        <v>0</v>
      </c>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c r="BG67" s="65"/>
      <c r="BH67" s="65"/>
      <c r="BI67" s="65"/>
      <c r="BJ67" s="65"/>
      <c r="BK67" s="65"/>
      <c r="BL67" s="65"/>
      <c r="BM67" s="65"/>
      <c r="BN67" s="65"/>
      <c r="BO67" s="65"/>
      <c r="BP67" s="65"/>
      <c r="BQ67" s="65"/>
      <c r="BR67" s="65"/>
      <c r="BS67" s="65"/>
      <c r="BT67" s="65"/>
      <c r="BU67" s="65"/>
      <c r="BV67" s="65"/>
      <c r="BW67" s="65"/>
      <c r="BX67" s="65"/>
      <c r="BY67" s="65"/>
      <c r="BZ67" s="65"/>
      <c r="CA67" s="65"/>
      <c r="CB67" s="65"/>
      <c r="CC67" s="65"/>
      <c r="CD67" s="65"/>
      <c r="CE67" s="65"/>
      <c r="CF67" s="65"/>
      <c r="CG67" s="65"/>
      <c r="CH67" s="65"/>
      <c r="CI67" s="65"/>
      <c r="CJ67" s="65"/>
      <c r="CK67" s="65"/>
      <c r="CL67" s="65"/>
      <c r="CM67" s="65"/>
      <c r="CN67" s="65"/>
      <c r="CO67" s="65"/>
      <c r="CP67" s="65"/>
      <c r="CQ67" s="65"/>
      <c r="CR67" s="65"/>
      <c r="CS67" s="65"/>
      <c r="CT67" s="65"/>
      <c r="CU67" s="65"/>
      <c r="CV67" s="65"/>
      <c r="CW67" s="65"/>
      <c r="CX67" s="59"/>
      <c r="CY67" s="66"/>
      <c r="DR67" s="2">
        <v>31</v>
      </c>
      <c r="DS67" s="56" t="s">
        <v>122</v>
      </c>
      <c r="DU67" s="173" t="s">
        <v>504</v>
      </c>
      <c r="DV67" s="50" t="s">
        <v>783</v>
      </c>
      <c r="DW67" s="50" t="s">
        <v>709</v>
      </c>
    </row>
    <row r="68" spans="1:127" ht="38.25" customHeight="1" thickBot="1" x14ac:dyDescent="0.25">
      <c r="A68" s="58" t="e">
        <f t="shared" si="0"/>
        <v>#REF!</v>
      </c>
      <c r="B68" s="59" t="s">
        <v>989</v>
      </c>
      <c r="C68" s="59" t="s">
        <v>990</v>
      </c>
      <c r="D68" s="59"/>
      <c r="E68" s="59"/>
      <c r="F68" s="60">
        <v>0</v>
      </c>
      <c r="G68" s="61">
        <f t="shared" si="1"/>
        <v>0</v>
      </c>
      <c r="H68" s="62" t="s">
        <v>991</v>
      </c>
      <c r="I68" s="59"/>
      <c r="J68" s="59"/>
      <c r="K68" s="59"/>
      <c r="L68" s="59"/>
      <c r="M68" s="63" t="e">
        <f t="shared" si="4"/>
        <v>#REF!</v>
      </c>
      <c r="N68" s="59" t="s">
        <v>992</v>
      </c>
      <c r="O68" s="64">
        <f t="shared" si="5"/>
        <v>0</v>
      </c>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c r="BG68" s="65"/>
      <c r="BH68" s="65"/>
      <c r="BI68" s="65"/>
      <c r="BJ68" s="65"/>
      <c r="BK68" s="65"/>
      <c r="BL68" s="65"/>
      <c r="BM68" s="65"/>
      <c r="BN68" s="65"/>
      <c r="BO68" s="65"/>
      <c r="BP68" s="65"/>
      <c r="BQ68" s="65"/>
      <c r="BR68" s="65"/>
      <c r="BS68" s="65"/>
      <c r="BT68" s="65"/>
      <c r="BU68" s="65"/>
      <c r="BV68" s="65"/>
      <c r="BW68" s="65"/>
      <c r="BX68" s="65"/>
      <c r="BY68" s="65"/>
      <c r="BZ68" s="65"/>
      <c r="CA68" s="65"/>
      <c r="CB68" s="65"/>
      <c r="CC68" s="65"/>
      <c r="CD68" s="65"/>
      <c r="CE68" s="65"/>
      <c r="CF68" s="65"/>
      <c r="CG68" s="65"/>
      <c r="CH68" s="65"/>
      <c r="CI68" s="65"/>
      <c r="CJ68" s="65"/>
      <c r="CK68" s="65"/>
      <c r="CL68" s="65"/>
      <c r="CM68" s="65"/>
      <c r="CN68" s="65"/>
      <c r="CO68" s="65"/>
      <c r="CP68" s="65"/>
      <c r="CQ68" s="65"/>
      <c r="CR68" s="65"/>
      <c r="CS68" s="65"/>
      <c r="CT68" s="65"/>
      <c r="CU68" s="65"/>
      <c r="CV68" s="65"/>
      <c r="CW68" s="65"/>
      <c r="CX68" s="59"/>
      <c r="CY68" s="66"/>
      <c r="DR68" s="7"/>
      <c r="DS68" s="56" t="s">
        <v>126</v>
      </c>
      <c r="DU68" s="173" t="s">
        <v>504</v>
      </c>
      <c r="DV68" s="50" t="s">
        <v>784</v>
      </c>
      <c r="DW68" s="50" t="s">
        <v>710</v>
      </c>
    </row>
    <row r="69" spans="1:127" ht="38.25" customHeight="1" thickBot="1" x14ac:dyDescent="0.3">
      <c r="A69" s="58" t="e">
        <f t="shared" si="0"/>
        <v>#REF!</v>
      </c>
      <c r="B69" s="59" t="s">
        <v>993</v>
      </c>
      <c r="C69" s="59" t="s">
        <v>994</v>
      </c>
      <c r="D69" s="59"/>
      <c r="E69" s="59"/>
      <c r="F69" s="60">
        <v>0</v>
      </c>
      <c r="G69" s="61">
        <f t="shared" si="1"/>
        <v>0</v>
      </c>
      <c r="H69" s="62" t="s">
        <v>995</v>
      </c>
      <c r="I69" s="59"/>
      <c r="J69" s="59"/>
      <c r="K69" s="59"/>
      <c r="L69" s="59"/>
      <c r="M69" s="63" t="e">
        <f t="shared" si="4"/>
        <v>#REF!</v>
      </c>
      <c r="N69" s="59" t="s">
        <v>996</v>
      </c>
      <c r="O69" s="64">
        <f t="shared" si="5"/>
        <v>0</v>
      </c>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c r="BG69" s="65"/>
      <c r="BH69" s="65"/>
      <c r="BI69" s="65"/>
      <c r="BJ69" s="65"/>
      <c r="BK69" s="65"/>
      <c r="BL69" s="65"/>
      <c r="BM69" s="65"/>
      <c r="BN69" s="65"/>
      <c r="BO69" s="65"/>
      <c r="BP69" s="65"/>
      <c r="BQ69" s="65"/>
      <c r="BR69" s="65"/>
      <c r="BS69" s="65"/>
      <c r="BT69" s="65"/>
      <c r="BU69" s="65"/>
      <c r="BV69" s="65"/>
      <c r="BW69" s="65"/>
      <c r="BX69" s="65"/>
      <c r="BY69" s="65"/>
      <c r="BZ69" s="65"/>
      <c r="CA69" s="65"/>
      <c r="CB69" s="65"/>
      <c r="CC69" s="65"/>
      <c r="CD69" s="65"/>
      <c r="CE69" s="65"/>
      <c r="CF69" s="65"/>
      <c r="CG69" s="65"/>
      <c r="CH69" s="65"/>
      <c r="CI69" s="65"/>
      <c r="CJ69" s="65"/>
      <c r="CK69" s="65"/>
      <c r="CL69" s="65"/>
      <c r="CM69" s="65"/>
      <c r="CN69" s="65"/>
      <c r="CO69" s="65"/>
      <c r="CP69" s="65"/>
      <c r="CQ69" s="65"/>
      <c r="CR69" s="65"/>
      <c r="CS69" s="65"/>
      <c r="CT69" s="65"/>
      <c r="CU69" s="65"/>
      <c r="CV69" s="65"/>
      <c r="CW69" s="65"/>
      <c r="CX69" s="59"/>
      <c r="CY69" s="66"/>
      <c r="DR69" s="46"/>
      <c r="DS69" s="56" t="s">
        <v>130</v>
      </c>
      <c r="DU69" s="173" t="s">
        <v>482</v>
      </c>
      <c r="DV69" s="50" t="s">
        <v>785</v>
      </c>
      <c r="DW69" s="50" t="s">
        <v>711</v>
      </c>
    </row>
    <row r="70" spans="1:127" ht="38.25" customHeight="1" thickBot="1" x14ac:dyDescent="0.3">
      <c r="A70" s="58" t="e">
        <f t="shared" si="0"/>
        <v>#REF!</v>
      </c>
      <c r="B70" s="59" t="s">
        <v>997</v>
      </c>
      <c r="C70" s="59" t="s">
        <v>998</v>
      </c>
      <c r="D70" s="59"/>
      <c r="E70" s="59"/>
      <c r="F70" s="60">
        <v>0</v>
      </c>
      <c r="G70" s="61">
        <f t="shared" si="1"/>
        <v>0</v>
      </c>
      <c r="H70" s="62" t="s">
        <v>999</v>
      </c>
      <c r="I70" s="59"/>
      <c r="J70" s="59"/>
      <c r="K70" s="59"/>
      <c r="L70" s="59"/>
      <c r="M70" s="63" t="e">
        <f t="shared" si="4"/>
        <v>#REF!</v>
      </c>
      <c r="N70" s="59" t="s">
        <v>1000</v>
      </c>
      <c r="O70" s="64">
        <f t="shared" si="5"/>
        <v>0</v>
      </c>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c r="BG70" s="65"/>
      <c r="BH70" s="65"/>
      <c r="BI70" s="65"/>
      <c r="BJ70" s="65"/>
      <c r="BK70" s="65"/>
      <c r="BL70" s="65"/>
      <c r="BM70" s="65"/>
      <c r="BN70" s="65"/>
      <c r="BO70" s="65"/>
      <c r="BP70" s="65"/>
      <c r="BQ70" s="65"/>
      <c r="BR70" s="65"/>
      <c r="BS70" s="65"/>
      <c r="BT70" s="65"/>
      <c r="BU70" s="65"/>
      <c r="BV70" s="65"/>
      <c r="BW70" s="65"/>
      <c r="BX70" s="65"/>
      <c r="BY70" s="65"/>
      <c r="BZ70" s="65"/>
      <c r="CA70" s="65"/>
      <c r="CB70" s="65"/>
      <c r="CC70" s="65"/>
      <c r="CD70" s="65"/>
      <c r="CE70" s="65"/>
      <c r="CF70" s="65"/>
      <c r="CG70" s="65"/>
      <c r="CH70" s="65"/>
      <c r="CI70" s="65"/>
      <c r="CJ70" s="65"/>
      <c r="CK70" s="65"/>
      <c r="CL70" s="65"/>
      <c r="CM70" s="65"/>
      <c r="CN70" s="65"/>
      <c r="CO70" s="65"/>
      <c r="CP70" s="65"/>
      <c r="CQ70" s="65"/>
      <c r="CR70" s="65"/>
      <c r="CS70" s="65"/>
      <c r="CT70" s="65"/>
      <c r="CU70" s="65"/>
      <c r="CV70" s="65"/>
      <c r="CW70" s="65"/>
      <c r="CX70" s="59"/>
      <c r="CY70" s="66"/>
      <c r="DR70" s="2">
        <v>20</v>
      </c>
      <c r="DS70" s="55" t="s">
        <v>88</v>
      </c>
      <c r="DU70" s="173" t="s">
        <v>371</v>
      </c>
      <c r="DV70" s="50" t="s">
        <v>772</v>
      </c>
      <c r="DW70" s="50" t="s">
        <v>698</v>
      </c>
    </row>
    <row r="71" spans="1:127" ht="38.25" customHeight="1" thickBot="1" x14ac:dyDescent="0.3">
      <c r="A71" s="58" t="e">
        <f t="shared" si="0"/>
        <v>#REF!</v>
      </c>
      <c r="B71" s="59" t="s">
        <v>1001</v>
      </c>
      <c r="C71" s="59" t="s">
        <v>1002</v>
      </c>
      <c r="D71" s="59"/>
      <c r="E71" s="59"/>
      <c r="F71" s="60">
        <v>0</v>
      </c>
      <c r="G71" s="61">
        <f t="shared" si="1"/>
        <v>0</v>
      </c>
      <c r="H71" s="62" t="s">
        <v>1003</v>
      </c>
      <c r="I71" s="59"/>
      <c r="J71" s="59"/>
      <c r="K71" s="59"/>
      <c r="L71" s="59"/>
      <c r="M71" s="63" t="e">
        <f t="shared" si="4"/>
        <v>#REF!</v>
      </c>
      <c r="N71" s="59" t="s">
        <v>1004</v>
      </c>
      <c r="O71" s="64">
        <f t="shared" si="5"/>
        <v>0</v>
      </c>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c r="BG71" s="65"/>
      <c r="BH71" s="65"/>
      <c r="BI71" s="65"/>
      <c r="BJ71" s="65"/>
      <c r="BK71" s="65"/>
      <c r="BL71" s="65"/>
      <c r="BM71" s="65"/>
      <c r="BN71" s="65"/>
      <c r="BO71" s="65"/>
      <c r="BP71" s="65"/>
      <c r="BQ71" s="65"/>
      <c r="BR71" s="65"/>
      <c r="BS71" s="65"/>
      <c r="BT71" s="65"/>
      <c r="BU71" s="65"/>
      <c r="BV71" s="65"/>
      <c r="BW71" s="65"/>
      <c r="BX71" s="65"/>
      <c r="BY71" s="65"/>
      <c r="BZ71" s="65"/>
      <c r="CA71" s="65"/>
      <c r="CB71" s="65"/>
      <c r="CC71" s="65"/>
      <c r="CD71" s="65"/>
      <c r="CE71" s="65"/>
      <c r="CF71" s="65"/>
      <c r="CG71" s="65"/>
      <c r="CH71" s="65"/>
      <c r="CI71" s="65"/>
      <c r="CJ71" s="65"/>
      <c r="CK71" s="65"/>
      <c r="CL71" s="65"/>
      <c r="CM71" s="65"/>
      <c r="CN71" s="65"/>
      <c r="CO71" s="65"/>
      <c r="CP71" s="65"/>
      <c r="CQ71" s="65"/>
      <c r="CR71" s="65"/>
      <c r="CS71" s="65"/>
      <c r="CT71" s="65"/>
      <c r="CU71" s="65"/>
      <c r="CV71" s="65"/>
      <c r="CW71" s="65"/>
      <c r="CX71" s="59"/>
      <c r="CY71" s="66"/>
      <c r="DR71" s="2">
        <v>21</v>
      </c>
      <c r="DS71" s="56" t="s">
        <v>89</v>
      </c>
      <c r="DU71" s="173" t="s">
        <v>242</v>
      </c>
      <c r="DV71" s="50" t="s">
        <v>773</v>
      </c>
      <c r="DW71" s="50" t="s">
        <v>699</v>
      </c>
    </row>
    <row r="72" spans="1:127" ht="38.25" customHeight="1" thickBot="1" x14ac:dyDescent="0.3">
      <c r="A72" s="58" t="e">
        <f t="shared" si="0"/>
        <v>#REF!</v>
      </c>
      <c r="B72" s="59" t="s">
        <v>1005</v>
      </c>
      <c r="C72" s="59" t="s">
        <v>1006</v>
      </c>
      <c r="D72" s="59"/>
      <c r="E72" s="59"/>
      <c r="F72" s="60">
        <v>0</v>
      </c>
      <c r="G72" s="61">
        <f t="shared" si="1"/>
        <v>0</v>
      </c>
      <c r="H72" s="62" t="s">
        <v>1007</v>
      </c>
      <c r="I72" s="59"/>
      <c r="J72" s="59"/>
      <c r="K72" s="59"/>
      <c r="L72" s="59"/>
      <c r="M72" s="63" t="e">
        <f t="shared" si="4"/>
        <v>#REF!</v>
      </c>
      <c r="N72" s="59" t="s">
        <v>1008</v>
      </c>
      <c r="O72" s="64">
        <f t="shared" si="5"/>
        <v>0</v>
      </c>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c r="BG72" s="65"/>
      <c r="BH72" s="65"/>
      <c r="BI72" s="65"/>
      <c r="BJ72" s="65"/>
      <c r="BK72" s="65"/>
      <c r="BL72" s="65"/>
      <c r="BM72" s="65"/>
      <c r="BN72" s="65"/>
      <c r="BO72" s="65"/>
      <c r="BP72" s="65"/>
      <c r="BQ72" s="65"/>
      <c r="BR72" s="65"/>
      <c r="BS72" s="65"/>
      <c r="BT72" s="65"/>
      <c r="BU72" s="65"/>
      <c r="BV72" s="65"/>
      <c r="BW72" s="65"/>
      <c r="BX72" s="65"/>
      <c r="BY72" s="65"/>
      <c r="BZ72" s="65"/>
      <c r="CA72" s="65"/>
      <c r="CB72" s="65"/>
      <c r="CC72" s="65"/>
      <c r="CD72" s="65"/>
      <c r="CE72" s="65"/>
      <c r="CF72" s="65"/>
      <c r="CG72" s="65"/>
      <c r="CH72" s="65"/>
      <c r="CI72" s="65"/>
      <c r="CJ72" s="65"/>
      <c r="CK72" s="65"/>
      <c r="CL72" s="65"/>
      <c r="CM72" s="65"/>
      <c r="CN72" s="65"/>
      <c r="CO72" s="65"/>
      <c r="CP72" s="65"/>
      <c r="CQ72" s="65"/>
      <c r="CR72" s="65"/>
      <c r="CS72" s="65"/>
      <c r="CT72" s="65"/>
      <c r="CU72" s="65"/>
      <c r="CV72" s="65"/>
      <c r="CW72" s="65"/>
      <c r="CX72" s="59"/>
      <c r="CY72" s="66"/>
      <c r="DR72" s="2">
        <v>22</v>
      </c>
      <c r="DS72" s="56" t="s">
        <v>90</v>
      </c>
      <c r="DU72" s="173" t="s">
        <v>255</v>
      </c>
      <c r="DV72" s="50" t="s">
        <v>774</v>
      </c>
      <c r="DW72" s="50" t="s">
        <v>700</v>
      </c>
    </row>
    <row r="73" spans="1:127" ht="38.25" customHeight="1" thickBot="1" x14ac:dyDescent="0.3">
      <c r="A73" s="58" t="e">
        <f t="shared" si="0"/>
        <v>#REF!</v>
      </c>
      <c r="B73" s="59" t="s">
        <v>1009</v>
      </c>
      <c r="C73" s="59" t="s">
        <v>1010</v>
      </c>
      <c r="D73" s="59"/>
      <c r="E73" s="59"/>
      <c r="F73" s="60">
        <v>0</v>
      </c>
      <c r="G73" s="61">
        <f t="shared" si="1"/>
        <v>0</v>
      </c>
      <c r="H73" s="62" t="s">
        <v>1011</v>
      </c>
      <c r="I73" s="59"/>
      <c r="J73" s="59"/>
      <c r="K73" s="59"/>
      <c r="L73" s="59"/>
      <c r="M73" s="63" t="e">
        <f t="shared" si="4"/>
        <v>#REF!</v>
      </c>
      <c r="N73" s="59" t="s">
        <v>1012</v>
      </c>
      <c r="O73" s="64">
        <f t="shared" si="5"/>
        <v>0</v>
      </c>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c r="BG73" s="65"/>
      <c r="BH73" s="65"/>
      <c r="BI73" s="65"/>
      <c r="BJ73" s="65"/>
      <c r="BK73" s="65"/>
      <c r="BL73" s="65"/>
      <c r="BM73" s="65"/>
      <c r="BN73" s="65"/>
      <c r="BO73" s="65"/>
      <c r="BP73" s="65"/>
      <c r="BQ73" s="65"/>
      <c r="BR73" s="65"/>
      <c r="BS73" s="65"/>
      <c r="BT73" s="65"/>
      <c r="BU73" s="65"/>
      <c r="BV73" s="65"/>
      <c r="BW73" s="65"/>
      <c r="BX73" s="65"/>
      <c r="BY73" s="65"/>
      <c r="BZ73" s="65"/>
      <c r="CA73" s="65"/>
      <c r="CB73" s="65"/>
      <c r="CC73" s="65"/>
      <c r="CD73" s="65"/>
      <c r="CE73" s="65"/>
      <c r="CF73" s="65"/>
      <c r="CG73" s="65"/>
      <c r="CH73" s="65"/>
      <c r="CI73" s="65"/>
      <c r="CJ73" s="65"/>
      <c r="CK73" s="65"/>
      <c r="CL73" s="65"/>
      <c r="CM73" s="65"/>
      <c r="CN73" s="65"/>
      <c r="CO73" s="65"/>
      <c r="CP73" s="65"/>
      <c r="CQ73" s="65"/>
      <c r="CR73" s="65"/>
      <c r="CS73" s="65"/>
      <c r="CT73" s="65"/>
      <c r="CU73" s="65"/>
      <c r="CV73" s="65"/>
      <c r="CW73" s="65"/>
      <c r="CX73" s="59"/>
      <c r="CY73" s="66"/>
      <c r="DR73" s="2">
        <v>23</v>
      </c>
      <c r="DS73" s="56" t="s">
        <v>91</v>
      </c>
      <c r="DU73" s="173" t="s">
        <v>326</v>
      </c>
      <c r="DV73" s="50" t="s">
        <v>775</v>
      </c>
      <c r="DW73" s="50" t="s">
        <v>701</v>
      </c>
    </row>
    <row r="74" spans="1:127" ht="38.25" customHeight="1" thickBot="1" x14ac:dyDescent="0.3">
      <c r="A74" s="58" t="e">
        <f t="shared" si="0"/>
        <v>#REF!</v>
      </c>
      <c r="B74" s="59" t="s">
        <v>1013</v>
      </c>
      <c r="C74" s="59" t="s">
        <v>1014</v>
      </c>
      <c r="D74" s="59"/>
      <c r="E74" s="59"/>
      <c r="F74" s="60">
        <v>0</v>
      </c>
      <c r="G74" s="61">
        <f t="shared" si="1"/>
        <v>0</v>
      </c>
      <c r="H74" s="62" t="s">
        <v>1015</v>
      </c>
      <c r="I74" s="59"/>
      <c r="J74" s="59"/>
      <c r="K74" s="59"/>
      <c r="L74" s="59"/>
      <c r="M74" s="63" t="e">
        <f t="shared" si="4"/>
        <v>#REF!</v>
      </c>
      <c r="N74" s="59" t="s">
        <v>1016</v>
      </c>
      <c r="O74" s="64">
        <f t="shared" si="5"/>
        <v>0</v>
      </c>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c r="BG74" s="65"/>
      <c r="BH74" s="65"/>
      <c r="BI74" s="65"/>
      <c r="BJ74" s="65"/>
      <c r="BK74" s="65"/>
      <c r="BL74" s="65"/>
      <c r="BM74" s="65"/>
      <c r="BN74" s="65"/>
      <c r="BO74" s="65"/>
      <c r="BP74" s="65"/>
      <c r="BQ74" s="65"/>
      <c r="BR74" s="65"/>
      <c r="BS74" s="65"/>
      <c r="BT74" s="65"/>
      <c r="BU74" s="65"/>
      <c r="BV74" s="65"/>
      <c r="BW74" s="65"/>
      <c r="BX74" s="65"/>
      <c r="BY74" s="65"/>
      <c r="BZ74" s="65"/>
      <c r="CA74" s="65"/>
      <c r="CB74" s="65"/>
      <c r="CC74" s="65"/>
      <c r="CD74" s="65"/>
      <c r="CE74" s="65"/>
      <c r="CF74" s="65"/>
      <c r="CG74" s="65"/>
      <c r="CH74" s="65"/>
      <c r="CI74" s="65"/>
      <c r="CJ74" s="65"/>
      <c r="CK74" s="65"/>
      <c r="CL74" s="65"/>
      <c r="CM74" s="65"/>
      <c r="CN74" s="65"/>
      <c r="CO74" s="65"/>
      <c r="CP74" s="65"/>
      <c r="CQ74" s="65"/>
      <c r="CR74" s="65"/>
      <c r="CS74" s="65"/>
      <c r="CT74" s="65"/>
      <c r="CU74" s="65"/>
      <c r="CV74" s="65"/>
      <c r="CW74" s="65"/>
      <c r="CX74" s="59"/>
      <c r="CY74" s="66"/>
      <c r="DR74" s="2">
        <v>24</v>
      </c>
      <c r="DS74" s="56" t="s">
        <v>95</v>
      </c>
      <c r="DU74" s="173" t="s">
        <v>244</v>
      </c>
      <c r="DV74" s="50" t="s">
        <v>776</v>
      </c>
      <c r="DW74" s="50" t="s">
        <v>702</v>
      </c>
    </row>
    <row r="75" spans="1:127" ht="38.25" customHeight="1" thickBot="1" x14ac:dyDescent="0.3">
      <c r="A75" s="58" t="e">
        <f t="shared" si="0"/>
        <v>#REF!</v>
      </c>
      <c r="B75" s="59" t="s">
        <v>1017</v>
      </c>
      <c r="C75" s="59" t="s">
        <v>1018</v>
      </c>
      <c r="D75" s="59"/>
      <c r="E75" s="59"/>
      <c r="F75" s="60">
        <v>0</v>
      </c>
      <c r="G75" s="61">
        <f t="shared" si="1"/>
        <v>0</v>
      </c>
      <c r="H75" s="62" t="s">
        <v>1019</v>
      </c>
      <c r="I75" s="59"/>
      <c r="J75" s="59"/>
      <c r="K75" s="59"/>
      <c r="L75" s="59"/>
      <c r="M75" s="63" t="e">
        <f t="shared" si="4"/>
        <v>#REF!</v>
      </c>
      <c r="N75" s="59" t="s">
        <v>1020</v>
      </c>
      <c r="O75" s="64">
        <f t="shared" si="5"/>
        <v>0</v>
      </c>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c r="BG75" s="65"/>
      <c r="BH75" s="65"/>
      <c r="BI75" s="65"/>
      <c r="BJ75" s="65"/>
      <c r="BK75" s="65"/>
      <c r="BL75" s="65"/>
      <c r="BM75" s="65"/>
      <c r="BN75" s="65"/>
      <c r="BO75" s="65"/>
      <c r="BP75" s="65"/>
      <c r="BQ75" s="65"/>
      <c r="BR75" s="65"/>
      <c r="BS75" s="65"/>
      <c r="BT75" s="65"/>
      <c r="BU75" s="65"/>
      <c r="BV75" s="65"/>
      <c r="BW75" s="65"/>
      <c r="BX75" s="65"/>
      <c r="BY75" s="65"/>
      <c r="BZ75" s="65"/>
      <c r="CA75" s="65"/>
      <c r="CB75" s="65"/>
      <c r="CC75" s="65"/>
      <c r="CD75" s="65"/>
      <c r="CE75" s="65"/>
      <c r="CF75" s="65"/>
      <c r="CG75" s="65"/>
      <c r="CH75" s="65"/>
      <c r="CI75" s="65"/>
      <c r="CJ75" s="65"/>
      <c r="CK75" s="65"/>
      <c r="CL75" s="65"/>
      <c r="CM75" s="65"/>
      <c r="CN75" s="65"/>
      <c r="CO75" s="65"/>
      <c r="CP75" s="65"/>
      <c r="CQ75" s="65"/>
      <c r="CR75" s="65"/>
      <c r="CS75" s="65"/>
      <c r="CT75" s="65"/>
      <c r="CU75" s="65"/>
      <c r="CV75" s="65"/>
      <c r="CW75" s="65"/>
      <c r="CX75" s="59"/>
      <c r="CY75" s="66"/>
      <c r="DR75" s="2">
        <v>25</v>
      </c>
      <c r="DS75" s="56" t="s">
        <v>99</v>
      </c>
      <c r="DU75" s="173" t="s">
        <v>486</v>
      </c>
      <c r="DV75" s="50" t="s">
        <v>777</v>
      </c>
      <c r="DW75" s="50" t="s">
        <v>703</v>
      </c>
    </row>
    <row r="76" spans="1:127" ht="38.25" customHeight="1" thickBot="1" x14ac:dyDescent="0.3">
      <c r="A76" s="58" t="e">
        <f t="shared" si="0"/>
        <v>#REF!</v>
      </c>
      <c r="B76" s="59" t="s">
        <v>1021</v>
      </c>
      <c r="C76" s="59" t="s">
        <v>1022</v>
      </c>
      <c r="D76" s="59"/>
      <c r="E76" s="59"/>
      <c r="F76" s="60">
        <v>0</v>
      </c>
      <c r="G76" s="61">
        <f t="shared" si="1"/>
        <v>0</v>
      </c>
      <c r="H76" s="62" t="s">
        <v>1023</v>
      </c>
      <c r="I76" s="59"/>
      <c r="J76" s="59"/>
      <c r="K76" s="59"/>
      <c r="L76" s="59"/>
      <c r="M76" s="63" t="e">
        <f t="shared" si="4"/>
        <v>#REF!</v>
      </c>
      <c r="N76" s="59" t="s">
        <v>1024</v>
      </c>
      <c r="O76" s="64">
        <f t="shared" si="5"/>
        <v>0</v>
      </c>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c r="BG76" s="65"/>
      <c r="BH76" s="65"/>
      <c r="BI76" s="65"/>
      <c r="BJ76" s="65"/>
      <c r="BK76" s="65"/>
      <c r="BL76" s="65"/>
      <c r="BM76" s="65"/>
      <c r="BN76" s="65"/>
      <c r="BO76" s="65"/>
      <c r="BP76" s="65"/>
      <c r="BQ76" s="65"/>
      <c r="BR76" s="65"/>
      <c r="BS76" s="65"/>
      <c r="BT76" s="65"/>
      <c r="BU76" s="65"/>
      <c r="BV76" s="65"/>
      <c r="BW76" s="65"/>
      <c r="BX76" s="65"/>
      <c r="BY76" s="65"/>
      <c r="BZ76" s="65"/>
      <c r="CA76" s="65"/>
      <c r="CB76" s="65"/>
      <c r="CC76" s="65"/>
      <c r="CD76" s="65"/>
      <c r="CE76" s="65"/>
      <c r="CF76" s="65"/>
      <c r="CG76" s="65"/>
      <c r="CH76" s="65"/>
      <c r="CI76" s="65"/>
      <c r="CJ76" s="65"/>
      <c r="CK76" s="65"/>
      <c r="CL76" s="65"/>
      <c r="CM76" s="65"/>
      <c r="CN76" s="65"/>
      <c r="CO76" s="65"/>
      <c r="CP76" s="65"/>
      <c r="CQ76" s="65"/>
      <c r="CR76" s="65"/>
      <c r="CS76" s="65"/>
      <c r="CT76" s="65"/>
      <c r="CU76" s="65"/>
      <c r="CV76" s="65"/>
      <c r="CW76" s="65"/>
      <c r="CX76" s="59"/>
      <c r="CY76" s="66"/>
      <c r="DR76" s="2">
        <v>26</v>
      </c>
      <c r="DS76" s="56" t="s">
        <v>103</v>
      </c>
      <c r="DU76" s="173" t="s">
        <v>316</v>
      </c>
      <c r="DV76" s="50" t="s">
        <v>778</v>
      </c>
      <c r="DW76" s="50" t="s">
        <v>704</v>
      </c>
    </row>
    <row r="77" spans="1:127" ht="38.25" customHeight="1" thickBot="1" x14ac:dyDescent="0.3">
      <c r="A77" s="58" t="e">
        <f t="shared" si="0"/>
        <v>#REF!</v>
      </c>
      <c r="B77" s="59" t="s">
        <v>1025</v>
      </c>
      <c r="C77" s="59" t="s">
        <v>1026</v>
      </c>
      <c r="D77" s="59"/>
      <c r="E77" s="59"/>
      <c r="F77" s="60">
        <v>0</v>
      </c>
      <c r="G77" s="61">
        <f t="shared" si="1"/>
        <v>0</v>
      </c>
      <c r="H77" s="62" t="s">
        <v>1027</v>
      </c>
      <c r="I77" s="59"/>
      <c r="J77" s="59"/>
      <c r="K77" s="59"/>
      <c r="L77" s="59"/>
      <c r="M77" s="63" t="e">
        <f t="shared" si="4"/>
        <v>#REF!</v>
      </c>
      <c r="N77" s="59" t="s">
        <v>1028</v>
      </c>
      <c r="O77" s="64">
        <f t="shared" si="5"/>
        <v>0</v>
      </c>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c r="BG77" s="65"/>
      <c r="BH77" s="65"/>
      <c r="BI77" s="65"/>
      <c r="BJ77" s="65"/>
      <c r="BK77" s="65"/>
      <c r="BL77" s="65"/>
      <c r="BM77" s="65"/>
      <c r="BN77" s="65"/>
      <c r="BO77" s="65"/>
      <c r="BP77" s="65"/>
      <c r="BQ77" s="65"/>
      <c r="BR77" s="65"/>
      <c r="BS77" s="65"/>
      <c r="BT77" s="65"/>
      <c r="BU77" s="65"/>
      <c r="BV77" s="65"/>
      <c r="BW77" s="65"/>
      <c r="BX77" s="65"/>
      <c r="BY77" s="65"/>
      <c r="BZ77" s="65"/>
      <c r="CA77" s="65"/>
      <c r="CB77" s="65"/>
      <c r="CC77" s="65"/>
      <c r="CD77" s="65"/>
      <c r="CE77" s="65"/>
      <c r="CF77" s="65"/>
      <c r="CG77" s="65"/>
      <c r="CH77" s="65"/>
      <c r="CI77" s="65"/>
      <c r="CJ77" s="65"/>
      <c r="CK77" s="65"/>
      <c r="CL77" s="65"/>
      <c r="CM77" s="65"/>
      <c r="CN77" s="65"/>
      <c r="CO77" s="65"/>
      <c r="CP77" s="65"/>
      <c r="CQ77" s="65"/>
      <c r="CR77" s="65"/>
      <c r="CS77" s="65"/>
      <c r="CT77" s="65"/>
      <c r="CU77" s="65"/>
      <c r="CV77" s="65"/>
      <c r="CW77" s="65"/>
      <c r="CX77" s="59"/>
      <c r="CY77" s="66"/>
      <c r="DR77" s="2">
        <v>27</v>
      </c>
      <c r="DS77" s="266" t="s">
        <v>107</v>
      </c>
      <c r="DU77" s="173" t="s">
        <v>316</v>
      </c>
      <c r="DV77" s="50" t="s">
        <v>779</v>
      </c>
      <c r="DW77" s="50" t="s">
        <v>705</v>
      </c>
    </row>
    <row r="78" spans="1:127" ht="38.25" customHeight="1" thickBot="1" x14ac:dyDescent="0.3">
      <c r="A78" s="58" t="e">
        <f t="shared" si="0"/>
        <v>#REF!</v>
      </c>
      <c r="B78" s="59" t="s">
        <v>1029</v>
      </c>
      <c r="C78" s="59" t="s">
        <v>1030</v>
      </c>
      <c r="D78" s="59"/>
      <c r="E78" s="59"/>
      <c r="F78" s="60">
        <v>0</v>
      </c>
      <c r="G78" s="61">
        <f t="shared" si="1"/>
        <v>0</v>
      </c>
      <c r="H78" s="62" t="s">
        <v>1031</v>
      </c>
      <c r="I78" s="59"/>
      <c r="J78" s="59"/>
      <c r="K78" s="59"/>
      <c r="L78" s="59"/>
      <c r="M78" s="63" t="e">
        <f t="shared" si="4"/>
        <v>#REF!</v>
      </c>
      <c r="N78" s="59" t="s">
        <v>1032</v>
      </c>
      <c r="O78" s="64">
        <f t="shared" si="5"/>
        <v>0</v>
      </c>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c r="BG78" s="65"/>
      <c r="BH78" s="65"/>
      <c r="BI78" s="65"/>
      <c r="BJ78" s="65"/>
      <c r="BK78" s="65"/>
      <c r="BL78" s="65"/>
      <c r="BM78" s="65"/>
      <c r="BN78" s="65"/>
      <c r="BO78" s="65"/>
      <c r="BP78" s="65"/>
      <c r="BQ78" s="65"/>
      <c r="BR78" s="65"/>
      <c r="BS78" s="65"/>
      <c r="BT78" s="65"/>
      <c r="BU78" s="65"/>
      <c r="BV78" s="65"/>
      <c r="BW78" s="65"/>
      <c r="BX78" s="65"/>
      <c r="BY78" s="65"/>
      <c r="BZ78" s="65"/>
      <c r="CA78" s="65"/>
      <c r="CB78" s="65"/>
      <c r="CC78" s="65"/>
      <c r="CD78" s="65"/>
      <c r="CE78" s="65"/>
      <c r="CF78" s="65"/>
      <c r="CG78" s="65"/>
      <c r="CH78" s="65"/>
      <c r="CI78" s="65"/>
      <c r="CJ78" s="65"/>
      <c r="CK78" s="65"/>
      <c r="CL78" s="65"/>
      <c r="CM78" s="65"/>
      <c r="CN78" s="65"/>
      <c r="CO78" s="65"/>
      <c r="CP78" s="65"/>
      <c r="CQ78" s="65"/>
      <c r="CR78" s="65"/>
      <c r="CS78" s="65"/>
      <c r="CT78" s="65"/>
      <c r="CU78" s="65"/>
      <c r="CV78" s="65"/>
      <c r="CW78" s="65"/>
      <c r="CX78" s="59"/>
      <c r="CY78" s="66"/>
      <c r="DR78" s="2">
        <v>28</v>
      </c>
      <c r="DS78" s="266"/>
      <c r="DU78" s="173" t="s">
        <v>509</v>
      </c>
      <c r="DV78" s="50" t="s">
        <v>780</v>
      </c>
      <c r="DW78" s="50" t="s">
        <v>706</v>
      </c>
    </row>
    <row r="79" spans="1:127" ht="38.25" customHeight="1" thickBot="1" x14ac:dyDescent="0.3">
      <c r="A79" s="58" t="e">
        <f t="shared" si="0"/>
        <v>#REF!</v>
      </c>
      <c r="B79" s="59" t="s">
        <v>1033</v>
      </c>
      <c r="C79" s="59" t="s">
        <v>1034</v>
      </c>
      <c r="D79" s="59"/>
      <c r="E79" s="59"/>
      <c r="F79" s="60">
        <v>0</v>
      </c>
      <c r="G79" s="61">
        <f t="shared" si="1"/>
        <v>0</v>
      </c>
      <c r="H79" s="62" t="s">
        <v>1035</v>
      </c>
      <c r="I79" s="59"/>
      <c r="J79" s="59"/>
      <c r="K79" s="59"/>
      <c r="L79" s="59"/>
      <c r="M79" s="63" t="e">
        <f t="shared" si="4"/>
        <v>#REF!</v>
      </c>
      <c r="N79" s="59" t="s">
        <v>1036</v>
      </c>
      <c r="O79" s="64">
        <f t="shared" si="5"/>
        <v>0</v>
      </c>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c r="BG79" s="65"/>
      <c r="BH79" s="65"/>
      <c r="BI79" s="65"/>
      <c r="BJ79" s="65"/>
      <c r="BK79" s="65"/>
      <c r="BL79" s="65"/>
      <c r="BM79" s="65"/>
      <c r="BN79" s="65"/>
      <c r="BO79" s="65"/>
      <c r="BP79" s="65"/>
      <c r="BQ79" s="65"/>
      <c r="BR79" s="65"/>
      <c r="BS79" s="65"/>
      <c r="BT79" s="65"/>
      <c r="BU79" s="65"/>
      <c r="BV79" s="65"/>
      <c r="BW79" s="65"/>
      <c r="BX79" s="65"/>
      <c r="BY79" s="65"/>
      <c r="BZ79" s="65"/>
      <c r="CA79" s="65"/>
      <c r="CB79" s="65"/>
      <c r="CC79" s="65"/>
      <c r="CD79" s="65"/>
      <c r="CE79" s="65"/>
      <c r="CF79" s="65"/>
      <c r="CG79" s="65"/>
      <c r="CH79" s="65"/>
      <c r="CI79" s="65"/>
      <c r="CJ79" s="65"/>
      <c r="CK79" s="65"/>
      <c r="CL79" s="65"/>
      <c r="CM79" s="65"/>
      <c r="CN79" s="65"/>
      <c r="CO79" s="65"/>
      <c r="CP79" s="65"/>
      <c r="CQ79" s="65"/>
      <c r="CR79" s="65"/>
      <c r="CS79" s="65"/>
      <c r="CT79" s="65"/>
      <c r="CU79" s="65"/>
      <c r="CV79" s="65"/>
      <c r="CW79" s="65"/>
      <c r="CX79" s="59"/>
      <c r="CY79" s="66"/>
      <c r="DR79" s="2">
        <v>29</v>
      </c>
      <c r="DS79" s="55" t="s">
        <v>114</v>
      </c>
      <c r="DU79" s="173" t="s">
        <v>550</v>
      </c>
      <c r="DV79" s="50" t="s">
        <v>781</v>
      </c>
      <c r="DW79" s="50" t="s">
        <v>707</v>
      </c>
    </row>
    <row r="80" spans="1:127" ht="38.25" customHeight="1" thickBot="1" x14ac:dyDescent="0.3">
      <c r="A80" s="58" t="e">
        <f t="shared" si="0"/>
        <v>#REF!</v>
      </c>
      <c r="B80" s="59" t="s">
        <v>1037</v>
      </c>
      <c r="C80" s="59" t="s">
        <v>1038</v>
      </c>
      <c r="D80" s="59"/>
      <c r="E80" s="59"/>
      <c r="F80" s="60">
        <v>0</v>
      </c>
      <c r="G80" s="61">
        <f t="shared" si="1"/>
        <v>0</v>
      </c>
      <c r="H80" s="62" t="s">
        <v>1039</v>
      </c>
      <c r="I80" s="59"/>
      <c r="J80" s="59"/>
      <c r="K80" s="59"/>
      <c r="L80" s="59"/>
      <c r="M80" s="63" t="e">
        <f t="shared" si="4"/>
        <v>#REF!</v>
      </c>
      <c r="N80" s="59" t="s">
        <v>1040</v>
      </c>
      <c r="O80" s="64">
        <f t="shared" si="5"/>
        <v>0</v>
      </c>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c r="BG80" s="65"/>
      <c r="BH80" s="65"/>
      <c r="BI80" s="65"/>
      <c r="BJ80" s="65"/>
      <c r="BK80" s="65"/>
      <c r="BL80" s="65"/>
      <c r="BM80" s="65"/>
      <c r="BN80" s="65"/>
      <c r="BO80" s="65"/>
      <c r="BP80" s="65"/>
      <c r="BQ80" s="65"/>
      <c r="BR80" s="65"/>
      <c r="BS80" s="65"/>
      <c r="BT80" s="65"/>
      <c r="BU80" s="65"/>
      <c r="BV80" s="65"/>
      <c r="BW80" s="65"/>
      <c r="BX80" s="65"/>
      <c r="BY80" s="65"/>
      <c r="BZ80" s="65"/>
      <c r="CA80" s="65"/>
      <c r="CB80" s="65"/>
      <c r="CC80" s="65"/>
      <c r="CD80" s="65"/>
      <c r="CE80" s="65"/>
      <c r="CF80" s="65"/>
      <c r="CG80" s="65"/>
      <c r="CH80" s="65"/>
      <c r="CI80" s="65"/>
      <c r="CJ80" s="65"/>
      <c r="CK80" s="65"/>
      <c r="CL80" s="65"/>
      <c r="CM80" s="65"/>
      <c r="CN80" s="65"/>
      <c r="CO80" s="65"/>
      <c r="CP80" s="65"/>
      <c r="CQ80" s="65"/>
      <c r="CR80" s="65"/>
      <c r="CS80" s="65"/>
      <c r="CT80" s="65"/>
      <c r="CU80" s="65"/>
      <c r="CV80" s="65"/>
      <c r="CW80" s="65"/>
      <c r="CX80" s="59"/>
      <c r="CY80" s="66"/>
      <c r="DR80" s="2">
        <v>30</v>
      </c>
      <c r="DS80" s="56" t="s">
        <v>118</v>
      </c>
      <c r="DU80" s="173" t="s">
        <v>323</v>
      </c>
      <c r="DV80" s="50" t="s">
        <v>782</v>
      </c>
      <c r="DW80" s="50" t="s">
        <v>708</v>
      </c>
    </row>
    <row r="81" spans="1:127" ht="38.25" customHeight="1" thickBot="1" x14ac:dyDescent="0.3">
      <c r="A81" s="58" t="e">
        <f t="shared" si="0"/>
        <v>#REF!</v>
      </c>
      <c r="B81" s="59" t="s">
        <v>1041</v>
      </c>
      <c r="C81" s="59" t="s">
        <v>1042</v>
      </c>
      <c r="D81" s="59"/>
      <c r="E81" s="59"/>
      <c r="F81" s="60">
        <v>0</v>
      </c>
      <c r="G81" s="61">
        <f t="shared" si="1"/>
        <v>0</v>
      </c>
      <c r="H81" s="62" t="s">
        <v>1043</v>
      </c>
      <c r="I81" s="59"/>
      <c r="J81" s="59"/>
      <c r="K81" s="59"/>
      <c r="L81" s="59"/>
      <c r="M81" s="63" t="e">
        <f t="shared" si="4"/>
        <v>#REF!</v>
      </c>
      <c r="N81" s="59" t="s">
        <v>1044</v>
      </c>
      <c r="O81" s="64">
        <f t="shared" si="5"/>
        <v>0</v>
      </c>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c r="BG81" s="65"/>
      <c r="BH81" s="65"/>
      <c r="BI81" s="65"/>
      <c r="BJ81" s="65"/>
      <c r="BK81" s="65"/>
      <c r="BL81" s="65"/>
      <c r="BM81" s="65"/>
      <c r="BN81" s="65"/>
      <c r="BO81" s="65"/>
      <c r="BP81" s="65"/>
      <c r="BQ81" s="65"/>
      <c r="BR81" s="65"/>
      <c r="BS81" s="65"/>
      <c r="BT81" s="65"/>
      <c r="BU81" s="65"/>
      <c r="BV81" s="65"/>
      <c r="BW81" s="65"/>
      <c r="BX81" s="65"/>
      <c r="BY81" s="65"/>
      <c r="BZ81" s="65"/>
      <c r="CA81" s="65"/>
      <c r="CB81" s="65"/>
      <c r="CC81" s="65"/>
      <c r="CD81" s="65"/>
      <c r="CE81" s="65"/>
      <c r="CF81" s="65"/>
      <c r="CG81" s="65"/>
      <c r="CH81" s="65"/>
      <c r="CI81" s="65"/>
      <c r="CJ81" s="65"/>
      <c r="CK81" s="65"/>
      <c r="CL81" s="65"/>
      <c r="CM81" s="65"/>
      <c r="CN81" s="65"/>
      <c r="CO81" s="65"/>
      <c r="CP81" s="65"/>
      <c r="CQ81" s="65"/>
      <c r="CR81" s="65"/>
      <c r="CS81" s="65"/>
      <c r="CT81" s="65"/>
      <c r="CU81" s="65"/>
      <c r="CV81" s="65"/>
      <c r="CW81" s="65"/>
      <c r="CX81" s="59"/>
      <c r="CY81" s="66"/>
      <c r="DR81" s="2">
        <v>31</v>
      </c>
      <c r="DS81" s="56" t="s">
        <v>122</v>
      </c>
      <c r="DU81" s="173" t="s">
        <v>504</v>
      </c>
      <c r="DV81" s="50" t="s">
        <v>783</v>
      </c>
      <c r="DW81" s="50" t="s">
        <v>709</v>
      </c>
    </row>
    <row r="82" spans="1:127" ht="38.25" customHeight="1" thickBot="1" x14ac:dyDescent="0.25">
      <c r="A82" s="58" t="e">
        <f t="shared" si="0"/>
        <v>#REF!</v>
      </c>
      <c r="B82" s="59" t="s">
        <v>1045</v>
      </c>
      <c r="C82" s="59" t="s">
        <v>1046</v>
      </c>
      <c r="D82" s="59"/>
      <c r="E82" s="59"/>
      <c r="F82" s="60">
        <v>0</v>
      </c>
      <c r="G82" s="61">
        <f t="shared" ref="G82:G116" si="6">I82+J82+K82+L82</f>
        <v>0</v>
      </c>
      <c r="H82" s="62" t="s">
        <v>1047</v>
      </c>
      <c r="I82" s="59"/>
      <c r="J82" s="59"/>
      <c r="K82" s="59"/>
      <c r="L82" s="59"/>
      <c r="M82" s="63" t="e">
        <f t="shared" si="4"/>
        <v>#REF!</v>
      </c>
      <c r="N82" s="59" t="s">
        <v>1048</v>
      </c>
      <c r="O82" s="64">
        <f t="shared" si="5"/>
        <v>0</v>
      </c>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c r="BG82" s="65"/>
      <c r="BH82" s="65"/>
      <c r="BI82" s="65"/>
      <c r="BJ82" s="65"/>
      <c r="BK82" s="65"/>
      <c r="BL82" s="65"/>
      <c r="BM82" s="65"/>
      <c r="BN82" s="65"/>
      <c r="BO82" s="65"/>
      <c r="BP82" s="65"/>
      <c r="BQ82" s="65"/>
      <c r="BR82" s="65"/>
      <c r="BS82" s="65"/>
      <c r="BT82" s="65"/>
      <c r="BU82" s="65"/>
      <c r="BV82" s="65"/>
      <c r="BW82" s="65"/>
      <c r="BX82" s="65"/>
      <c r="BY82" s="65"/>
      <c r="BZ82" s="65"/>
      <c r="CA82" s="65"/>
      <c r="CB82" s="65"/>
      <c r="CC82" s="65"/>
      <c r="CD82" s="65"/>
      <c r="CE82" s="65"/>
      <c r="CF82" s="65"/>
      <c r="CG82" s="65"/>
      <c r="CH82" s="65"/>
      <c r="CI82" s="65"/>
      <c r="CJ82" s="65"/>
      <c r="CK82" s="65"/>
      <c r="CL82" s="65"/>
      <c r="CM82" s="65"/>
      <c r="CN82" s="65"/>
      <c r="CO82" s="65"/>
      <c r="CP82" s="65"/>
      <c r="CQ82" s="65"/>
      <c r="CR82" s="65"/>
      <c r="CS82" s="65"/>
      <c r="CT82" s="65"/>
      <c r="CU82" s="65"/>
      <c r="CV82" s="65"/>
      <c r="CW82" s="65"/>
      <c r="CX82" s="59"/>
      <c r="CY82" s="66"/>
      <c r="DR82" s="7"/>
      <c r="DS82" s="56" t="s">
        <v>126</v>
      </c>
      <c r="DU82" s="173" t="s">
        <v>504</v>
      </c>
      <c r="DV82" s="50" t="s">
        <v>784</v>
      </c>
      <c r="DW82" s="50" t="s">
        <v>710</v>
      </c>
    </row>
    <row r="83" spans="1:127" ht="38.25" customHeight="1" thickBot="1" x14ac:dyDescent="0.3">
      <c r="A83" s="58" t="e">
        <f t="shared" si="0"/>
        <v>#REF!</v>
      </c>
      <c r="B83" s="59" t="s">
        <v>1049</v>
      </c>
      <c r="C83" s="59" t="s">
        <v>1050</v>
      </c>
      <c r="D83" s="59"/>
      <c r="E83" s="59"/>
      <c r="F83" s="60">
        <v>0</v>
      </c>
      <c r="G83" s="61">
        <f t="shared" si="6"/>
        <v>0</v>
      </c>
      <c r="H83" s="62" t="s">
        <v>1051</v>
      </c>
      <c r="I83" s="59"/>
      <c r="J83" s="59"/>
      <c r="K83" s="59"/>
      <c r="L83" s="59"/>
      <c r="M83" s="63" t="e">
        <f t="shared" si="4"/>
        <v>#REF!</v>
      </c>
      <c r="N83" s="59" t="s">
        <v>1052</v>
      </c>
      <c r="O83" s="64">
        <f t="shared" si="5"/>
        <v>0</v>
      </c>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c r="BG83" s="65"/>
      <c r="BH83" s="65"/>
      <c r="BI83" s="65"/>
      <c r="BJ83" s="65"/>
      <c r="BK83" s="65"/>
      <c r="BL83" s="65"/>
      <c r="BM83" s="65"/>
      <c r="BN83" s="65"/>
      <c r="BO83" s="65"/>
      <c r="BP83" s="65"/>
      <c r="BQ83" s="65"/>
      <c r="BR83" s="65"/>
      <c r="BS83" s="65"/>
      <c r="BT83" s="65"/>
      <c r="BU83" s="65"/>
      <c r="BV83" s="65"/>
      <c r="BW83" s="65"/>
      <c r="BX83" s="65"/>
      <c r="BY83" s="65"/>
      <c r="BZ83" s="65"/>
      <c r="CA83" s="65"/>
      <c r="CB83" s="65"/>
      <c r="CC83" s="65"/>
      <c r="CD83" s="65"/>
      <c r="CE83" s="65"/>
      <c r="CF83" s="65"/>
      <c r="CG83" s="65"/>
      <c r="CH83" s="65"/>
      <c r="CI83" s="65"/>
      <c r="CJ83" s="65"/>
      <c r="CK83" s="65"/>
      <c r="CL83" s="65"/>
      <c r="CM83" s="65"/>
      <c r="CN83" s="65"/>
      <c r="CO83" s="65"/>
      <c r="CP83" s="65"/>
      <c r="CQ83" s="65"/>
      <c r="CR83" s="65"/>
      <c r="CS83" s="65"/>
      <c r="CT83" s="65"/>
      <c r="CU83" s="65"/>
      <c r="CV83" s="65"/>
      <c r="CW83" s="65"/>
      <c r="CX83" s="59"/>
      <c r="CY83" s="66"/>
      <c r="DR83" s="46"/>
      <c r="DS83" s="56" t="s">
        <v>130</v>
      </c>
      <c r="DU83" s="173" t="s">
        <v>482</v>
      </c>
      <c r="DV83" s="50" t="s">
        <v>785</v>
      </c>
      <c r="DW83" s="50" t="s">
        <v>711</v>
      </c>
    </row>
    <row r="84" spans="1:127" ht="38.25" customHeight="1" thickBot="1" x14ac:dyDescent="0.3">
      <c r="A84" s="58" t="e">
        <f t="shared" si="0"/>
        <v>#REF!</v>
      </c>
      <c r="B84" s="59" t="s">
        <v>1053</v>
      </c>
      <c r="C84" s="59" t="s">
        <v>1054</v>
      </c>
      <c r="D84" s="59"/>
      <c r="E84" s="59"/>
      <c r="F84" s="60">
        <v>0</v>
      </c>
      <c r="G84" s="61">
        <f t="shared" si="6"/>
        <v>0</v>
      </c>
      <c r="H84" s="62" t="s">
        <v>1055</v>
      </c>
      <c r="I84" s="59"/>
      <c r="J84" s="59"/>
      <c r="K84" s="59"/>
      <c r="L84" s="59"/>
      <c r="M84" s="63" t="e">
        <f t="shared" si="4"/>
        <v>#REF!</v>
      </c>
      <c r="N84" s="59" t="s">
        <v>1056</v>
      </c>
      <c r="O84" s="64">
        <f t="shared" si="5"/>
        <v>0</v>
      </c>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c r="BG84" s="65"/>
      <c r="BH84" s="65"/>
      <c r="BI84" s="65"/>
      <c r="BJ84" s="65"/>
      <c r="BK84" s="65"/>
      <c r="BL84" s="65"/>
      <c r="BM84" s="65"/>
      <c r="BN84" s="65"/>
      <c r="BO84" s="65"/>
      <c r="BP84" s="65"/>
      <c r="BQ84" s="65"/>
      <c r="BR84" s="65"/>
      <c r="BS84" s="65"/>
      <c r="BT84" s="65"/>
      <c r="BU84" s="65"/>
      <c r="BV84" s="65"/>
      <c r="BW84" s="65"/>
      <c r="BX84" s="65"/>
      <c r="BY84" s="65"/>
      <c r="BZ84" s="65"/>
      <c r="CA84" s="65"/>
      <c r="CB84" s="65"/>
      <c r="CC84" s="65"/>
      <c r="CD84" s="65"/>
      <c r="CE84" s="65"/>
      <c r="CF84" s="65"/>
      <c r="CG84" s="65"/>
      <c r="CH84" s="65"/>
      <c r="CI84" s="65"/>
      <c r="CJ84" s="65"/>
      <c r="CK84" s="65"/>
      <c r="CL84" s="65"/>
      <c r="CM84" s="65"/>
      <c r="CN84" s="65"/>
      <c r="CO84" s="65"/>
      <c r="CP84" s="65"/>
      <c r="CQ84" s="65"/>
      <c r="CR84" s="65"/>
      <c r="CS84" s="65"/>
      <c r="CT84" s="65"/>
      <c r="CU84" s="65"/>
      <c r="CV84" s="65"/>
      <c r="CW84" s="65"/>
      <c r="CX84" s="59"/>
      <c r="CY84" s="66"/>
      <c r="DR84" s="46" t="s">
        <v>24</v>
      </c>
      <c r="DS84" s="55" t="s">
        <v>134</v>
      </c>
      <c r="DU84" s="173" t="s">
        <v>488</v>
      </c>
      <c r="DV84" s="50" t="s">
        <v>786</v>
      </c>
      <c r="DW84" s="50" t="s">
        <v>712</v>
      </c>
    </row>
    <row r="85" spans="1:127" ht="38.25" customHeight="1" thickBot="1" x14ac:dyDescent="0.3">
      <c r="A85" s="58" t="e">
        <f t="shared" si="0"/>
        <v>#REF!</v>
      </c>
      <c r="B85" s="59" t="s">
        <v>1057</v>
      </c>
      <c r="C85" s="59" t="s">
        <v>1058</v>
      </c>
      <c r="D85" s="59"/>
      <c r="E85" s="59"/>
      <c r="F85" s="60">
        <v>0</v>
      </c>
      <c r="G85" s="61">
        <f t="shared" si="6"/>
        <v>0</v>
      </c>
      <c r="H85" s="62" t="s">
        <v>1059</v>
      </c>
      <c r="I85" s="59"/>
      <c r="J85" s="59"/>
      <c r="K85" s="59"/>
      <c r="L85" s="59"/>
      <c r="M85" s="63" t="e">
        <f t="shared" si="4"/>
        <v>#REF!</v>
      </c>
      <c r="N85" s="59" t="s">
        <v>1060</v>
      </c>
      <c r="O85" s="64">
        <f t="shared" si="5"/>
        <v>0</v>
      </c>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c r="BG85" s="65"/>
      <c r="BH85" s="65"/>
      <c r="BI85" s="65"/>
      <c r="BJ85" s="65"/>
      <c r="BK85" s="65"/>
      <c r="BL85" s="65"/>
      <c r="BM85" s="65"/>
      <c r="BN85" s="65"/>
      <c r="BO85" s="65"/>
      <c r="BP85" s="65"/>
      <c r="BQ85" s="65"/>
      <c r="BR85" s="65"/>
      <c r="BS85" s="65"/>
      <c r="BT85" s="65"/>
      <c r="BU85" s="65"/>
      <c r="BV85" s="65"/>
      <c r="BW85" s="65"/>
      <c r="BX85" s="65"/>
      <c r="BY85" s="65"/>
      <c r="BZ85" s="65"/>
      <c r="CA85" s="65"/>
      <c r="CB85" s="65"/>
      <c r="CC85" s="65"/>
      <c r="CD85" s="65"/>
      <c r="CE85" s="65"/>
      <c r="CF85" s="65"/>
      <c r="CG85" s="65"/>
      <c r="CH85" s="65"/>
      <c r="CI85" s="65"/>
      <c r="CJ85" s="65"/>
      <c r="CK85" s="65"/>
      <c r="CL85" s="65"/>
      <c r="CM85" s="65"/>
      <c r="CN85" s="65"/>
      <c r="CO85" s="65"/>
      <c r="CP85" s="65"/>
      <c r="CQ85" s="65"/>
      <c r="CR85" s="65"/>
      <c r="CS85" s="65"/>
      <c r="CT85" s="65"/>
      <c r="CU85" s="65"/>
      <c r="CV85" s="65"/>
      <c r="CW85" s="65"/>
      <c r="CX85" s="59"/>
      <c r="CY85" s="66"/>
      <c r="DR85" s="46" t="s">
        <v>26</v>
      </c>
      <c r="DS85" s="56" t="s">
        <v>138</v>
      </c>
      <c r="DU85" s="173" t="s">
        <v>487</v>
      </c>
      <c r="DV85" s="50" t="s">
        <v>787</v>
      </c>
      <c r="DW85" s="50" t="s">
        <v>713</v>
      </c>
    </row>
    <row r="86" spans="1:127" ht="38.25" customHeight="1" thickBot="1" x14ac:dyDescent="0.3">
      <c r="A86" s="58" t="e">
        <f t="shared" si="0"/>
        <v>#REF!</v>
      </c>
      <c r="B86" s="59" t="s">
        <v>1061</v>
      </c>
      <c r="C86" s="59" t="s">
        <v>1062</v>
      </c>
      <c r="D86" s="59"/>
      <c r="E86" s="59"/>
      <c r="F86" s="60">
        <v>0</v>
      </c>
      <c r="G86" s="61">
        <f t="shared" si="6"/>
        <v>0</v>
      </c>
      <c r="H86" s="62" t="s">
        <v>1063</v>
      </c>
      <c r="I86" s="59"/>
      <c r="J86" s="59"/>
      <c r="K86" s="59"/>
      <c r="L86" s="59"/>
      <c r="M86" s="63" t="e">
        <f t="shared" si="4"/>
        <v>#REF!</v>
      </c>
      <c r="N86" s="59" t="s">
        <v>1064</v>
      </c>
      <c r="O86" s="64">
        <f t="shared" si="5"/>
        <v>0</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5"/>
      <c r="BR86" s="65"/>
      <c r="BS86" s="65"/>
      <c r="BT86" s="65"/>
      <c r="BU86" s="65"/>
      <c r="BV86" s="65"/>
      <c r="BW86" s="65"/>
      <c r="BX86" s="65"/>
      <c r="BY86" s="65"/>
      <c r="BZ86" s="65"/>
      <c r="CA86" s="65"/>
      <c r="CB86" s="65"/>
      <c r="CC86" s="65"/>
      <c r="CD86" s="65"/>
      <c r="CE86" s="65"/>
      <c r="CF86" s="65"/>
      <c r="CG86" s="65"/>
      <c r="CH86" s="65"/>
      <c r="CI86" s="65"/>
      <c r="CJ86" s="65"/>
      <c r="CK86" s="65"/>
      <c r="CL86" s="65"/>
      <c r="CM86" s="65"/>
      <c r="CN86" s="65"/>
      <c r="CO86" s="65"/>
      <c r="CP86" s="65"/>
      <c r="CQ86" s="65"/>
      <c r="CR86" s="65"/>
      <c r="CS86" s="65"/>
      <c r="CT86" s="65"/>
      <c r="CU86" s="65"/>
      <c r="CV86" s="65"/>
      <c r="CW86" s="65"/>
      <c r="CX86" s="59"/>
      <c r="CY86" s="66"/>
      <c r="DR86" s="46" t="s">
        <v>27</v>
      </c>
      <c r="DS86" s="56" t="s">
        <v>142</v>
      </c>
      <c r="DU86" s="173" t="s">
        <v>481</v>
      </c>
      <c r="DV86" s="50" t="s">
        <v>788</v>
      </c>
      <c r="DW86" s="50" t="s">
        <v>714</v>
      </c>
    </row>
    <row r="87" spans="1:127" ht="38.25" customHeight="1" thickBot="1" x14ac:dyDescent="0.3">
      <c r="A87" s="58" t="e">
        <f t="shared" si="0"/>
        <v>#REF!</v>
      </c>
      <c r="B87" s="59" t="s">
        <v>1065</v>
      </c>
      <c r="C87" s="59" t="s">
        <v>1066</v>
      </c>
      <c r="D87" s="59"/>
      <c r="E87" s="59"/>
      <c r="F87" s="60">
        <v>0</v>
      </c>
      <c r="G87" s="61">
        <f t="shared" si="6"/>
        <v>0</v>
      </c>
      <c r="H87" s="62" t="s">
        <v>1067</v>
      </c>
      <c r="I87" s="59"/>
      <c r="J87" s="59"/>
      <c r="K87" s="59"/>
      <c r="L87" s="59"/>
      <c r="M87" s="63" t="e">
        <f t="shared" si="4"/>
        <v>#REF!</v>
      </c>
      <c r="N87" s="59" t="s">
        <v>1068</v>
      </c>
      <c r="O87" s="64">
        <f t="shared" si="5"/>
        <v>0</v>
      </c>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5"/>
      <c r="BR87" s="65"/>
      <c r="BS87" s="65"/>
      <c r="BT87" s="65"/>
      <c r="BU87" s="65"/>
      <c r="BV87" s="65"/>
      <c r="BW87" s="65"/>
      <c r="BX87" s="65"/>
      <c r="BY87" s="65"/>
      <c r="BZ87" s="65"/>
      <c r="CA87" s="65"/>
      <c r="CB87" s="65"/>
      <c r="CC87" s="65"/>
      <c r="CD87" s="65"/>
      <c r="CE87" s="65"/>
      <c r="CF87" s="65"/>
      <c r="CG87" s="65"/>
      <c r="CH87" s="65"/>
      <c r="CI87" s="65"/>
      <c r="CJ87" s="65"/>
      <c r="CK87" s="65"/>
      <c r="CL87" s="65"/>
      <c r="CM87" s="65"/>
      <c r="CN87" s="65"/>
      <c r="CO87" s="65"/>
      <c r="CP87" s="65"/>
      <c r="CQ87" s="65"/>
      <c r="CR87" s="65"/>
      <c r="CS87" s="65"/>
      <c r="CT87" s="65"/>
      <c r="CU87" s="65"/>
      <c r="CV87" s="65"/>
      <c r="CW87" s="65"/>
      <c r="CX87" s="59"/>
      <c r="CY87" s="66"/>
      <c r="DR87" s="46" t="s">
        <v>29</v>
      </c>
      <c r="DS87" s="56" t="s">
        <v>146</v>
      </c>
      <c r="DU87" s="173" t="s">
        <v>480</v>
      </c>
      <c r="DV87" s="50" t="s">
        <v>789</v>
      </c>
      <c r="DW87" s="50" t="s">
        <v>715</v>
      </c>
    </row>
    <row r="88" spans="1:127" ht="38.25" customHeight="1" thickBot="1" x14ac:dyDescent="0.3">
      <c r="A88" s="58" t="e">
        <f t="shared" si="0"/>
        <v>#REF!</v>
      </c>
      <c r="B88" s="59" t="s">
        <v>1069</v>
      </c>
      <c r="C88" s="59" t="s">
        <v>1070</v>
      </c>
      <c r="D88" s="59"/>
      <c r="E88" s="59"/>
      <c r="F88" s="60">
        <v>0</v>
      </c>
      <c r="G88" s="61">
        <f t="shared" si="6"/>
        <v>0</v>
      </c>
      <c r="H88" s="62" t="s">
        <v>1071</v>
      </c>
      <c r="I88" s="59"/>
      <c r="J88" s="59"/>
      <c r="K88" s="59"/>
      <c r="L88" s="59"/>
      <c r="M88" s="63" t="e">
        <f t="shared" si="4"/>
        <v>#REF!</v>
      </c>
      <c r="N88" s="59" t="s">
        <v>1072</v>
      </c>
      <c r="O88" s="64">
        <f t="shared" si="5"/>
        <v>0</v>
      </c>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5"/>
      <c r="BR88" s="65"/>
      <c r="BS88" s="65"/>
      <c r="BT88" s="65"/>
      <c r="BU88" s="65"/>
      <c r="BV88" s="65"/>
      <c r="BW88" s="65"/>
      <c r="BX88" s="65"/>
      <c r="BY88" s="65"/>
      <c r="BZ88" s="65"/>
      <c r="CA88" s="65"/>
      <c r="CB88" s="65"/>
      <c r="CC88" s="65"/>
      <c r="CD88" s="65"/>
      <c r="CE88" s="65"/>
      <c r="CF88" s="65"/>
      <c r="CG88" s="65"/>
      <c r="CH88" s="65"/>
      <c r="CI88" s="65"/>
      <c r="CJ88" s="65"/>
      <c r="CK88" s="65"/>
      <c r="CL88" s="65"/>
      <c r="CM88" s="65"/>
      <c r="CN88" s="65"/>
      <c r="CO88" s="65"/>
      <c r="CP88" s="65"/>
      <c r="CQ88" s="65"/>
      <c r="CR88" s="65"/>
      <c r="CS88" s="65"/>
      <c r="CT88" s="65"/>
      <c r="CU88" s="65"/>
      <c r="CV88" s="65"/>
      <c r="CW88" s="65"/>
      <c r="CX88" s="59"/>
      <c r="CY88" s="66"/>
      <c r="DR88" s="46" t="s">
        <v>31</v>
      </c>
      <c r="DS88" s="56" t="s">
        <v>150</v>
      </c>
      <c r="DU88" s="173" t="s">
        <v>238</v>
      </c>
      <c r="DV88" s="50" t="s">
        <v>790</v>
      </c>
      <c r="DW88" s="50" t="s">
        <v>716</v>
      </c>
    </row>
    <row r="89" spans="1:127" ht="38.25" customHeight="1" thickBot="1" x14ac:dyDescent="0.3">
      <c r="A89" s="58" t="e">
        <f t="shared" si="0"/>
        <v>#REF!</v>
      </c>
      <c r="B89" s="59" t="s">
        <v>1073</v>
      </c>
      <c r="C89" s="59" t="s">
        <v>1074</v>
      </c>
      <c r="D89" s="59"/>
      <c r="E89" s="59"/>
      <c r="F89" s="60">
        <v>0</v>
      </c>
      <c r="G89" s="61">
        <f t="shared" si="6"/>
        <v>0</v>
      </c>
      <c r="H89" s="62" t="s">
        <v>1075</v>
      </c>
      <c r="I89" s="59"/>
      <c r="J89" s="59"/>
      <c r="K89" s="59"/>
      <c r="L89" s="59"/>
      <c r="M89" s="63" t="e">
        <f t="shared" si="4"/>
        <v>#REF!</v>
      </c>
      <c r="N89" s="59" t="s">
        <v>1076</v>
      </c>
      <c r="O89" s="64">
        <f t="shared" si="5"/>
        <v>0</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5"/>
      <c r="BR89" s="65"/>
      <c r="BS89" s="65"/>
      <c r="BT89" s="65"/>
      <c r="BU89" s="65"/>
      <c r="BV89" s="65"/>
      <c r="BW89" s="65"/>
      <c r="BX89" s="65"/>
      <c r="BY89" s="65"/>
      <c r="BZ89" s="65"/>
      <c r="CA89" s="65"/>
      <c r="CB89" s="65"/>
      <c r="CC89" s="65"/>
      <c r="CD89" s="65"/>
      <c r="CE89" s="65"/>
      <c r="CF89" s="65"/>
      <c r="CG89" s="65"/>
      <c r="CH89" s="65"/>
      <c r="CI89" s="65"/>
      <c r="CJ89" s="65"/>
      <c r="CK89" s="65"/>
      <c r="CL89" s="65"/>
      <c r="CM89" s="65"/>
      <c r="CN89" s="65"/>
      <c r="CO89" s="65"/>
      <c r="CP89" s="65"/>
      <c r="CQ89" s="65"/>
      <c r="CR89" s="65"/>
      <c r="CS89" s="65"/>
      <c r="CT89" s="65"/>
      <c r="CU89" s="65"/>
      <c r="CV89" s="65"/>
      <c r="CW89" s="65"/>
      <c r="CX89" s="59"/>
      <c r="CY89" s="66"/>
      <c r="DR89" s="46" t="s">
        <v>33</v>
      </c>
      <c r="DS89" s="56" t="s">
        <v>154</v>
      </c>
      <c r="DU89" s="173" t="s">
        <v>565</v>
      </c>
      <c r="DV89" s="50" t="s">
        <v>791</v>
      </c>
      <c r="DW89" s="50" t="s">
        <v>717</v>
      </c>
    </row>
    <row r="90" spans="1:127" ht="38.25" customHeight="1" thickBot="1" x14ac:dyDescent="0.3">
      <c r="A90" s="58" t="e">
        <f t="shared" si="0"/>
        <v>#REF!</v>
      </c>
      <c r="B90" s="59" t="s">
        <v>1077</v>
      </c>
      <c r="C90" s="59" t="s">
        <v>1078</v>
      </c>
      <c r="D90" s="59"/>
      <c r="E90" s="59"/>
      <c r="F90" s="60">
        <v>0</v>
      </c>
      <c r="G90" s="61">
        <f t="shared" si="6"/>
        <v>0</v>
      </c>
      <c r="H90" s="62" t="s">
        <v>1079</v>
      </c>
      <c r="I90" s="59"/>
      <c r="J90" s="59"/>
      <c r="K90" s="59"/>
      <c r="L90" s="59"/>
      <c r="M90" s="63" t="e">
        <f t="shared" si="4"/>
        <v>#REF!</v>
      </c>
      <c r="N90" s="59" t="s">
        <v>1080</v>
      </c>
      <c r="O90" s="64">
        <f t="shared" si="5"/>
        <v>0</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5"/>
      <c r="BR90" s="65"/>
      <c r="BS90" s="65"/>
      <c r="BT90" s="65"/>
      <c r="BU90" s="65"/>
      <c r="BV90" s="65"/>
      <c r="BW90" s="65"/>
      <c r="BX90" s="65"/>
      <c r="BY90" s="65"/>
      <c r="BZ90" s="65"/>
      <c r="CA90" s="65"/>
      <c r="CB90" s="65"/>
      <c r="CC90" s="65"/>
      <c r="CD90" s="65"/>
      <c r="CE90" s="65"/>
      <c r="CF90" s="65"/>
      <c r="CG90" s="65"/>
      <c r="CH90" s="65"/>
      <c r="CI90" s="65"/>
      <c r="CJ90" s="65"/>
      <c r="CK90" s="65"/>
      <c r="CL90" s="65"/>
      <c r="CM90" s="65"/>
      <c r="CN90" s="65"/>
      <c r="CO90" s="65"/>
      <c r="CP90" s="65"/>
      <c r="CQ90" s="65"/>
      <c r="CR90" s="65"/>
      <c r="CS90" s="65"/>
      <c r="CT90" s="65"/>
      <c r="CU90" s="65"/>
      <c r="CV90" s="65"/>
      <c r="CW90" s="65"/>
      <c r="CX90" s="59"/>
      <c r="CY90" s="66"/>
      <c r="DR90" s="46" t="s">
        <v>35</v>
      </c>
      <c r="DS90" s="55" t="s">
        <v>114</v>
      </c>
      <c r="DU90" s="173" t="s">
        <v>573</v>
      </c>
      <c r="DV90" s="50" t="s">
        <v>792</v>
      </c>
      <c r="DW90" s="50" t="s">
        <v>718</v>
      </c>
    </row>
    <row r="91" spans="1:127" ht="38.25" customHeight="1" thickBot="1" x14ac:dyDescent="0.3">
      <c r="A91" s="58" t="e">
        <f t="shared" si="0"/>
        <v>#REF!</v>
      </c>
      <c r="B91" s="59" t="s">
        <v>1081</v>
      </c>
      <c r="C91" s="59" t="s">
        <v>1082</v>
      </c>
      <c r="D91" s="59"/>
      <c r="E91" s="59"/>
      <c r="F91" s="60">
        <v>0</v>
      </c>
      <c r="G91" s="61">
        <f t="shared" si="6"/>
        <v>0</v>
      </c>
      <c r="H91" s="62" t="s">
        <v>1083</v>
      </c>
      <c r="I91" s="59"/>
      <c r="J91" s="59"/>
      <c r="K91" s="59"/>
      <c r="L91" s="59"/>
      <c r="M91" s="63" t="e">
        <f t="shared" si="4"/>
        <v>#REF!</v>
      </c>
      <c r="N91" s="59" t="s">
        <v>1084</v>
      </c>
      <c r="O91" s="64">
        <f t="shared" si="5"/>
        <v>0</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5"/>
      <c r="BR91" s="65"/>
      <c r="BS91" s="65"/>
      <c r="BT91" s="65"/>
      <c r="BU91" s="65"/>
      <c r="BV91" s="65"/>
      <c r="BW91" s="65"/>
      <c r="BX91" s="65"/>
      <c r="BY91" s="65"/>
      <c r="BZ91" s="65"/>
      <c r="CA91" s="65"/>
      <c r="CB91" s="65"/>
      <c r="CC91" s="65"/>
      <c r="CD91" s="65"/>
      <c r="CE91" s="65"/>
      <c r="CF91" s="65"/>
      <c r="CG91" s="65"/>
      <c r="CH91" s="65"/>
      <c r="CI91" s="65"/>
      <c r="CJ91" s="65"/>
      <c r="CK91" s="65"/>
      <c r="CL91" s="65"/>
      <c r="CM91" s="65"/>
      <c r="CN91" s="65"/>
      <c r="CO91" s="65"/>
      <c r="CP91" s="65"/>
      <c r="CQ91" s="65"/>
      <c r="CR91" s="65"/>
      <c r="CS91" s="65"/>
      <c r="CT91" s="65"/>
      <c r="CU91" s="65"/>
      <c r="CV91" s="65"/>
      <c r="CW91" s="65"/>
      <c r="CX91" s="59"/>
      <c r="CY91" s="66"/>
      <c r="DR91" s="46" t="s">
        <v>36</v>
      </c>
      <c r="DS91" s="56" t="s">
        <v>118</v>
      </c>
      <c r="DU91" s="173" t="s">
        <v>358</v>
      </c>
      <c r="DV91" s="50" t="s">
        <v>793</v>
      </c>
      <c r="DW91" s="50" t="s">
        <v>719</v>
      </c>
    </row>
    <row r="92" spans="1:127" ht="38.25" customHeight="1" thickBot="1" x14ac:dyDescent="0.3">
      <c r="A92" s="58" t="e">
        <f t="shared" si="0"/>
        <v>#REF!</v>
      </c>
      <c r="B92" s="59" t="s">
        <v>1085</v>
      </c>
      <c r="C92" s="59" t="s">
        <v>1086</v>
      </c>
      <c r="D92" s="59"/>
      <c r="E92" s="59"/>
      <c r="F92" s="60">
        <v>0</v>
      </c>
      <c r="G92" s="61">
        <f t="shared" si="6"/>
        <v>0</v>
      </c>
      <c r="H92" s="62" t="s">
        <v>1087</v>
      </c>
      <c r="I92" s="59"/>
      <c r="J92" s="59"/>
      <c r="K92" s="59"/>
      <c r="L92" s="59"/>
      <c r="M92" s="63" t="e">
        <f t="shared" si="4"/>
        <v>#REF!</v>
      </c>
      <c r="N92" s="59" t="s">
        <v>1088</v>
      </c>
      <c r="O92" s="64">
        <f t="shared" si="5"/>
        <v>0</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5"/>
      <c r="BR92" s="65"/>
      <c r="BS92" s="65"/>
      <c r="BT92" s="65"/>
      <c r="BU92" s="65"/>
      <c r="BV92" s="65"/>
      <c r="BW92" s="65"/>
      <c r="BX92" s="65"/>
      <c r="BY92" s="65"/>
      <c r="BZ92" s="65"/>
      <c r="CA92" s="65"/>
      <c r="CB92" s="65"/>
      <c r="CC92" s="65"/>
      <c r="CD92" s="65"/>
      <c r="CE92" s="65"/>
      <c r="CF92" s="65"/>
      <c r="CG92" s="65"/>
      <c r="CH92" s="65"/>
      <c r="CI92" s="65"/>
      <c r="CJ92" s="65"/>
      <c r="CK92" s="65"/>
      <c r="CL92" s="65"/>
      <c r="CM92" s="65"/>
      <c r="CN92" s="65"/>
      <c r="CO92" s="65"/>
      <c r="CP92" s="65"/>
      <c r="CQ92" s="65"/>
      <c r="CR92" s="65"/>
      <c r="CS92" s="65"/>
      <c r="CT92" s="65"/>
      <c r="CU92" s="65"/>
      <c r="CV92" s="65"/>
      <c r="CW92" s="65"/>
      <c r="CX92" s="59"/>
      <c r="CY92" s="66"/>
      <c r="DR92" s="46" t="s">
        <v>37</v>
      </c>
      <c r="DS92" s="56" t="s">
        <v>122</v>
      </c>
      <c r="DU92" s="173" t="s">
        <v>361</v>
      </c>
      <c r="DV92" s="50" t="s">
        <v>794</v>
      </c>
      <c r="DW92" s="50" t="s">
        <v>720</v>
      </c>
    </row>
    <row r="93" spans="1:127" ht="38.25" customHeight="1" thickBot="1" x14ac:dyDescent="0.3">
      <c r="A93" s="58" t="e">
        <f t="shared" si="0"/>
        <v>#REF!</v>
      </c>
      <c r="B93" s="59" t="s">
        <v>1089</v>
      </c>
      <c r="C93" s="59" t="s">
        <v>1090</v>
      </c>
      <c r="D93" s="59"/>
      <c r="E93" s="59"/>
      <c r="F93" s="60">
        <v>0</v>
      </c>
      <c r="G93" s="61">
        <f t="shared" si="6"/>
        <v>0</v>
      </c>
      <c r="H93" s="62" t="s">
        <v>1091</v>
      </c>
      <c r="I93" s="59"/>
      <c r="J93" s="59"/>
      <c r="K93" s="59"/>
      <c r="L93" s="59"/>
      <c r="M93" s="63" t="e">
        <f t="shared" si="4"/>
        <v>#REF!</v>
      </c>
      <c r="N93" s="59" t="s">
        <v>1092</v>
      </c>
      <c r="O93" s="64">
        <f t="shared" si="5"/>
        <v>0</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5"/>
      <c r="BR93" s="65"/>
      <c r="BS93" s="65"/>
      <c r="BT93" s="65"/>
      <c r="BU93" s="65"/>
      <c r="BV93" s="65"/>
      <c r="BW93" s="65"/>
      <c r="BX93" s="65"/>
      <c r="BY93" s="65"/>
      <c r="BZ93" s="65"/>
      <c r="CA93" s="65"/>
      <c r="CB93" s="65"/>
      <c r="CC93" s="65"/>
      <c r="CD93" s="65"/>
      <c r="CE93" s="65"/>
      <c r="CF93" s="65"/>
      <c r="CG93" s="65"/>
      <c r="CH93" s="65"/>
      <c r="CI93" s="65"/>
      <c r="CJ93" s="65"/>
      <c r="CK93" s="65"/>
      <c r="CL93" s="65"/>
      <c r="CM93" s="65"/>
      <c r="CN93" s="65"/>
      <c r="CO93" s="65"/>
      <c r="CP93" s="65"/>
      <c r="CQ93" s="65"/>
      <c r="CR93" s="65"/>
      <c r="CS93" s="65"/>
      <c r="CT93" s="65"/>
      <c r="CU93" s="65"/>
      <c r="CV93" s="65"/>
      <c r="CW93" s="65"/>
      <c r="CX93" s="59"/>
      <c r="CY93" s="66"/>
      <c r="DR93" s="46" t="s">
        <v>29</v>
      </c>
      <c r="DS93" s="56" t="s">
        <v>146</v>
      </c>
      <c r="DU93" s="173" t="s">
        <v>480</v>
      </c>
      <c r="DV93" s="50" t="s">
        <v>789</v>
      </c>
      <c r="DW93" s="50" t="s">
        <v>715</v>
      </c>
    </row>
    <row r="94" spans="1:127" ht="38.25" customHeight="1" thickBot="1" x14ac:dyDescent="0.3">
      <c r="A94" s="58" t="e">
        <f t="shared" si="0"/>
        <v>#REF!</v>
      </c>
      <c r="B94" s="59" t="s">
        <v>1093</v>
      </c>
      <c r="C94" s="59" t="s">
        <v>1094</v>
      </c>
      <c r="D94" s="59"/>
      <c r="E94" s="59"/>
      <c r="F94" s="60">
        <v>0</v>
      </c>
      <c r="G94" s="61">
        <f t="shared" si="6"/>
        <v>0</v>
      </c>
      <c r="H94" s="62" t="s">
        <v>1095</v>
      </c>
      <c r="I94" s="59"/>
      <c r="J94" s="59"/>
      <c r="K94" s="59"/>
      <c r="L94" s="59"/>
      <c r="M94" s="63" t="e">
        <f t="shared" si="4"/>
        <v>#REF!</v>
      </c>
      <c r="N94" s="59" t="s">
        <v>1096</v>
      </c>
      <c r="O94" s="64">
        <f t="shared" si="5"/>
        <v>0</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5"/>
      <c r="BR94" s="65"/>
      <c r="BS94" s="65"/>
      <c r="BT94" s="65"/>
      <c r="BU94" s="65"/>
      <c r="BV94" s="65"/>
      <c r="BW94" s="65"/>
      <c r="BX94" s="65"/>
      <c r="BY94" s="65"/>
      <c r="BZ94" s="65"/>
      <c r="CA94" s="65"/>
      <c r="CB94" s="65"/>
      <c r="CC94" s="65"/>
      <c r="CD94" s="65"/>
      <c r="CE94" s="65"/>
      <c r="CF94" s="65"/>
      <c r="CG94" s="65"/>
      <c r="CH94" s="65"/>
      <c r="CI94" s="65"/>
      <c r="CJ94" s="65"/>
      <c r="CK94" s="65"/>
      <c r="CL94" s="65"/>
      <c r="CM94" s="65"/>
      <c r="CN94" s="65"/>
      <c r="CO94" s="65"/>
      <c r="CP94" s="65"/>
      <c r="CQ94" s="65"/>
      <c r="CR94" s="65"/>
      <c r="CS94" s="65"/>
      <c r="CT94" s="65"/>
      <c r="CU94" s="65"/>
      <c r="CV94" s="65"/>
      <c r="CW94" s="65"/>
      <c r="CX94" s="59"/>
      <c r="CY94" s="66"/>
      <c r="DR94" s="46" t="s">
        <v>31</v>
      </c>
      <c r="DS94" s="56" t="s">
        <v>150</v>
      </c>
      <c r="DU94" s="173" t="s">
        <v>238</v>
      </c>
      <c r="DV94" s="50" t="s">
        <v>790</v>
      </c>
      <c r="DW94" s="50" t="s">
        <v>716</v>
      </c>
    </row>
    <row r="95" spans="1:127" ht="38.25" customHeight="1" thickBot="1" x14ac:dyDescent="0.3">
      <c r="A95" s="58" t="e">
        <f t="shared" si="0"/>
        <v>#REF!</v>
      </c>
      <c r="B95" s="59" t="s">
        <v>1097</v>
      </c>
      <c r="C95" s="59" t="s">
        <v>1098</v>
      </c>
      <c r="D95" s="59"/>
      <c r="E95" s="59"/>
      <c r="F95" s="60">
        <v>0</v>
      </c>
      <c r="G95" s="61">
        <f t="shared" si="6"/>
        <v>0</v>
      </c>
      <c r="H95" s="62" t="s">
        <v>1099</v>
      </c>
      <c r="I95" s="59"/>
      <c r="J95" s="59"/>
      <c r="K95" s="59"/>
      <c r="L95" s="59"/>
      <c r="M95" s="63" t="e">
        <f t="shared" si="4"/>
        <v>#REF!</v>
      </c>
      <c r="N95" s="59" t="s">
        <v>1100</v>
      </c>
      <c r="O95" s="64">
        <f t="shared" si="5"/>
        <v>0</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5"/>
      <c r="BR95" s="65"/>
      <c r="BS95" s="65"/>
      <c r="BT95" s="65"/>
      <c r="BU95" s="65"/>
      <c r="BV95" s="65"/>
      <c r="BW95" s="65"/>
      <c r="BX95" s="65"/>
      <c r="BY95" s="65"/>
      <c r="BZ95" s="65"/>
      <c r="CA95" s="65"/>
      <c r="CB95" s="65"/>
      <c r="CC95" s="65"/>
      <c r="CD95" s="65"/>
      <c r="CE95" s="65"/>
      <c r="CF95" s="65"/>
      <c r="CG95" s="65"/>
      <c r="CH95" s="65"/>
      <c r="CI95" s="65"/>
      <c r="CJ95" s="65"/>
      <c r="CK95" s="65"/>
      <c r="CL95" s="65"/>
      <c r="CM95" s="65"/>
      <c r="CN95" s="65"/>
      <c r="CO95" s="65"/>
      <c r="CP95" s="65"/>
      <c r="CQ95" s="65"/>
      <c r="CR95" s="65"/>
      <c r="CS95" s="65"/>
      <c r="CT95" s="65"/>
      <c r="CU95" s="65"/>
      <c r="CV95" s="65"/>
      <c r="CW95" s="65"/>
      <c r="CX95" s="59"/>
      <c r="CY95" s="66"/>
      <c r="DR95" s="46" t="s">
        <v>33</v>
      </c>
      <c r="DS95" s="56" t="s">
        <v>154</v>
      </c>
      <c r="DU95" s="173" t="s">
        <v>565</v>
      </c>
      <c r="DV95" s="50" t="s">
        <v>791</v>
      </c>
      <c r="DW95" s="50" t="s">
        <v>717</v>
      </c>
    </row>
    <row r="96" spans="1:127" ht="38.25" customHeight="1" thickBot="1" x14ac:dyDescent="0.3">
      <c r="A96" s="58" t="e">
        <f t="shared" si="0"/>
        <v>#REF!</v>
      </c>
      <c r="B96" s="59" t="s">
        <v>1101</v>
      </c>
      <c r="C96" s="59" t="s">
        <v>1102</v>
      </c>
      <c r="D96" s="59"/>
      <c r="E96" s="59"/>
      <c r="F96" s="60">
        <v>0</v>
      </c>
      <c r="G96" s="61">
        <f t="shared" si="6"/>
        <v>0</v>
      </c>
      <c r="H96" s="62" t="s">
        <v>1103</v>
      </c>
      <c r="I96" s="59"/>
      <c r="J96" s="59"/>
      <c r="K96" s="59"/>
      <c r="L96" s="59"/>
      <c r="M96" s="63" t="e">
        <f t="shared" si="4"/>
        <v>#REF!</v>
      </c>
      <c r="N96" s="59" t="s">
        <v>1104</v>
      </c>
      <c r="O96" s="64">
        <f t="shared" si="5"/>
        <v>0</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5"/>
      <c r="BR96" s="65"/>
      <c r="BS96" s="65"/>
      <c r="BT96" s="65"/>
      <c r="BU96" s="65"/>
      <c r="BV96" s="65"/>
      <c r="BW96" s="65"/>
      <c r="BX96" s="65"/>
      <c r="BY96" s="65"/>
      <c r="BZ96" s="65"/>
      <c r="CA96" s="65"/>
      <c r="CB96" s="65"/>
      <c r="CC96" s="65"/>
      <c r="CD96" s="65"/>
      <c r="CE96" s="65"/>
      <c r="CF96" s="65"/>
      <c r="CG96" s="65"/>
      <c r="CH96" s="65"/>
      <c r="CI96" s="65"/>
      <c r="CJ96" s="65"/>
      <c r="CK96" s="65"/>
      <c r="CL96" s="65"/>
      <c r="CM96" s="65"/>
      <c r="CN96" s="65"/>
      <c r="CO96" s="65"/>
      <c r="CP96" s="65"/>
      <c r="CQ96" s="65"/>
      <c r="CR96" s="65"/>
      <c r="CS96" s="65"/>
      <c r="CT96" s="65"/>
      <c r="CU96" s="65"/>
      <c r="CV96" s="65"/>
      <c r="CW96" s="65"/>
      <c r="CX96" s="59"/>
      <c r="CY96" s="66"/>
      <c r="DR96" s="46" t="s">
        <v>35</v>
      </c>
      <c r="DS96" s="55" t="s">
        <v>114</v>
      </c>
      <c r="DU96" s="173" t="s">
        <v>573</v>
      </c>
      <c r="DV96" s="50" t="s">
        <v>792</v>
      </c>
      <c r="DW96" s="50" t="s">
        <v>718</v>
      </c>
    </row>
    <row r="97" spans="1:127" ht="38.25" customHeight="1" thickBot="1" x14ac:dyDescent="0.3">
      <c r="A97" s="58" t="e">
        <f t="shared" si="0"/>
        <v>#REF!</v>
      </c>
      <c r="B97" s="59" t="s">
        <v>1105</v>
      </c>
      <c r="C97" s="59" t="s">
        <v>1106</v>
      </c>
      <c r="D97" s="59"/>
      <c r="E97" s="59"/>
      <c r="F97" s="60">
        <v>0</v>
      </c>
      <c r="G97" s="61">
        <f t="shared" si="6"/>
        <v>0</v>
      </c>
      <c r="H97" s="62" t="s">
        <v>1107</v>
      </c>
      <c r="I97" s="59"/>
      <c r="J97" s="59"/>
      <c r="K97" s="59"/>
      <c r="L97" s="59"/>
      <c r="M97" s="63" t="e">
        <f t="shared" si="4"/>
        <v>#REF!</v>
      </c>
      <c r="N97" s="59" t="s">
        <v>1108</v>
      </c>
      <c r="O97" s="64">
        <f t="shared" si="5"/>
        <v>0</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5"/>
      <c r="BR97" s="65"/>
      <c r="BS97" s="65"/>
      <c r="BT97" s="65"/>
      <c r="BU97" s="65"/>
      <c r="BV97" s="65"/>
      <c r="BW97" s="65"/>
      <c r="BX97" s="65"/>
      <c r="BY97" s="65"/>
      <c r="BZ97" s="65"/>
      <c r="CA97" s="65"/>
      <c r="CB97" s="65"/>
      <c r="CC97" s="65"/>
      <c r="CD97" s="65"/>
      <c r="CE97" s="65"/>
      <c r="CF97" s="65"/>
      <c r="CG97" s="65"/>
      <c r="CH97" s="65"/>
      <c r="CI97" s="65"/>
      <c r="CJ97" s="65"/>
      <c r="CK97" s="65"/>
      <c r="CL97" s="65"/>
      <c r="CM97" s="65"/>
      <c r="CN97" s="65"/>
      <c r="CO97" s="65"/>
      <c r="CP97" s="65"/>
      <c r="CQ97" s="65"/>
      <c r="CR97" s="65"/>
      <c r="CS97" s="65"/>
      <c r="CT97" s="65"/>
      <c r="CU97" s="65"/>
      <c r="CV97" s="65"/>
      <c r="CW97" s="65"/>
      <c r="CX97" s="59"/>
      <c r="CY97" s="66"/>
      <c r="DR97" s="46" t="s">
        <v>36</v>
      </c>
      <c r="DS97" s="56" t="s">
        <v>118</v>
      </c>
      <c r="DU97" s="173" t="s">
        <v>358</v>
      </c>
      <c r="DV97" s="50" t="s">
        <v>793</v>
      </c>
      <c r="DW97" s="50" t="s">
        <v>719</v>
      </c>
    </row>
    <row r="98" spans="1:127" ht="38.25" customHeight="1" thickBot="1" x14ac:dyDescent="0.3">
      <c r="A98" s="58" t="e">
        <f t="shared" si="0"/>
        <v>#REF!</v>
      </c>
      <c r="B98" s="59" t="s">
        <v>1109</v>
      </c>
      <c r="C98" s="59" t="s">
        <v>1110</v>
      </c>
      <c r="D98" s="59"/>
      <c r="E98" s="59"/>
      <c r="F98" s="60">
        <v>0</v>
      </c>
      <c r="G98" s="61">
        <f t="shared" si="6"/>
        <v>0</v>
      </c>
      <c r="H98" s="62" t="s">
        <v>1111</v>
      </c>
      <c r="I98" s="59"/>
      <c r="J98" s="59"/>
      <c r="K98" s="59"/>
      <c r="L98" s="59"/>
      <c r="M98" s="63" t="e">
        <f t="shared" si="4"/>
        <v>#REF!</v>
      </c>
      <c r="N98" s="59" t="s">
        <v>1112</v>
      </c>
      <c r="O98" s="64">
        <f t="shared" si="5"/>
        <v>0</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5"/>
      <c r="BR98" s="65"/>
      <c r="BS98" s="65"/>
      <c r="BT98" s="65"/>
      <c r="BU98" s="65"/>
      <c r="BV98" s="65"/>
      <c r="BW98" s="65"/>
      <c r="BX98" s="65"/>
      <c r="BY98" s="65"/>
      <c r="BZ98" s="65"/>
      <c r="CA98" s="65"/>
      <c r="CB98" s="65"/>
      <c r="CC98" s="65"/>
      <c r="CD98" s="65"/>
      <c r="CE98" s="65"/>
      <c r="CF98" s="65"/>
      <c r="CG98" s="65"/>
      <c r="CH98" s="65"/>
      <c r="CI98" s="65"/>
      <c r="CJ98" s="65"/>
      <c r="CK98" s="65"/>
      <c r="CL98" s="65"/>
      <c r="CM98" s="65"/>
      <c r="CN98" s="65"/>
      <c r="CO98" s="65"/>
      <c r="CP98" s="65"/>
      <c r="CQ98" s="65"/>
      <c r="CR98" s="65"/>
      <c r="CS98" s="65"/>
      <c r="CT98" s="65"/>
      <c r="CU98" s="65"/>
      <c r="CV98" s="65"/>
      <c r="CW98" s="65"/>
      <c r="CX98" s="59"/>
      <c r="CY98" s="66"/>
      <c r="DR98" s="46" t="s">
        <v>37</v>
      </c>
      <c r="DS98" s="56" t="s">
        <v>122</v>
      </c>
      <c r="DU98" s="173" t="s">
        <v>361</v>
      </c>
      <c r="DV98" s="50" t="s">
        <v>794</v>
      </c>
      <c r="DW98" s="50" t="s">
        <v>720</v>
      </c>
    </row>
    <row r="99" spans="1:127" ht="38.25" customHeight="1" thickBot="1" x14ac:dyDescent="0.3">
      <c r="A99" s="58" t="e">
        <f t="shared" si="0"/>
        <v>#REF!</v>
      </c>
      <c r="B99" s="59" t="s">
        <v>1113</v>
      </c>
      <c r="C99" s="59" t="s">
        <v>1114</v>
      </c>
      <c r="D99" s="59"/>
      <c r="E99" s="59"/>
      <c r="F99" s="60">
        <v>0</v>
      </c>
      <c r="G99" s="61">
        <f t="shared" si="6"/>
        <v>0</v>
      </c>
      <c r="H99" s="62" t="s">
        <v>1115</v>
      </c>
      <c r="I99" s="59"/>
      <c r="J99" s="59"/>
      <c r="K99" s="59"/>
      <c r="L99" s="59"/>
      <c r="M99" s="63" t="e">
        <f t="shared" si="4"/>
        <v>#REF!</v>
      </c>
      <c r="N99" s="59" t="s">
        <v>1116</v>
      </c>
      <c r="O99" s="64">
        <f t="shared" si="5"/>
        <v>0</v>
      </c>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5"/>
      <c r="BR99" s="65"/>
      <c r="BS99" s="65"/>
      <c r="BT99" s="65"/>
      <c r="BU99" s="65"/>
      <c r="BV99" s="65"/>
      <c r="BW99" s="65"/>
      <c r="BX99" s="65"/>
      <c r="BY99" s="65"/>
      <c r="BZ99" s="65"/>
      <c r="CA99" s="65"/>
      <c r="CB99" s="65"/>
      <c r="CC99" s="65"/>
      <c r="CD99" s="65"/>
      <c r="CE99" s="65"/>
      <c r="CF99" s="65"/>
      <c r="CG99" s="65"/>
      <c r="CH99" s="65"/>
      <c r="CI99" s="65"/>
      <c r="CJ99" s="65"/>
      <c r="CK99" s="65"/>
      <c r="CL99" s="65"/>
      <c r="CM99" s="65"/>
      <c r="CN99" s="65"/>
      <c r="CO99" s="65"/>
      <c r="CP99" s="65"/>
      <c r="CQ99" s="65"/>
      <c r="CR99" s="65"/>
      <c r="CS99" s="65"/>
      <c r="CT99" s="65"/>
      <c r="CU99" s="65"/>
      <c r="CV99" s="65"/>
      <c r="CW99" s="65"/>
      <c r="CX99" s="59"/>
      <c r="CY99" s="66"/>
      <c r="DR99" s="46" t="s">
        <v>29</v>
      </c>
      <c r="DS99" s="56" t="s">
        <v>146</v>
      </c>
      <c r="DU99" s="173" t="s">
        <v>480</v>
      </c>
      <c r="DV99" s="50" t="s">
        <v>789</v>
      </c>
      <c r="DW99" s="50" t="s">
        <v>715</v>
      </c>
    </row>
    <row r="100" spans="1:127" ht="38.25" customHeight="1" thickBot="1" x14ac:dyDescent="0.3">
      <c r="A100" s="58" t="e">
        <f t="shared" si="0"/>
        <v>#REF!</v>
      </c>
      <c r="B100" s="59" t="s">
        <v>1117</v>
      </c>
      <c r="C100" s="59" t="s">
        <v>1118</v>
      </c>
      <c r="D100" s="59"/>
      <c r="E100" s="59"/>
      <c r="F100" s="60">
        <v>0</v>
      </c>
      <c r="G100" s="61">
        <f t="shared" si="6"/>
        <v>0</v>
      </c>
      <c r="H100" s="62" t="s">
        <v>1119</v>
      </c>
      <c r="I100" s="59"/>
      <c r="J100" s="59"/>
      <c r="K100" s="59"/>
      <c r="L100" s="59"/>
      <c r="M100" s="63" t="e">
        <f t="shared" si="4"/>
        <v>#REF!</v>
      </c>
      <c r="N100" s="59" t="s">
        <v>1120</v>
      </c>
      <c r="O100" s="64">
        <f t="shared" si="5"/>
        <v>0</v>
      </c>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5"/>
      <c r="BR100" s="65"/>
      <c r="BS100" s="65"/>
      <c r="BT100" s="65"/>
      <c r="BU100" s="65"/>
      <c r="BV100" s="65"/>
      <c r="BW100" s="65"/>
      <c r="BX100" s="65"/>
      <c r="BY100" s="65"/>
      <c r="BZ100" s="65"/>
      <c r="CA100" s="65"/>
      <c r="CB100" s="65"/>
      <c r="CC100" s="65"/>
      <c r="CD100" s="65"/>
      <c r="CE100" s="65"/>
      <c r="CF100" s="65"/>
      <c r="CG100" s="65"/>
      <c r="CH100" s="65"/>
      <c r="CI100" s="65"/>
      <c r="CJ100" s="65"/>
      <c r="CK100" s="65"/>
      <c r="CL100" s="65"/>
      <c r="CM100" s="65"/>
      <c r="CN100" s="65"/>
      <c r="CO100" s="65"/>
      <c r="CP100" s="65"/>
      <c r="CQ100" s="65"/>
      <c r="CR100" s="65"/>
      <c r="CS100" s="65"/>
      <c r="CT100" s="65"/>
      <c r="CU100" s="65"/>
      <c r="CV100" s="65"/>
      <c r="CW100" s="65"/>
      <c r="CX100" s="59"/>
      <c r="CY100" s="66"/>
      <c r="DR100" s="46" t="s">
        <v>31</v>
      </c>
      <c r="DS100" s="56" t="s">
        <v>150</v>
      </c>
      <c r="DU100" s="173" t="s">
        <v>238</v>
      </c>
      <c r="DV100" s="50" t="s">
        <v>790</v>
      </c>
      <c r="DW100" s="50" t="s">
        <v>716</v>
      </c>
    </row>
    <row r="101" spans="1:127" ht="38.25" customHeight="1" thickBot="1" x14ac:dyDescent="0.3">
      <c r="A101" s="58" t="e">
        <f t="shared" si="0"/>
        <v>#REF!</v>
      </c>
      <c r="B101" s="59" t="s">
        <v>1121</v>
      </c>
      <c r="C101" s="59" t="s">
        <v>1122</v>
      </c>
      <c r="D101" s="59"/>
      <c r="E101" s="59"/>
      <c r="F101" s="60">
        <v>0</v>
      </c>
      <c r="G101" s="61">
        <f t="shared" si="6"/>
        <v>0</v>
      </c>
      <c r="H101" s="62" t="s">
        <v>1123</v>
      </c>
      <c r="I101" s="59"/>
      <c r="J101" s="59"/>
      <c r="K101" s="59"/>
      <c r="L101" s="59"/>
      <c r="M101" s="63" t="e">
        <f t="shared" si="4"/>
        <v>#REF!</v>
      </c>
      <c r="N101" s="59" t="s">
        <v>1124</v>
      </c>
      <c r="O101" s="64">
        <f t="shared" si="5"/>
        <v>0</v>
      </c>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5"/>
      <c r="BR101" s="65"/>
      <c r="BS101" s="65"/>
      <c r="BT101" s="65"/>
      <c r="BU101" s="65"/>
      <c r="BV101" s="65"/>
      <c r="BW101" s="65"/>
      <c r="BX101" s="65"/>
      <c r="BY101" s="65"/>
      <c r="BZ101" s="65"/>
      <c r="CA101" s="65"/>
      <c r="CB101" s="65"/>
      <c r="CC101" s="65"/>
      <c r="CD101" s="65"/>
      <c r="CE101" s="65"/>
      <c r="CF101" s="65"/>
      <c r="CG101" s="65"/>
      <c r="CH101" s="65"/>
      <c r="CI101" s="65"/>
      <c r="CJ101" s="65"/>
      <c r="CK101" s="65"/>
      <c r="CL101" s="65"/>
      <c r="CM101" s="65"/>
      <c r="CN101" s="65"/>
      <c r="CO101" s="65"/>
      <c r="CP101" s="65"/>
      <c r="CQ101" s="65"/>
      <c r="CR101" s="65"/>
      <c r="CS101" s="65"/>
      <c r="CT101" s="65"/>
      <c r="CU101" s="65"/>
      <c r="CV101" s="65"/>
      <c r="CW101" s="65"/>
      <c r="CX101" s="59"/>
      <c r="CY101" s="66"/>
      <c r="DR101" s="46" t="s">
        <v>33</v>
      </c>
      <c r="DS101" s="56" t="s">
        <v>154</v>
      </c>
      <c r="DU101" s="173" t="s">
        <v>565</v>
      </c>
      <c r="DV101" s="50" t="s">
        <v>791</v>
      </c>
      <c r="DW101" s="50" t="s">
        <v>717</v>
      </c>
    </row>
    <row r="102" spans="1:127" ht="38.25" customHeight="1" thickBot="1" x14ac:dyDescent="0.3">
      <c r="A102" s="58" t="e">
        <f t="shared" si="0"/>
        <v>#REF!</v>
      </c>
      <c r="B102" s="59" t="s">
        <v>1125</v>
      </c>
      <c r="C102" s="59" t="s">
        <v>1126</v>
      </c>
      <c r="D102" s="59"/>
      <c r="E102" s="59"/>
      <c r="F102" s="60">
        <v>0</v>
      </c>
      <c r="G102" s="61">
        <f t="shared" si="6"/>
        <v>0</v>
      </c>
      <c r="H102" s="62" t="s">
        <v>1127</v>
      </c>
      <c r="I102" s="59"/>
      <c r="J102" s="59"/>
      <c r="K102" s="59"/>
      <c r="L102" s="59"/>
      <c r="M102" s="63" t="e">
        <f t="shared" si="4"/>
        <v>#REF!</v>
      </c>
      <c r="N102" s="59" t="s">
        <v>1128</v>
      </c>
      <c r="O102" s="64">
        <f t="shared" si="5"/>
        <v>0</v>
      </c>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5"/>
      <c r="BR102" s="65"/>
      <c r="BS102" s="65"/>
      <c r="BT102" s="65"/>
      <c r="BU102" s="65"/>
      <c r="BV102" s="65"/>
      <c r="BW102" s="65"/>
      <c r="BX102" s="65"/>
      <c r="BY102" s="65"/>
      <c r="BZ102" s="65"/>
      <c r="CA102" s="65"/>
      <c r="CB102" s="65"/>
      <c r="CC102" s="65"/>
      <c r="CD102" s="65"/>
      <c r="CE102" s="65"/>
      <c r="CF102" s="65"/>
      <c r="CG102" s="65"/>
      <c r="CH102" s="65"/>
      <c r="CI102" s="65"/>
      <c r="CJ102" s="65"/>
      <c r="CK102" s="65"/>
      <c r="CL102" s="65"/>
      <c r="CM102" s="65"/>
      <c r="CN102" s="65"/>
      <c r="CO102" s="65"/>
      <c r="CP102" s="65"/>
      <c r="CQ102" s="65"/>
      <c r="CR102" s="65"/>
      <c r="CS102" s="65"/>
      <c r="CT102" s="65"/>
      <c r="CU102" s="65"/>
      <c r="CV102" s="65"/>
      <c r="CW102" s="65"/>
      <c r="CX102" s="59"/>
      <c r="CY102" s="66"/>
      <c r="DR102" s="46" t="s">
        <v>35</v>
      </c>
      <c r="DS102" s="55" t="s">
        <v>114</v>
      </c>
      <c r="DU102" s="173" t="s">
        <v>573</v>
      </c>
      <c r="DV102" s="50" t="s">
        <v>792</v>
      </c>
      <c r="DW102" s="50" t="s">
        <v>718</v>
      </c>
    </row>
    <row r="103" spans="1:127" ht="38.25" customHeight="1" thickBot="1" x14ac:dyDescent="0.3">
      <c r="A103" s="58" t="e">
        <f t="shared" si="0"/>
        <v>#REF!</v>
      </c>
      <c r="B103" s="59" t="s">
        <v>1129</v>
      </c>
      <c r="C103" s="59" t="s">
        <v>1130</v>
      </c>
      <c r="D103" s="59"/>
      <c r="E103" s="59"/>
      <c r="F103" s="60">
        <v>0</v>
      </c>
      <c r="G103" s="61">
        <f t="shared" si="6"/>
        <v>0</v>
      </c>
      <c r="H103" s="62" t="s">
        <v>1131</v>
      </c>
      <c r="I103" s="59"/>
      <c r="J103" s="59"/>
      <c r="K103" s="59"/>
      <c r="L103" s="59"/>
      <c r="M103" s="63" t="e">
        <f t="shared" si="4"/>
        <v>#REF!</v>
      </c>
      <c r="N103" s="59" t="s">
        <v>1132</v>
      </c>
      <c r="O103" s="64">
        <f t="shared" si="5"/>
        <v>0</v>
      </c>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5"/>
      <c r="BR103" s="65"/>
      <c r="BS103" s="65"/>
      <c r="BT103" s="65"/>
      <c r="BU103" s="65"/>
      <c r="BV103" s="65"/>
      <c r="BW103" s="65"/>
      <c r="BX103" s="65"/>
      <c r="BY103" s="65"/>
      <c r="BZ103" s="65"/>
      <c r="CA103" s="65"/>
      <c r="CB103" s="65"/>
      <c r="CC103" s="65"/>
      <c r="CD103" s="65"/>
      <c r="CE103" s="65"/>
      <c r="CF103" s="65"/>
      <c r="CG103" s="65"/>
      <c r="CH103" s="65"/>
      <c r="CI103" s="65"/>
      <c r="CJ103" s="65"/>
      <c r="CK103" s="65"/>
      <c r="CL103" s="65"/>
      <c r="CM103" s="65"/>
      <c r="CN103" s="65"/>
      <c r="CO103" s="65"/>
      <c r="CP103" s="65"/>
      <c r="CQ103" s="65"/>
      <c r="CR103" s="65"/>
      <c r="CS103" s="65"/>
      <c r="CT103" s="65"/>
      <c r="CU103" s="65"/>
      <c r="CV103" s="65"/>
      <c r="CW103" s="65"/>
      <c r="CX103" s="59"/>
      <c r="CY103" s="66"/>
      <c r="DR103" s="46" t="s">
        <v>36</v>
      </c>
      <c r="DS103" s="56" t="s">
        <v>118</v>
      </c>
      <c r="DU103" s="173" t="s">
        <v>358</v>
      </c>
      <c r="DV103" s="50" t="s">
        <v>793</v>
      </c>
      <c r="DW103" s="50" t="s">
        <v>719</v>
      </c>
    </row>
    <row r="104" spans="1:127" ht="38.25" customHeight="1" thickBot="1" x14ac:dyDescent="0.3">
      <c r="A104" s="58" t="e">
        <f t="shared" si="0"/>
        <v>#REF!</v>
      </c>
      <c r="B104" s="59" t="s">
        <v>1133</v>
      </c>
      <c r="C104" s="59" t="s">
        <v>1134</v>
      </c>
      <c r="D104" s="59"/>
      <c r="E104" s="59"/>
      <c r="F104" s="60">
        <v>0</v>
      </c>
      <c r="G104" s="61">
        <f t="shared" si="6"/>
        <v>0</v>
      </c>
      <c r="H104" s="62" t="s">
        <v>1135</v>
      </c>
      <c r="I104" s="59"/>
      <c r="J104" s="59"/>
      <c r="K104" s="59"/>
      <c r="L104" s="59"/>
      <c r="M104" s="63" t="e">
        <f t="shared" si="4"/>
        <v>#REF!</v>
      </c>
      <c r="N104" s="59" t="s">
        <v>1136</v>
      </c>
      <c r="O104" s="64">
        <f t="shared" si="5"/>
        <v>0</v>
      </c>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5"/>
      <c r="BR104" s="65"/>
      <c r="BS104" s="65"/>
      <c r="BT104" s="65"/>
      <c r="BU104" s="65"/>
      <c r="BV104" s="65"/>
      <c r="BW104" s="65"/>
      <c r="BX104" s="65"/>
      <c r="BY104" s="65"/>
      <c r="BZ104" s="65"/>
      <c r="CA104" s="65"/>
      <c r="CB104" s="65"/>
      <c r="CC104" s="65"/>
      <c r="CD104" s="65"/>
      <c r="CE104" s="65"/>
      <c r="CF104" s="65"/>
      <c r="CG104" s="65"/>
      <c r="CH104" s="65"/>
      <c r="CI104" s="65"/>
      <c r="CJ104" s="65"/>
      <c r="CK104" s="65"/>
      <c r="CL104" s="65"/>
      <c r="CM104" s="65"/>
      <c r="CN104" s="65"/>
      <c r="CO104" s="65"/>
      <c r="CP104" s="65"/>
      <c r="CQ104" s="65"/>
      <c r="CR104" s="65"/>
      <c r="CS104" s="65"/>
      <c r="CT104" s="65"/>
      <c r="CU104" s="65"/>
      <c r="CV104" s="65"/>
      <c r="CW104" s="65"/>
      <c r="CX104" s="59"/>
      <c r="CY104" s="66"/>
      <c r="DR104" s="46" t="s">
        <v>37</v>
      </c>
      <c r="DS104" s="56" t="s">
        <v>122</v>
      </c>
      <c r="DU104" s="173" t="s">
        <v>361</v>
      </c>
      <c r="DV104" s="50" t="s">
        <v>794</v>
      </c>
      <c r="DW104" s="50" t="s">
        <v>720</v>
      </c>
    </row>
    <row r="105" spans="1:127" ht="38.25" customHeight="1" thickBot="1" x14ac:dyDescent="0.3">
      <c r="A105" s="58" t="e">
        <f t="shared" si="0"/>
        <v>#REF!</v>
      </c>
      <c r="B105" s="59" t="s">
        <v>1137</v>
      </c>
      <c r="C105" s="59" t="s">
        <v>1138</v>
      </c>
      <c r="D105" s="59"/>
      <c r="E105" s="59"/>
      <c r="F105" s="60">
        <v>0</v>
      </c>
      <c r="G105" s="61">
        <f t="shared" si="6"/>
        <v>0</v>
      </c>
      <c r="H105" s="62" t="s">
        <v>1139</v>
      </c>
      <c r="I105" s="59"/>
      <c r="J105" s="59"/>
      <c r="K105" s="59"/>
      <c r="L105" s="59"/>
      <c r="M105" s="63" t="e">
        <f t="shared" si="4"/>
        <v>#REF!</v>
      </c>
      <c r="N105" s="59" t="s">
        <v>1140</v>
      </c>
      <c r="O105" s="64">
        <f t="shared" si="5"/>
        <v>0</v>
      </c>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5"/>
      <c r="BR105" s="65"/>
      <c r="BS105" s="65"/>
      <c r="BT105" s="65"/>
      <c r="BU105" s="65"/>
      <c r="BV105" s="65"/>
      <c r="BW105" s="65"/>
      <c r="BX105" s="65"/>
      <c r="BY105" s="65"/>
      <c r="BZ105" s="65"/>
      <c r="CA105" s="65"/>
      <c r="CB105" s="65"/>
      <c r="CC105" s="65"/>
      <c r="CD105" s="65"/>
      <c r="CE105" s="65"/>
      <c r="CF105" s="65"/>
      <c r="CG105" s="65"/>
      <c r="CH105" s="65"/>
      <c r="CI105" s="65"/>
      <c r="CJ105" s="65"/>
      <c r="CK105" s="65"/>
      <c r="CL105" s="65"/>
      <c r="CM105" s="65"/>
      <c r="CN105" s="65"/>
      <c r="CO105" s="65"/>
      <c r="CP105" s="65"/>
      <c r="CQ105" s="65"/>
      <c r="CR105" s="65"/>
      <c r="CS105" s="65"/>
      <c r="CT105" s="65"/>
      <c r="CU105" s="65"/>
      <c r="CV105" s="65"/>
      <c r="CW105" s="65"/>
      <c r="CX105" s="59"/>
      <c r="CY105" s="66"/>
      <c r="DR105" s="46" t="s">
        <v>29</v>
      </c>
      <c r="DS105" s="56" t="s">
        <v>146</v>
      </c>
      <c r="DU105" s="173" t="s">
        <v>480</v>
      </c>
      <c r="DV105" s="50" t="s">
        <v>789</v>
      </c>
      <c r="DW105" s="50" t="s">
        <v>715</v>
      </c>
    </row>
    <row r="106" spans="1:127" ht="38.25" customHeight="1" thickBot="1" x14ac:dyDescent="0.3">
      <c r="A106" s="58" t="e">
        <f t="shared" si="0"/>
        <v>#REF!</v>
      </c>
      <c r="B106" s="59" t="s">
        <v>1141</v>
      </c>
      <c r="C106" s="59" t="s">
        <v>1142</v>
      </c>
      <c r="D106" s="59"/>
      <c r="E106" s="59"/>
      <c r="F106" s="60">
        <v>0</v>
      </c>
      <c r="G106" s="61">
        <f t="shared" si="6"/>
        <v>0</v>
      </c>
      <c r="H106" s="62" t="s">
        <v>1143</v>
      </c>
      <c r="I106" s="59"/>
      <c r="J106" s="59"/>
      <c r="K106" s="59"/>
      <c r="L106" s="59"/>
      <c r="M106" s="63" t="e">
        <f t="shared" si="4"/>
        <v>#REF!</v>
      </c>
      <c r="N106" s="59" t="s">
        <v>1144</v>
      </c>
      <c r="O106" s="64">
        <f t="shared" si="5"/>
        <v>0</v>
      </c>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5"/>
      <c r="BR106" s="65"/>
      <c r="BS106" s="65"/>
      <c r="BT106" s="65"/>
      <c r="BU106" s="65"/>
      <c r="BV106" s="65"/>
      <c r="BW106" s="65"/>
      <c r="BX106" s="65"/>
      <c r="BY106" s="65"/>
      <c r="BZ106" s="65"/>
      <c r="CA106" s="65"/>
      <c r="CB106" s="65"/>
      <c r="CC106" s="65"/>
      <c r="CD106" s="65"/>
      <c r="CE106" s="65"/>
      <c r="CF106" s="65"/>
      <c r="CG106" s="65"/>
      <c r="CH106" s="65"/>
      <c r="CI106" s="65"/>
      <c r="CJ106" s="65"/>
      <c r="CK106" s="65"/>
      <c r="CL106" s="65"/>
      <c r="CM106" s="65"/>
      <c r="CN106" s="65"/>
      <c r="CO106" s="65"/>
      <c r="CP106" s="65"/>
      <c r="CQ106" s="65"/>
      <c r="CR106" s="65"/>
      <c r="CS106" s="65"/>
      <c r="CT106" s="65"/>
      <c r="CU106" s="65"/>
      <c r="CV106" s="65"/>
      <c r="CW106" s="65"/>
      <c r="CX106" s="59"/>
      <c r="CY106" s="66"/>
      <c r="DR106" s="46" t="s">
        <v>31</v>
      </c>
      <c r="DS106" s="56" t="s">
        <v>150</v>
      </c>
      <c r="DU106" s="173" t="s">
        <v>238</v>
      </c>
      <c r="DV106" s="50" t="s">
        <v>790</v>
      </c>
      <c r="DW106" s="50" t="s">
        <v>716</v>
      </c>
    </row>
    <row r="107" spans="1:127" ht="38.25" customHeight="1" thickBot="1" x14ac:dyDescent="0.3">
      <c r="A107" s="58" t="e">
        <f t="shared" si="0"/>
        <v>#REF!</v>
      </c>
      <c r="B107" s="59" t="s">
        <v>1145</v>
      </c>
      <c r="C107" s="59" t="s">
        <v>1146</v>
      </c>
      <c r="D107" s="59"/>
      <c r="E107" s="59"/>
      <c r="F107" s="60">
        <v>0</v>
      </c>
      <c r="G107" s="61">
        <f t="shared" si="6"/>
        <v>0</v>
      </c>
      <c r="H107" s="62" t="s">
        <v>1147</v>
      </c>
      <c r="I107" s="59"/>
      <c r="J107" s="59"/>
      <c r="K107" s="59"/>
      <c r="L107" s="59"/>
      <c r="M107" s="63" t="e">
        <f t="shared" si="4"/>
        <v>#REF!</v>
      </c>
      <c r="N107" s="59" t="s">
        <v>1148</v>
      </c>
      <c r="O107" s="64">
        <f t="shared" si="5"/>
        <v>0</v>
      </c>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5"/>
      <c r="BR107" s="65"/>
      <c r="BS107" s="65"/>
      <c r="BT107" s="65"/>
      <c r="BU107" s="65"/>
      <c r="BV107" s="65"/>
      <c r="BW107" s="65"/>
      <c r="BX107" s="65"/>
      <c r="BY107" s="65"/>
      <c r="BZ107" s="65"/>
      <c r="CA107" s="65"/>
      <c r="CB107" s="65"/>
      <c r="CC107" s="65"/>
      <c r="CD107" s="65"/>
      <c r="CE107" s="65"/>
      <c r="CF107" s="65"/>
      <c r="CG107" s="65"/>
      <c r="CH107" s="65"/>
      <c r="CI107" s="65"/>
      <c r="CJ107" s="65"/>
      <c r="CK107" s="65"/>
      <c r="CL107" s="65"/>
      <c r="CM107" s="65"/>
      <c r="CN107" s="65"/>
      <c r="CO107" s="65"/>
      <c r="CP107" s="65"/>
      <c r="CQ107" s="65"/>
      <c r="CR107" s="65"/>
      <c r="CS107" s="65"/>
      <c r="CT107" s="65"/>
      <c r="CU107" s="65"/>
      <c r="CV107" s="65"/>
      <c r="CW107" s="65"/>
      <c r="CX107" s="59"/>
      <c r="CY107" s="66"/>
      <c r="DR107" s="46" t="s">
        <v>33</v>
      </c>
      <c r="DS107" s="56" t="s">
        <v>154</v>
      </c>
      <c r="DU107" s="173" t="s">
        <v>565</v>
      </c>
      <c r="DV107" s="50" t="s">
        <v>791</v>
      </c>
      <c r="DW107" s="50" t="s">
        <v>717</v>
      </c>
    </row>
    <row r="108" spans="1:127" ht="38.25" customHeight="1" thickBot="1" x14ac:dyDescent="0.3">
      <c r="A108" s="58" t="e">
        <f t="shared" si="0"/>
        <v>#REF!</v>
      </c>
      <c r="B108" s="59" t="s">
        <v>1149</v>
      </c>
      <c r="C108" s="59" t="s">
        <v>1150</v>
      </c>
      <c r="D108" s="59"/>
      <c r="E108" s="59"/>
      <c r="F108" s="60">
        <v>0</v>
      </c>
      <c r="G108" s="61">
        <f t="shared" si="6"/>
        <v>0</v>
      </c>
      <c r="H108" s="62" t="s">
        <v>1151</v>
      </c>
      <c r="I108" s="59"/>
      <c r="J108" s="59"/>
      <c r="K108" s="59"/>
      <c r="L108" s="59"/>
      <c r="M108" s="63" t="e">
        <f t="shared" si="4"/>
        <v>#REF!</v>
      </c>
      <c r="N108" s="59" t="s">
        <v>1152</v>
      </c>
      <c r="O108" s="64">
        <f t="shared" si="5"/>
        <v>0</v>
      </c>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5"/>
      <c r="BR108" s="65"/>
      <c r="BS108" s="65"/>
      <c r="BT108" s="65"/>
      <c r="BU108" s="65"/>
      <c r="BV108" s="65"/>
      <c r="BW108" s="65"/>
      <c r="BX108" s="65"/>
      <c r="BY108" s="65"/>
      <c r="BZ108" s="65"/>
      <c r="CA108" s="65"/>
      <c r="CB108" s="65"/>
      <c r="CC108" s="65"/>
      <c r="CD108" s="65"/>
      <c r="CE108" s="65"/>
      <c r="CF108" s="65"/>
      <c r="CG108" s="65"/>
      <c r="CH108" s="65"/>
      <c r="CI108" s="65"/>
      <c r="CJ108" s="65"/>
      <c r="CK108" s="65"/>
      <c r="CL108" s="65"/>
      <c r="CM108" s="65"/>
      <c r="CN108" s="65"/>
      <c r="CO108" s="65"/>
      <c r="CP108" s="65"/>
      <c r="CQ108" s="65"/>
      <c r="CR108" s="65"/>
      <c r="CS108" s="65"/>
      <c r="CT108" s="65"/>
      <c r="CU108" s="65"/>
      <c r="CV108" s="65"/>
      <c r="CW108" s="65"/>
      <c r="CX108" s="59"/>
      <c r="CY108" s="66"/>
      <c r="DR108" s="46" t="s">
        <v>35</v>
      </c>
      <c r="DS108" s="55" t="s">
        <v>114</v>
      </c>
      <c r="DU108" s="173" t="s">
        <v>573</v>
      </c>
      <c r="DV108" s="50" t="s">
        <v>792</v>
      </c>
      <c r="DW108" s="50" t="s">
        <v>718</v>
      </c>
    </row>
    <row r="109" spans="1:127" ht="38.25" customHeight="1" thickBot="1" x14ac:dyDescent="0.3">
      <c r="A109" s="58" t="e">
        <f t="shared" si="0"/>
        <v>#REF!</v>
      </c>
      <c r="B109" s="59" t="s">
        <v>1153</v>
      </c>
      <c r="C109" s="59" t="s">
        <v>1154</v>
      </c>
      <c r="D109" s="59"/>
      <c r="E109" s="59"/>
      <c r="F109" s="60">
        <v>0</v>
      </c>
      <c r="G109" s="61">
        <f t="shared" si="6"/>
        <v>0</v>
      </c>
      <c r="H109" s="62" t="s">
        <v>1155</v>
      </c>
      <c r="I109" s="59"/>
      <c r="J109" s="59"/>
      <c r="K109" s="59"/>
      <c r="L109" s="59"/>
      <c r="M109" s="63" t="e">
        <f t="shared" ref="M109:M117" si="7">+A109</f>
        <v>#REF!</v>
      </c>
      <c r="N109" s="59" t="s">
        <v>1156</v>
      </c>
      <c r="O109" s="64">
        <f t="shared" ref="O109:O117" si="8">+IF(SUM(P109:S109)-SUM(U109:Y109)=0,SUM(P109:S109),"Error, favor Revisar las Distribuciones")</f>
        <v>0</v>
      </c>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65"/>
      <c r="BL109" s="65"/>
      <c r="BM109" s="65"/>
      <c r="BN109" s="65"/>
      <c r="BO109" s="65"/>
      <c r="BP109" s="65"/>
      <c r="BQ109" s="65"/>
      <c r="BR109" s="65"/>
      <c r="BS109" s="65"/>
      <c r="BT109" s="65"/>
      <c r="BU109" s="65"/>
      <c r="BV109" s="65"/>
      <c r="BW109" s="65"/>
      <c r="BX109" s="65"/>
      <c r="BY109" s="65"/>
      <c r="BZ109" s="65"/>
      <c r="CA109" s="65"/>
      <c r="CB109" s="65"/>
      <c r="CC109" s="65"/>
      <c r="CD109" s="65"/>
      <c r="CE109" s="65"/>
      <c r="CF109" s="65"/>
      <c r="CG109" s="65"/>
      <c r="CH109" s="65"/>
      <c r="CI109" s="65"/>
      <c r="CJ109" s="65"/>
      <c r="CK109" s="65"/>
      <c r="CL109" s="65"/>
      <c r="CM109" s="65"/>
      <c r="CN109" s="65"/>
      <c r="CO109" s="65"/>
      <c r="CP109" s="65"/>
      <c r="CQ109" s="65"/>
      <c r="CR109" s="65"/>
      <c r="CS109" s="65"/>
      <c r="CT109" s="65"/>
      <c r="CU109" s="65"/>
      <c r="CV109" s="65"/>
      <c r="CW109" s="65"/>
      <c r="CX109" s="59"/>
      <c r="CY109" s="66"/>
      <c r="DR109" s="46" t="s">
        <v>36</v>
      </c>
      <c r="DS109" s="56" t="s">
        <v>118</v>
      </c>
      <c r="DU109" s="173" t="s">
        <v>358</v>
      </c>
      <c r="DV109" s="50" t="s">
        <v>793</v>
      </c>
      <c r="DW109" s="50" t="s">
        <v>719</v>
      </c>
    </row>
    <row r="110" spans="1:127" ht="38.25" customHeight="1" thickBot="1" x14ac:dyDescent="0.3">
      <c r="A110" s="58" t="e">
        <f t="shared" si="0"/>
        <v>#REF!</v>
      </c>
      <c r="B110" s="59" t="s">
        <v>1157</v>
      </c>
      <c r="C110" s="59" t="s">
        <v>1158</v>
      </c>
      <c r="D110" s="59"/>
      <c r="E110" s="59"/>
      <c r="F110" s="60">
        <v>0</v>
      </c>
      <c r="G110" s="61">
        <f t="shared" si="6"/>
        <v>0</v>
      </c>
      <c r="H110" s="62" t="s">
        <v>1159</v>
      </c>
      <c r="I110" s="59"/>
      <c r="J110" s="59"/>
      <c r="K110" s="59"/>
      <c r="L110" s="59"/>
      <c r="M110" s="63" t="e">
        <f t="shared" si="7"/>
        <v>#REF!</v>
      </c>
      <c r="N110" s="59" t="s">
        <v>1160</v>
      </c>
      <c r="O110" s="64">
        <f t="shared" si="8"/>
        <v>0</v>
      </c>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5"/>
      <c r="BR110" s="65"/>
      <c r="BS110" s="65"/>
      <c r="BT110" s="65"/>
      <c r="BU110" s="65"/>
      <c r="BV110" s="65"/>
      <c r="BW110" s="65"/>
      <c r="BX110" s="65"/>
      <c r="BY110" s="65"/>
      <c r="BZ110" s="65"/>
      <c r="CA110" s="65"/>
      <c r="CB110" s="65"/>
      <c r="CC110" s="65"/>
      <c r="CD110" s="65"/>
      <c r="CE110" s="65"/>
      <c r="CF110" s="65"/>
      <c r="CG110" s="65"/>
      <c r="CH110" s="65"/>
      <c r="CI110" s="65"/>
      <c r="CJ110" s="65"/>
      <c r="CK110" s="65"/>
      <c r="CL110" s="65"/>
      <c r="CM110" s="65"/>
      <c r="CN110" s="65"/>
      <c r="CO110" s="65"/>
      <c r="CP110" s="65"/>
      <c r="CQ110" s="65"/>
      <c r="CR110" s="65"/>
      <c r="CS110" s="65"/>
      <c r="CT110" s="65"/>
      <c r="CU110" s="65"/>
      <c r="CV110" s="65"/>
      <c r="CW110" s="65"/>
      <c r="CX110" s="59"/>
      <c r="CY110" s="66"/>
      <c r="DR110" s="46" t="s">
        <v>37</v>
      </c>
      <c r="DS110" s="56" t="s">
        <v>122</v>
      </c>
      <c r="DU110" s="173" t="s">
        <v>361</v>
      </c>
      <c r="DV110" s="50" t="s">
        <v>794</v>
      </c>
      <c r="DW110" s="50" t="s">
        <v>720</v>
      </c>
    </row>
    <row r="111" spans="1:127" ht="38.25" customHeight="1" thickBot="1" x14ac:dyDescent="0.3">
      <c r="A111" s="58" t="e">
        <f t="shared" si="0"/>
        <v>#REF!</v>
      </c>
      <c r="B111" s="59" t="s">
        <v>1161</v>
      </c>
      <c r="C111" s="59" t="s">
        <v>1162</v>
      </c>
      <c r="D111" s="59"/>
      <c r="E111" s="59"/>
      <c r="F111" s="60">
        <v>0</v>
      </c>
      <c r="G111" s="61">
        <f t="shared" si="6"/>
        <v>0</v>
      </c>
      <c r="H111" s="62" t="s">
        <v>1163</v>
      </c>
      <c r="I111" s="59"/>
      <c r="J111" s="59"/>
      <c r="K111" s="59"/>
      <c r="L111" s="59"/>
      <c r="M111" s="63" t="e">
        <f t="shared" si="7"/>
        <v>#REF!</v>
      </c>
      <c r="N111" s="59" t="s">
        <v>1164</v>
      </c>
      <c r="O111" s="64">
        <f t="shared" si="8"/>
        <v>0</v>
      </c>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5"/>
      <c r="BR111" s="65"/>
      <c r="BS111" s="65"/>
      <c r="BT111" s="65"/>
      <c r="BU111" s="65"/>
      <c r="BV111" s="65"/>
      <c r="BW111" s="65"/>
      <c r="BX111" s="65"/>
      <c r="BY111" s="65"/>
      <c r="BZ111" s="65"/>
      <c r="CA111" s="65"/>
      <c r="CB111" s="65"/>
      <c r="CC111" s="65"/>
      <c r="CD111" s="65"/>
      <c r="CE111" s="65"/>
      <c r="CF111" s="65"/>
      <c r="CG111" s="65"/>
      <c r="CH111" s="65"/>
      <c r="CI111" s="65"/>
      <c r="CJ111" s="65"/>
      <c r="CK111" s="65"/>
      <c r="CL111" s="65"/>
      <c r="CM111" s="65"/>
      <c r="CN111" s="65"/>
      <c r="CO111" s="65"/>
      <c r="CP111" s="65"/>
      <c r="CQ111" s="65"/>
      <c r="CR111" s="65"/>
      <c r="CS111" s="65"/>
      <c r="CT111" s="65"/>
      <c r="CU111" s="65"/>
      <c r="CV111" s="65"/>
      <c r="CW111" s="65"/>
      <c r="CX111" s="59"/>
      <c r="CY111" s="66"/>
      <c r="DR111" s="46" t="s">
        <v>29</v>
      </c>
      <c r="DS111" s="56" t="s">
        <v>146</v>
      </c>
      <c r="DU111" s="173" t="s">
        <v>480</v>
      </c>
      <c r="DV111" s="50" t="s">
        <v>789</v>
      </c>
      <c r="DW111" s="50" t="s">
        <v>715</v>
      </c>
    </row>
    <row r="112" spans="1:127" ht="38.25" customHeight="1" thickBot="1" x14ac:dyDescent="0.3">
      <c r="A112" s="58" t="e">
        <f t="shared" si="0"/>
        <v>#REF!</v>
      </c>
      <c r="B112" s="59" t="s">
        <v>1165</v>
      </c>
      <c r="C112" s="59" t="s">
        <v>1166</v>
      </c>
      <c r="D112" s="59"/>
      <c r="E112" s="59"/>
      <c r="F112" s="60">
        <v>0</v>
      </c>
      <c r="G112" s="61">
        <f t="shared" si="6"/>
        <v>0</v>
      </c>
      <c r="H112" s="62" t="s">
        <v>1167</v>
      </c>
      <c r="I112" s="59"/>
      <c r="J112" s="59"/>
      <c r="K112" s="59"/>
      <c r="L112" s="59"/>
      <c r="M112" s="63" t="e">
        <f t="shared" si="7"/>
        <v>#REF!</v>
      </c>
      <c r="N112" s="59" t="s">
        <v>1168</v>
      </c>
      <c r="O112" s="64">
        <f t="shared" si="8"/>
        <v>0</v>
      </c>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c r="BG112" s="65"/>
      <c r="BH112" s="65"/>
      <c r="BI112" s="65"/>
      <c r="BJ112" s="65"/>
      <c r="BK112" s="65"/>
      <c r="BL112" s="65"/>
      <c r="BM112" s="65"/>
      <c r="BN112" s="65"/>
      <c r="BO112" s="65"/>
      <c r="BP112" s="65"/>
      <c r="BQ112" s="65"/>
      <c r="BR112" s="65"/>
      <c r="BS112" s="65"/>
      <c r="BT112" s="65"/>
      <c r="BU112" s="65"/>
      <c r="BV112" s="65"/>
      <c r="BW112" s="65"/>
      <c r="BX112" s="65"/>
      <c r="BY112" s="65"/>
      <c r="BZ112" s="65"/>
      <c r="CA112" s="65"/>
      <c r="CB112" s="65"/>
      <c r="CC112" s="65"/>
      <c r="CD112" s="65"/>
      <c r="CE112" s="65"/>
      <c r="CF112" s="65"/>
      <c r="CG112" s="65"/>
      <c r="CH112" s="65"/>
      <c r="CI112" s="65"/>
      <c r="CJ112" s="65"/>
      <c r="CK112" s="65"/>
      <c r="CL112" s="65"/>
      <c r="CM112" s="65"/>
      <c r="CN112" s="65"/>
      <c r="CO112" s="65"/>
      <c r="CP112" s="65"/>
      <c r="CQ112" s="65"/>
      <c r="CR112" s="65"/>
      <c r="CS112" s="65"/>
      <c r="CT112" s="65"/>
      <c r="CU112" s="65"/>
      <c r="CV112" s="65"/>
      <c r="CW112" s="65"/>
      <c r="CX112" s="59"/>
      <c r="CY112" s="66"/>
      <c r="DR112" s="46" t="s">
        <v>31</v>
      </c>
      <c r="DS112" s="56" t="s">
        <v>150</v>
      </c>
      <c r="DU112" s="173" t="s">
        <v>238</v>
      </c>
      <c r="DV112" s="50" t="s">
        <v>790</v>
      </c>
      <c r="DW112" s="50" t="s">
        <v>716</v>
      </c>
    </row>
    <row r="113" spans="1:127" ht="38.25" customHeight="1" thickBot="1" x14ac:dyDescent="0.3">
      <c r="A113" s="58" t="e">
        <f t="shared" si="0"/>
        <v>#REF!</v>
      </c>
      <c r="B113" s="59" t="s">
        <v>1169</v>
      </c>
      <c r="C113" s="59" t="s">
        <v>1170</v>
      </c>
      <c r="D113" s="59"/>
      <c r="E113" s="59"/>
      <c r="F113" s="60">
        <v>0</v>
      </c>
      <c r="G113" s="61">
        <f t="shared" si="6"/>
        <v>0</v>
      </c>
      <c r="H113" s="62" t="s">
        <v>1171</v>
      </c>
      <c r="I113" s="59"/>
      <c r="J113" s="59"/>
      <c r="K113" s="59"/>
      <c r="L113" s="59"/>
      <c r="M113" s="63" t="e">
        <f t="shared" si="7"/>
        <v>#REF!</v>
      </c>
      <c r="N113" s="59" t="s">
        <v>1172</v>
      </c>
      <c r="O113" s="64">
        <f t="shared" si="8"/>
        <v>0</v>
      </c>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c r="BG113" s="65"/>
      <c r="BH113" s="65"/>
      <c r="BI113" s="65"/>
      <c r="BJ113" s="65"/>
      <c r="BK113" s="65"/>
      <c r="BL113" s="65"/>
      <c r="BM113" s="65"/>
      <c r="BN113" s="65"/>
      <c r="BO113" s="65"/>
      <c r="BP113" s="65"/>
      <c r="BQ113" s="65"/>
      <c r="BR113" s="65"/>
      <c r="BS113" s="65"/>
      <c r="BT113" s="65"/>
      <c r="BU113" s="65"/>
      <c r="BV113" s="65"/>
      <c r="BW113" s="65"/>
      <c r="BX113" s="65"/>
      <c r="BY113" s="65"/>
      <c r="BZ113" s="65"/>
      <c r="CA113" s="65"/>
      <c r="CB113" s="65"/>
      <c r="CC113" s="65"/>
      <c r="CD113" s="65"/>
      <c r="CE113" s="65"/>
      <c r="CF113" s="65"/>
      <c r="CG113" s="65"/>
      <c r="CH113" s="65"/>
      <c r="CI113" s="65"/>
      <c r="CJ113" s="65"/>
      <c r="CK113" s="65"/>
      <c r="CL113" s="65"/>
      <c r="CM113" s="65"/>
      <c r="CN113" s="65"/>
      <c r="CO113" s="65"/>
      <c r="CP113" s="65"/>
      <c r="CQ113" s="65"/>
      <c r="CR113" s="65"/>
      <c r="CS113" s="65"/>
      <c r="CT113" s="65"/>
      <c r="CU113" s="65"/>
      <c r="CV113" s="65"/>
      <c r="CW113" s="65"/>
      <c r="CX113" s="59"/>
      <c r="CY113" s="66"/>
      <c r="DR113" s="46" t="s">
        <v>33</v>
      </c>
      <c r="DS113" s="56" t="s">
        <v>154</v>
      </c>
      <c r="DU113" s="173" t="s">
        <v>565</v>
      </c>
      <c r="DV113" s="50" t="s">
        <v>791</v>
      </c>
      <c r="DW113" s="50" t="s">
        <v>717</v>
      </c>
    </row>
    <row r="114" spans="1:127" ht="38.25" customHeight="1" thickBot="1" x14ac:dyDescent="0.3">
      <c r="A114" s="58" t="e">
        <f t="shared" si="0"/>
        <v>#REF!</v>
      </c>
      <c r="B114" s="59" t="s">
        <v>1173</v>
      </c>
      <c r="C114" s="59" t="s">
        <v>1174</v>
      </c>
      <c r="D114" s="59"/>
      <c r="E114" s="59"/>
      <c r="F114" s="60">
        <v>0</v>
      </c>
      <c r="G114" s="61">
        <f t="shared" si="6"/>
        <v>0</v>
      </c>
      <c r="H114" s="62" t="s">
        <v>1175</v>
      </c>
      <c r="I114" s="59"/>
      <c r="J114" s="59"/>
      <c r="K114" s="59"/>
      <c r="L114" s="59"/>
      <c r="M114" s="63" t="e">
        <f t="shared" si="7"/>
        <v>#REF!</v>
      </c>
      <c r="N114" s="59" t="s">
        <v>1176</v>
      </c>
      <c r="O114" s="64">
        <f t="shared" si="8"/>
        <v>0</v>
      </c>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65"/>
      <c r="BM114" s="65"/>
      <c r="BN114" s="65"/>
      <c r="BO114" s="65"/>
      <c r="BP114" s="65"/>
      <c r="BQ114" s="65"/>
      <c r="BR114" s="65"/>
      <c r="BS114" s="65"/>
      <c r="BT114" s="65"/>
      <c r="BU114" s="65"/>
      <c r="BV114" s="65"/>
      <c r="BW114" s="65"/>
      <c r="BX114" s="65"/>
      <c r="BY114" s="65"/>
      <c r="BZ114" s="65"/>
      <c r="CA114" s="65"/>
      <c r="CB114" s="65"/>
      <c r="CC114" s="65"/>
      <c r="CD114" s="65"/>
      <c r="CE114" s="65"/>
      <c r="CF114" s="65"/>
      <c r="CG114" s="65"/>
      <c r="CH114" s="65"/>
      <c r="CI114" s="65"/>
      <c r="CJ114" s="65"/>
      <c r="CK114" s="65"/>
      <c r="CL114" s="65"/>
      <c r="CM114" s="65"/>
      <c r="CN114" s="65"/>
      <c r="CO114" s="65"/>
      <c r="CP114" s="65"/>
      <c r="CQ114" s="65"/>
      <c r="CR114" s="65"/>
      <c r="CS114" s="65"/>
      <c r="CT114" s="65"/>
      <c r="CU114" s="65"/>
      <c r="CV114" s="65"/>
      <c r="CW114" s="65"/>
      <c r="CX114" s="59"/>
      <c r="CY114" s="66"/>
      <c r="DR114" s="46" t="s">
        <v>35</v>
      </c>
      <c r="DS114" s="55" t="s">
        <v>114</v>
      </c>
      <c r="DU114" s="173" t="s">
        <v>573</v>
      </c>
      <c r="DV114" s="50" t="s">
        <v>792</v>
      </c>
      <c r="DW114" s="50" t="s">
        <v>718</v>
      </c>
    </row>
    <row r="115" spans="1:127" ht="38.25" customHeight="1" thickBot="1" x14ac:dyDescent="0.3">
      <c r="A115" s="58" t="e">
        <f t="shared" si="0"/>
        <v>#REF!</v>
      </c>
      <c r="B115" s="59" t="s">
        <v>1177</v>
      </c>
      <c r="C115" s="59" t="s">
        <v>1178</v>
      </c>
      <c r="D115" s="59"/>
      <c r="E115" s="59"/>
      <c r="F115" s="60">
        <v>0</v>
      </c>
      <c r="G115" s="61">
        <f t="shared" si="6"/>
        <v>0</v>
      </c>
      <c r="H115" s="62" t="s">
        <v>1179</v>
      </c>
      <c r="I115" s="59"/>
      <c r="J115" s="59"/>
      <c r="K115" s="59"/>
      <c r="L115" s="59"/>
      <c r="M115" s="63" t="e">
        <f t="shared" si="7"/>
        <v>#REF!</v>
      </c>
      <c r="N115" s="59" t="s">
        <v>1180</v>
      </c>
      <c r="O115" s="64">
        <f t="shared" si="8"/>
        <v>0</v>
      </c>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c r="BG115" s="65"/>
      <c r="BH115" s="65"/>
      <c r="BI115" s="65"/>
      <c r="BJ115" s="65"/>
      <c r="BK115" s="65"/>
      <c r="BL115" s="65"/>
      <c r="BM115" s="65"/>
      <c r="BN115" s="65"/>
      <c r="BO115" s="65"/>
      <c r="BP115" s="65"/>
      <c r="BQ115" s="65"/>
      <c r="BR115" s="65"/>
      <c r="BS115" s="65"/>
      <c r="BT115" s="65"/>
      <c r="BU115" s="65"/>
      <c r="BV115" s="65"/>
      <c r="BW115" s="65"/>
      <c r="BX115" s="65"/>
      <c r="BY115" s="65"/>
      <c r="BZ115" s="65"/>
      <c r="CA115" s="65"/>
      <c r="CB115" s="65"/>
      <c r="CC115" s="65"/>
      <c r="CD115" s="65"/>
      <c r="CE115" s="65"/>
      <c r="CF115" s="65"/>
      <c r="CG115" s="65"/>
      <c r="CH115" s="65"/>
      <c r="CI115" s="65"/>
      <c r="CJ115" s="65"/>
      <c r="CK115" s="65"/>
      <c r="CL115" s="65"/>
      <c r="CM115" s="65"/>
      <c r="CN115" s="65"/>
      <c r="CO115" s="65"/>
      <c r="CP115" s="65"/>
      <c r="CQ115" s="65"/>
      <c r="CR115" s="65"/>
      <c r="CS115" s="65"/>
      <c r="CT115" s="65"/>
      <c r="CU115" s="65"/>
      <c r="CV115" s="65"/>
      <c r="CW115" s="65"/>
      <c r="CX115" s="59"/>
      <c r="CY115" s="66"/>
      <c r="DR115" s="46" t="s">
        <v>36</v>
      </c>
      <c r="DS115" s="56" t="s">
        <v>118</v>
      </c>
      <c r="DU115" s="173" t="s">
        <v>358</v>
      </c>
      <c r="DV115" s="50" t="s">
        <v>793</v>
      </c>
      <c r="DW115" s="50" t="s">
        <v>719</v>
      </c>
    </row>
    <row r="116" spans="1:127" ht="38.25" customHeight="1" thickBot="1" x14ac:dyDescent="0.3">
      <c r="A116" s="58" t="e">
        <f t="shared" si="0"/>
        <v>#REF!</v>
      </c>
      <c r="B116" s="59" t="s">
        <v>1181</v>
      </c>
      <c r="C116" s="59" t="s">
        <v>1182</v>
      </c>
      <c r="D116" s="59"/>
      <c r="E116" s="59"/>
      <c r="F116" s="60">
        <v>0</v>
      </c>
      <c r="G116" s="61">
        <f t="shared" si="6"/>
        <v>0</v>
      </c>
      <c r="H116" s="62" t="s">
        <v>1183</v>
      </c>
      <c r="I116" s="59"/>
      <c r="J116" s="59"/>
      <c r="K116" s="59"/>
      <c r="L116" s="59"/>
      <c r="M116" s="63" t="e">
        <f t="shared" si="7"/>
        <v>#REF!</v>
      </c>
      <c r="N116" s="59" t="s">
        <v>1184</v>
      </c>
      <c r="O116" s="64">
        <f t="shared" si="8"/>
        <v>0</v>
      </c>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c r="BG116" s="65"/>
      <c r="BH116" s="65"/>
      <c r="BI116" s="65"/>
      <c r="BJ116" s="65"/>
      <c r="BK116" s="65"/>
      <c r="BL116" s="65"/>
      <c r="BM116" s="65"/>
      <c r="BN116" s="65"/>
      <c r="BO116" s="65"/>
      <c r="BP116" s="65"/>
      <c r="BQ116" s="65"/>
      <c r="BR116" s="65"/>
      <c r="BS116" s="65"/>
      <c r="BT116" s="65"/>
      <c r="BU116" s="65"/>
      <c r="BV116" s="65"/>
      <c r="BW116" s="65"/>
      <c r="BX116" s="65"/>
      <c r="BY116" s="65"/>
      <c r="BZ116" s="65"/>
      <c r="CA116" s="65"/>
      <c r="CB116" s="65"/>
      <c r="CC116" s="65"/>
      <c r="CD116" s="65"/>
      <c r="CE116" s="65"/>
      <c r="CF116" s="65"/>
      <c r="CG116" s="65"/>
      <c r="CH116" s="65"/>
      <c r="CI116" s="65"/>
      <c r="CJ116" s="65"/>
      <c r="CK116" s="65"/>
      <c r="CL116" s="65"/>
      <c r="CM116" s="65"/>
      <c r="CN116" s="65"/>
      <c r="CO116" s="65"/>
      <c r="CP116" s="65"/>
      <c r="CQ116" s="65"/>
      <c r="CR116" s="65"/>
      <c r="CS116" s="65"/>
      <c r="CT116" s="65"/>
      <c r="CU116" s="65"/>
      <c r="CV116" s="65"/>
      <c r="CW116" s="65"/>
      <c r="CX116" s="59"/>
      <c r="CY116" s="66"/>
      <c r="DR116" s="46" t="s">
        <v>37</v>
      </c>
      <c r="DS116" s="56" t="s">
        <v>122</v>
      </c>
      <c r="DU116" s="173" t="s">
        <v>361</v>
      </c>
      <c r="DV116" s="50" t="s">
        <v>794</v>
      </c>
      <c r="DW116" s="50" t="s">
        <v>720</v>
      </c>
    </row>
    <row r="117" spans="1:127" ht="38.25" customHeight="1" thickBot="1" x14ac:dyDescent="0.3">
      <c r="A117" s="58" t="e">
        <f t="shared" si="0"/>
        <v>#REF!</v>
      </c>
      <c r="B117" s="59" t="s">
        <v>1185</v>
      </c>
      <c r="C117" s="59" t="s">
        <v>1186</v>
      </c>
      <c r="D117" s="59"/>
      <c r="E117" s="59"/>
      <c r="F117" s="60">
        <v>0</v>
      </c>
      <c r="G117" s="61"/>
      <c r="H117" s="62" t="s">
        <v>1187</v>
      </c>
      <c r="I117" s="59"/>
      <c r="J117" s="59"/>
      <c r="K117" s="59"/>
      <c r="L117" s="59"/>
      <c r="M117" s="63" t="e">
        <f t="shared" si="7"/>
        <v>#REF!</v>
      </c>
      <c r="N117" s="59" t="s">
        <v>1188</v>
      </c>
      <c r="O117" s="64">
        <f t="shared" si="8"/>
        <v>0</v>
      </c>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c r="BG117" s="65"/>
      <c r="BH117" s="65"/>
      <c r="BI117" s="65"/>
      <c r="BJ117" s="65"/>
      <c r="BK117" s="65"/>
      <c r="BL117" s="65"/>
      <c r="BM117" s="65"/>
      <c r="BN117" s="65"/>
      <c r="BO117" s="65"/>
      <c r="BP117" s="65"/>
      <c r="BQ117" s="65"/>
      <c r="BR117" s="65"/>
      <c r="BS117" s="65"/>
      <c r="BT117" s="65"/>
      <c r="BU117" s="65"/>
      <c r="BV117" s="65"/>
      <c r="BW117" s="65"/>
      <c r="BX117" s="65"/>
      <c r="BY117" s="65"/>
      <c r="BZ117" s="65"/>
      <c r="CA117" s="65"/>
      <c r="CB117" s="65"/>
      <c r="CC117" s="65"/>
      <c r="CD117" s="65"/>
      <c r="CE117" s="65"/>
      <c r="CF117" s="65"/>
      <c r="CG117" s="65"/>
      <c r="CH117" s="65"/>
      <c r="CI117" s="65"/>
      <c r="CJ117" s="65"/>
      <c r="CK117" s="65"/>
      <c r="CL117" s="65"/>
      <c r="CM117" s="65"/>
      <c r="CN117" s="65"/>
      <c r="CO117" s="65"/>
      <c r="CP117" s="65"/>
      <c r="CQ117" s="65"/>
      <c r="CR117" s="65"/>
      <c r="CS117" s="65"/>
      <c r="CT117" s="65"/>
      <c r="CU117" s="65"/>
      <c r="CV117" s="65"/>
      <c r="CW117" s="65"/>
      <c r="CX117" s="59"/>
      <c r="CY117" s="66"/>
      <c r="DR117" s="46" t="s">
        <v>38</v>
      </c>
      <c r="DS117" s="56" t="s">
        <v>126</v>
      </c>
      <c r="DU117" s="173" t="s">
        <v>357</v>
      </c>
      <c r="DV117" s="50" t="s">
        <v>795</v>
      </c>
      <c r="DW117" s="50" t="s">
        <v>721</v>
      </c>
    </row>
    <row r="118" spans="1:127" s="72" customFormat="1" ht="27" customHeight="1" thickBot="1" x14ac:dyDescent="0.3">
      <c r="A118" s="306"/>
      <c r="B118" s="306"/>
      <c r="C118" s="306"/>
      <c r="D118" s="306"/>
      <c r="E118" s="306"/>
      <c r="F118" s="306"/>
      <c r="G118" s="306"/>
      <c r="H118" s="306"/>
      <c r="I118" s="306"/>
      <c r="J118" s="306"/>
      <c r="K118" s="306"/>
      <c r="L118" s="306"/>
      <c r="M118" s="307" t="s">
        <v>167</v>
      </c>
      <c r="N118" s="307"/>
      <c r="O118" s="67">
        <f>+SUM(O13:O117)</f>
        <v>0</v>
      </c>
      <c r="P118" s="68">
        <f>+SUM(P13:P117)</f>
        <v>0</v>
      </c>
      <c r="Q118" s="68">
        <f>+SUM(Q13:Q117)</f>
        <v>0</v>
      </c>
      <c r="R118" s="68">
        <f>+SUM(R13:R117)</f>
        <v>444</v>
      </c>
      <c r="S118" s="68">
        <f>+SUM(S13:S117)</f>
        <v>0</v>
      </c>
      <c r="T118" s="68"/>
      <c r="U118" s="68">
        <f>+SUM(U13:U117)</f>
        <v>0</v>
      </c>
      <c r="V118" s="68">
        <f>+SUM(V13:V117)</f>
        <v>0</v>
      </c>
      <c r="W118" s="69">
        <f>+SUM(W13:W117)</f>
        <v>0</v>
      </c>
      <c r="X118" s="69">
        <f>+SUM(X13:X117)</f>
        <v>0</v>
      </c>
      <c r="Y118" s="70">
        <f>+SUM(Y13:Y117)</f>
        <v>0</v>
      </c>
      <c r="Z118" s="201"/>
      <c r="AA118" s="201"/>
      <c r="AB118" s="201"/>
      <c r="AC118" s="201"/>
      <c r="AD118" s="201"/>
      <c r="AE118" s="201"/>
      <c r="AF118" s="201"/>
      <c r="AG118" s="201"/>
      <c r="AH118" s="201"/>
      <c r="AI118" s="201"/>
      <c r="AJ118" s="201"/>
      <c r="AK118" s="201"/>
      <c r="AL118" s="201"/>
      <c r="AM118" s="201"/>
      <c r="AN118" s="201"/>
      <c r="AO118" s="201"/>
      <c r="AP118" s="201"/>
      <c r="AQ118" s="201"/>
      <c r="AR118" s="201"/>
      <c r="AS118" s="201"/>
      <c r="AT118" s="201"/>
      <c r="AU118" s="201"/>
      <c r="AV118" s="201"/>
      <c r="AW118" s="201"/>
      <c r="AX118" s="201"/>
      <c r="AY118" s="201"/>
      <c r="AZ118" s="201"/>
      <c r="BA118" s="201"/>
      <c r="BB118" s="201"/>
      <c r="BC118" s="201"/>
      <c r="BD118" s="201"/>
      <c r="BE118" s="201"/>
      <c r="BF118" s="201"/>
      <c r="BG118" s="201"/>
      <c r="BH118" s="201"/>
      <c r="BI118" s="201"/>
      <c r="BJ118" s="201"/>
      <c r="BK118" s="201"/>
      <c r="BL118" s="201"/>
      <c r="BM118" s="201"/>
      <c r="BN118" s="201"/>
      <c r="BO118" s="201"/>
      <c r="BP118" s="201"/>
      <c r="BQ118" s="201"/>
      <c r="BR118" s="201"/>
      <c r="BS118" s="201"/>
      <c r="BT118" s="201"/>
      <c r="BU118" s="201"/>
      <c r="BV118" s="201"/>
      <c r="BW118" s="201"/>
      <c r="BX118" s="201"/>
      <c r="BY118" s="201"/>
      <c r="BZ118" s="201"/>
      <c r="CA118" s="201"/>
      <c r="CB118" s="201"/>
      <c r="CC118" s="201"/>
      <c r="CD118" s="201"/>
      <c r="CE118" s="201"/>
      <c r="CF118" s="201"/>
      <c r="CG118" s="201"/>
      <c r="CH118" s="201"/>
      <c r="CI118" s="201"/>
      <c r="CJ118" s="201"/>
      <c r="CK118" s="201"/>
      <c r="CL118" s="201"/>
      <c r="CM118" s="201"/>
      <c r="CN118" s="201"/>
      <c r="CO118" s="201"/>
      <c r="CP118" s="201"/>
      <c r="CQ118" s="201"/>
      <c r="CR118" s="201"/>
      <c r="CS118" s="201"/>
      <c r="CT118" s="201"/>
      <c r="CU118" s="201"/>
      <c r="CV118" s="201"/>
      <c r="CW118" s="201"/>
      <c r="CX118" s="71"/>
      <c r="CY118" s="71"/>
      <c r="DR118" s="48" t="s">
        <v>40</v>
      </c>
      <c r="DS118" s="56" t="s">
        <v>130</v>
      </c>
      <c r="DU118" s="173" t="s">
        <v>359</v>
      </c>
      <c r="DV118" s="72" t="s">
        <v>796</v>
      </c>
      <c r="DW118" s="72" t="s">
        <v>722</v>
      </c>
    </row>
    <row r="119" spans="1:127" ht="42" customHeight="1" thickBot="1" x14ac:dyDescent="0.3">
      <c r="A119" s="308" t="s">
        <v>10</v>
      </c>
      <c r="B119" s="308"/>
      <c r="C119" s="308"/>
      <c r="D119" s="308"/>
      <c r="E119" s="309" t="s">
        <v>168</v>
      </c>
      <c r="F119" s="309"/>
      <c r="G119" s="309"/>
      <c r="H119" s="308" t="s">
        <v>169</v>
      </c>
      <c r="I119" s="308"/>
      <c r="J119" s="308"/>
      <c r="K119" s="308"/>
      <c r="L119" s="308"/>
      <c r="M119" s="310" t="s">
        <v>170</v>
      </c>
      <c r="N119" s="310"/>
      <c r="O119" s="310"/>
      <c r="P119" s="310"/>
      <c r="Q119" s="309" t="s">
        <v>171</v>
      </c>
      <c r="R119" s="309"/>
      <c r="S119" s="309"/>
      <c r="T119" s="309"/>
      <c r="U119" s="309"/>
      <c r="V119" s="309"/>
      <c r="W119" s="311" t="s">
        <v>169</v>
      </c>
      <c r="X119" s="311"/>
      <c r="Y119" s="311"/>
      <c r="Z119" s="311"/>
      <c r="AA119" s="311"/>
      <c r="AB119" s="311"/>
      <c r="AC119" s="311"/>
      <c r="AD119" s="311"/>
      <c r="AE119" s="311"/>
      <c r="AF119" s="311"/>
      <c r="AG119" s="311"/>
      <c r="AH119" s="311"/>
      <c r="AI119" s="311"/>
      <c r="AJ119" s="311"/>
      <c r="AK119" s="311"/>
      <c r="AL119" s="311"/>
      <c r="AM119" s="311"/>
      <c r="AN119" s="311"/>
      <c r="AO119" s="311"/>
      <c r="AP119" s="311"/>
      <c r="AQ119" s="311"/>
      <c r="AR119" s="311"/>
      <c r="AS119" s="311"/>
      <c r="AT119" s="311"/>
      <c r="AU119" s="311"/>
      <c r="AV119" s="311"/>
      <c r="AW119" s="311"/>
      <c r="AX119" s="311"/>
      <c r="AY119" s="311"/>
      <c r="AZ119" s="311"/>
      <c r="BA119" s="311"/>
      <c r="BB119" s="311"/>
      <c r="BC119" s="311"/>
      <c r="BD119" s="311"/>
      <c r="BE119" s="311"/>
      <c r="BF119" s="311"/>
      <c r="BG119" s="311"/>
      <c r="BH119" s="311"/>
      <c r="BI119" s="311"/>
      <c r="BJ119" s="311"/>
      <c r="BK119" s="311"/>
      <c r="BL119" s="311"/>
      <c r="BM119" s="311"/>
      <c r="BN119" s="311"/>
      <c r="BO119" s="311"/>
      <c r="BP119" s="311"/>
      <c r="BQ119" s="311"/>
      <c r="BR119" s="311"/>
      <c r="BS119" s="311"/>
      <c r="BT119" s="311"/>
      <c r="BU119" s="311"/>
      <c r="BV119" s="311"/>
      <c r="BW119" s="311"/>
      <c r="BX119" s="311"/>
      <c r="BY119" s="311"/>
      <c r="BZ119" s="311"/>
      <c r="CA119" s="311"/>
      <c r="CB119" s="311"/>
      <c r="CC119" s="311"/>
      <c r="CD119" s="311"/>
      <c r="CE119" s="311"/>
      <c r="CF119" s="311"/>
      <c r="CG119" s="311"/>
      <c r="CH119" s="311"/>
      <c r="CI119" s="311"/>
      <c r="CJ119" s="311"/>
      <c r="CK119" s="311"/>
      <c r="CL119" s="311"/>
      <c r="CM119" s="311"/>
      <c r="CN119" s="311"/>
      <c r="CO119" s="311"/>
      <c r="CP119" s="311"/>
      <c r="CQ119" s="311"/>
      <c r="CR119" s="311"/>
      <c r="CS119" s="311"/>
      <c r="CT119" s="311"/>
      <c r="CU119" s="311"/>
      <c r="CV119" s="311"/>
      <c r="CW119" s="311"/>
      <c r="CX119" s="311"/>
      <c r="CY119" s="311"/>
      <c r="DR119" s="46" t="s">
        <v>42</v>
      </c>
      <c r="DS119" s="55" t="s">
        <v>134</v>
      </c>
      <c r="DU119" s="173" t="s">
        <v>241</v>
      </c>
      <c r="DV119" s="50" t="s">
        <v>797</v>
      </c>
      <c r="DW119" s="50" t="s">
        <v>723</v>
      </c>
    </row>
    <row r="120" spans="1:127" ht="15" customHeight="1" thickBot="1" x14ac:dyDescent="0.3">
      <c r="A120" s="312" t="s">
        <v>11</v>
      </c>
      <c r="B120" s="313"/>
      <c r="C120" s="313"/>
      <c r="D120" s="314"/>
      <c r="E120" s="312" t="s">
        <v>11</v>
      </c>
      <c r="F120" s="313"/>
      <c r="G120" s="314"/>
      <c r="H120" s="312" t="s">
        <v>11</v>
      </c>
      <c r="I120" s="313"/>
      <c r="J120" s="313"/>
      <c r="K120" s="313"/>
      <c r="L120" s="314"/>
      <c r="M120" s="318" t="s">
        <v>11</v>
      </c>
      <c r="N120" s="318"/>
      <c r="O120" s="318"/>
      <c r="P120" s="318"/>
      <c r="Q120" s="319" t="s">
        <v>11</v>
      </c>
      <c r="R120" s="319"/>
      <c r="S120" s="319"/>
      <c r="T120" s="319"/>
      <c r="U120" s="319"/>
      <c r="V120" s="319"/>
      <c r="W120" s="320" t="s">
        <v>11</v>
      </c>
      <c r="X120" s="320"/>
      <c r="Y120" s="320"/>
      <c r="Z120" s="320"/>
      <c r="AA120" s="320"/>
      <c r="AB120" s="320"/>
      <c r="AC120" s="320"/>
      <c r="AD120" s="320"/>
      <c r="AE120" s="320"/>
      <c r="AF120" s="320"/>
      <c r="AG120" s="320"/>
      <c r="AH120" s="320"/>
      <c r="AI120" s="320"/>
      <c r="AJ120" s="320"/>
      <c r="AK120" s="320"/>
      <c r="AL120" s="320"/>
      <c r="AM120" s="320"/>
      <c r="AN120" s="320"/>
      <c r="AO120" s="320"/>
      <c r="AP120" s="320"/>
      <c r="AQ120" s="320"/>
      <c r="AR120" s="320"/>
      <c r="AS120" s="320"/>
      <c r="AT120" s="320"/>
      <c r="AU120" s="320"/>
      <c r="AV120" s="320"/>
      <c r="AW120" s="320"/>
      <c r="AX120" s="320"/>
      <c r="AY120" s="320"/>
      <c r="AZ120" s="320"/>
      <c r="BA120" s="320"/>
      <c r="BB120" s="320"/>
      <c r="BC120" s="320"/>
      <c r="BD120" s="320"/>
      <c r="BE120" s="320"/>
      <c r="BF120" s="320"/>
      <c r="BG120" s="320"/>
      <c r="BH120" s="320"/>
      <c r="BI120" s="320"/>
      <c r="BJ120" s="320"/>
      <c r="BK120" s="320"/>
      <c r="BL120" s="320"/>
      <c r="BM120" s="320"/>
      <c r="BN120" s="320"/>
      <c r="BO120" s="320"/>
      <c r="BP120" s="320"/>
      <c r="BQ120" s="320"/>
      <c r="BR120" s="320"/>
      <c r="BS120" s="320"/>
      <c r="BT120" s="320"/>
      <c r="BU120" s="320"/>
      <c r="BV120" s="320"/>
      <c r="BW120" s="320"/>
      <c r="BX120" s="320"/>
      <c r="BY120" s="320"/>
      <c r="BZ120" s="320"/>
      <c r="CA120" s="320"/>
      <c r="CB120" s="320"/>
      <c r="CC120" s="320"/>
      <c r="CD120" s="320"/>
      <c r="CE120" s="320"/>
      <c r="CF120" s="320"/>
      <c r="CG120" s="320"/>
      <c r="CH120" s="320"/>
      <c r="CI120" s="320"/>
      <c r="CJ120" s="320"/>
      <c r="CK120" s="320"/>
      <c r="CL120" s="320"/>
      <c r="CM120" s="320"/>
      <c r="CN120" s="320"/>
      <c r="CO120" s="320"/>
      <c r="CP120" s="320"/>
      <c r="CQ120" s="320"/>
      <c r="CR120" s="320"/>
      <c r="CS120" s="320"/>
      <c r="CT120" s="320"/>
      <c r="CU120" s="320"/>
      <c r="CV120" s="320"/>
      <c r="CW120" s="320"/>
      <c r="CX120" s="320"/>
      <c r="CY120" s="320"/>
      <c r="DR120" s="46"/>
      <c r="DS120" s="56" t="s">
        <v>138</v>
      </c>
      <c r="DU120" s="173" t="s">
        <v>240</v>
      </c>
      <c r="DV120" s="50" t="s">
        <v>798</v>
      </c>
      <c r="DW120" s="50" t="s">
        <v>724</v>
      </c>
    </row>
    <row r="121" spans="1:127" ht="15" customHeight="1" thickBot="1" x14ac:dyDescent="0.3">
      <c r="A121" s="312"/>
      <c r="B121" s="313"/>
      <c r="C121" s="313"/>
      <c r="D121" s="314"/>
      <c r="E121" s="312"/>
      <c r="F121" s="313"/>
      <c r="G121" s="314"/>
      <c r="H121" s="312">
        <f>+'FORMULARIO 001 (PÁG 1)'!I20</f>
        <v>0</v>
      </c>
      <c r="I121" s="313"/>
      <c r="J121" s="313"/>
      <c r="K121" s="313"/>
      <c r="L121" s="314"/>
      <c r="M121" s="315">
        <f t="shared" ref="M121:M126" si="9">+A121</f>
        <v>0</v>
      </c>
      <c r="N121" s="315"/>
      <c r="O121" s="315"/>
      <c r="P121" s="315"/>
      <c r="Q121" s="316">
        <f>+E121</f>
        <v>0</v>
      </c>
      <c r="R121" s="316"/>
      <c r="S121" s="316"/>
      <c r="T121" s="316"/>
      <c r="U121" s="316"/>
      <c r="V121" s="316"/>
      <c r="W121" s="317">
        <f>+H121</f>
        <v>0</v>
      </c>
      <c r="X121" s="317"/>
      <c r="Y121" s="317"/>
      <c r="Z121" s="317"/>
      <c r="AA121" s="317"/>
      <c r="AB121" s="317"/>
      <c r="AC121" s="317"/>
      <c r="AD121" s="317"/>
      <c r="AE121" s="317"/>
      <c r="AF121" s="317"/>
      <c r="AG121" s="317"/>
      <c r="AH121" s="317"/>
      <c r="AI121" s="317"/>
      <c r="AJ121" s="317"/>
      <c r="AK121" s="317"/>
      <c r="AL121" s="317"/>
      <c r="AM121" s="317"/>
      <c r="AN121" s="317"/>
      <c r="AO121" s="317"/>
      <c r="AP121" s="317"/>
      <c r="AQ121" s="317"/>
      <c r="AR121" s="317"/>
      <c r="AS121" s="317"/>
      <c r="AT121" s="317"/>
      <c r="AU121" s="317"/>
      <c r="AV121" s="317"/>
      <c r="AW121" s="317"/>
      <c r="AX121" s="317"/>
      <c r="AY121" s="317"/>
      <c r="AZ121" s="317"/>
      <c r="BA121" s="317"/>
      <c r="BB121" s="317"/>
      <c r="BC121" s="317"/>
      <c r="BD121" s="317"/>
      <c r="BE121" s="317"/>
      <c r="BF121" s="317"/>
      <c r="BG121" s="317"/>
      <c r="BH121" s="317"/>
      <c r="BI121" s="317"/>
      <c r="BJ121" s="317"/>
      <c r="BK121" s="317"/>
      <c r="BL121" s="317"/>
      <c r="BM121" s="317"/>
      <c r="BN121" s="317"/>
      <c r="BO121" s="317"/>
      <c r="BP121" s="317"/>
      <c r="BQ121" s="317"/>
      <c r="BR121" s="317"/>
      <c r="BS121" s="317"/>
      <c r="BT121" s="317"/>
      <c r="BU121" s="317"/>
      <c r="BV121" s="317"/>
      <c r="BW121" s="317"/>
      <c r="BX121" s="317"/>
      <c r="BY121" s="317"/>
      <c r="BZ121" s="317"/>
      <c r="CA121" s="317"/>
      <c r="CB121" s="317"/>
      <c r="CC121" s="317"/>
      <c r="CD121" s="317"/>
      <c r="CE121" s="317"/>
      <c r="CF121" s="317"/>
      <c r="CG121" s="317"/>
      <c r="CH121" s="317"/>
      <c r="CI121" s="317"/>
      <c r="CJ121" s="317"/>
      <c r="CK121" s="317"/>
      <c r="CL121" s="317"/>
      <c r="CM121" s="317"/>
      <c r="CN121" s="317"/>
      <c r="CO121" s="317"/>
      <c r="CP121" s="317"/>
      <c r="CQ121" s="317"/>
      <c r="CR121" s="317"/>
      <c r="CS121" s="317"/>
      <c r="CT121" s="317"/>
      <c r="CU121" s="317"/>
      <c r="CV121" s="317"/>
      <c r="CW121" s="317"/>
      <c r="CX121" s="317"/>
      <c r="CY121" s="317"/>
      <c r="DR121" s="46"/>
      <c r="DS121" s="56" t="s">
        <v>142</v>
      </c>
      <c r="DU121" s="173" t="s">
        <v>239</v>
      </c>
      <c r="DV121" s="50" t="s">
        <v>799</v>
      </c>
      <c r="DW121" s="50" t="s">
        <v>725</v>
      </c>
    </row>
    <row r="122" spans="1:127" ht="15" customHeight="1" thickBot="1" x14ac:dyDescent="0.3">
      <c r="A122" s="322" t="s">
        <v>12</v>
      </c>
      <c r="B122" s="323"/>
      <c r="C122" s="323"/>
      <c r="D122" s="324"/>
      <c r="E122" s="322" t="s">
        <v>12</v>
      </c>
      <c r="F122" s="323"/>
      <c r="G122" s="324"/>
      <c r="H122" s="322" t="s">
        <v>12</v>
      </c>
      <c r="I122" s="323"/>
      <c r="J122" s="323"/>
      <c r="K122" s="323"/>
      <c r="L122" s="324"/>
      <c r="M122" s="315" t="str">
        <f t="shared" si="9"/>
        <v>Cargo:</v>
      </c>
      <c r="N122" s="315"/>
      <c r="O122" s="315"/>
      <c r="P122" s="315"/>
      <c r="Q122" s="325" t="str">
        <f>+E122</f>
        <v>Cargo:</v>
      </c>
      <c r="R122" s="325"/>
      <c r="S122" s="325"/>
      <c r="T122" s="325"/>
      <c r="U122" s="325"/>
      <c r="V122" s="325"/>
      <c r="W122" s="320" t="str">
        <f>+H122</f>
        <v>Cargo:</v>
      </c>
      <c r="X122" s="320"/>
      <c r="Y122" s="320"/>
      <c r="Z122" s="320"/>
      <c r="AA122" s="320"/>
      <c r="AB122" s="320"/>
      <c r="AC122" s="320"/>
      <c r="AD122" s="320"/>
      <c r="AE122" s="320"/>
      <c r="AF122" s="320"/>
      <c r="AG122" s="320"/>
      <c r="AH122" s="320"/>
      <c r="AI122" s="320"/>
      <c r="AJ122" s="320"/>
      <c r="AK122" s="320"/>
      <c r="AL122" s="320"/>
      <c r="AM122" s="320"/>
      <c r="AN122" s="320"/>
      <c r="AO122" s="320"/>
      <c r="AP122" s="320"/>
      <c r="AQ122" s="320"/>
      <c r="AR122" s="320"/>
      <c r="AS122" s="320"/>
      <c r="AT122" s="320"/>
      <c r="AU122" s="320"/>
      <c r="AV122" s="320"/>
      <c r="AW122" s="320"/>
      <c r="AX122" s="320"/>
      <c r="AY122" s="320"/>
      <c r="AZ122" s="320"/>
      <c r="BA122" s="320"/>
      <c r="BB122" s="320"/>
      <c r="BC122" s="320"/>
      <c r="BD122" s="320"/>
      <c r="BE122" s="320"/>
      <c r="BF122" s="320"/>
      <c r="BG122" s="320"/>
      <c r="BH122" s="320"/>
      <c r="BI122" s="320"/>
      <c r="BJ122" s="320"/>
      <c r="BK122" s="320"/>
      <c r="BL122" s="320"/>
      <c r="BM122" s="320"/>
      <c r="BN122" s="320"/>
      <c r="BO122" s="320"/>
      <c r="BP122" s="320"/>
      <c r="BQ122" s="320"/>
      <c r="BR122" s="320"/>
      <c r="BS122" s="320"/>
      <c r="BT122" s="320"/>
      <c r="BU122" s="320"/>
      <c r="BV122" s="320"/>
      <c r="BW122" s="320"/>
      <c r="BX122" s="320"/>
      <c r="BY122" s="320"/>
      <c r="BZ122" s="320"/>
      <c r="CA122" s="320"/>
      <c r="CB122" s="320"/>
      <c r="CC122" s="320"/>
      <c r="CD122" s="320"/>
      <c r="CE122" s="320"/>
      <c r="CF122" s="320"/>
      <c r="CG122" s="320"/>
      <c r="CH122" s="320"/>
      <c r="CI122" s="320"/>
      <c r="CJ122" s="320"/>
      <c r="CK122" s="320"/>
      <c r="CL122" s="320"/>
      <c r="CM122" s="320"/>
      <c r="CN122" s="320"/>
      <c r="CO122" s="320"/>
      <c r="CP122" s="320"/>
      <c r="CQ122" s="320"/>
      <c r="CR122" s="320"/>
      <c r="CS122" s="320"/>
      <c r="CT122" s="320"/>
      <c r="CU122" s="320"/>
      <c r="CV122" s="320"/>
      <c r="CW122" s="320"/>
      <c r="CX122" s="320"/>
      <c r="CY122" s="320"/>
      <c r="DR122" s="48" t="s">
        <v>45</v>
      </c>
      <c r="DS122" s="56" t="s">
        <v>146</v>
      </c>
      <c r="DU122" s="173" t="s">
        <v>411</v>
      </c>
      <c r="DV122" s="50" t="s">
        <v>800</v>
      </c>
      <c r="DW122" s="50" t="s">
        <v>726</v>
      </c>
    </row>
    <row r="123" spans="1:127" ht="15" customHeight="1" thickBot="1" x14ac:dyDescent="0.3">
      <c r="A123" s="312"/>
      <c r="B123" s="313"/>
      <c r="C123" s="313"/>
      <c r="D123" s="314"/>
      <c r="E123" s="312"/>
      <c r="F123" s="313"/>
      <c r="G123" s="314"/>
      <c r="H123" s="312">
        <f>+'FORMULARIO 001 (PÁG 1)'!I22</f>
        <v>0</v>
      </c>
      <c r="I123" s="313"/>
      <c r="J123" s="313"/>
      <c r="K123" s="313"/>
      <c r="L123" s="314"/>
      <c r="M123" s="315">
        <f t="shared" si="9"/>
        <v>0</v>
      </c>
      <c r="N123" s="315"/>
      <c r="O123" s="315"/>
      <c r="P123" s="315"/>
      <c r="Q123" s="316">
        <f>+E123</f>
        <v>0</v>
      </c>
      <c r="R123" s="316"/>
      <c r="S123" s="316"/>
      <c r="T123" s="316"/>
      <c r="U123" s="316"/>
      <c r="V123" s="316"/>
      <c r="W123" s="317">
        <f>+H123</f>
        <v>0</v>
      </c>
      <c r="X123" s="317"/>
      <c r="Y123" s="317"/>
      <c r="Z123" s="317"/>
      <c r="AA123" s="317"/>
      <c r="AB123" s="317"/>
      <c r="AC123" s="317"/>
      <c r="AD123" s="317"/>
      <c r="AE123" s="317"/>
      <c r="AF123" s="317"/>
      <c r="AG123" s="317"/>
      <c r="AH123" s="317"/>
      <c r="AI123" s="317"/>
      <c r="AJ123" s="317"/>
      <c r="AK123" s="317"/>
      <c r="AL123" s="317"/>
      <c r="AM123" s="317"/>
      <c r="AN123" s="317"/>
      <c r="AO123" s="317"/>
      <c r="AP123" s="317"/>
      <c r="AQ123" s="317"/>
      <c r="AR123" s="317"/>
      <c r="AS123" s="317"/>
      <c r="AT123" s="317"/>
      <c r="AU123" s="317"/>
      <c r="AV123" s="317"/>
      <c r="AW123" s="317"/>
      <c r="AX123" s="317"/>
      <c r="AY123" s="317"/>
      <c r="AZ123" s="317"/>
      <c r="BA123" s="317"/>
      <c r="BB123" s="317"/>
      <c r="BC123" s="317"/>
      <c r="BD123" s="317"/>
      <c r="BE123" s="317"/>
      <c r="BF123" s="317"/>
      <c r="BG123" s="317"/>
      <c r="BH123" s="317"/>
      <c r="BI123" s="317"/>
      <c r="BJ123" s="317"/>
      <c r="BK123" s="317"/>
      <c r="BL123" s="317"/>
      <c r="BM123" s="317"/>
      <c r="BN123" s="317"/>
      <c r="BO123" s="317"/>
      <c r="BP123" s="317"/>
      <c r="BQ123" s="317"/>
      <c r="BR123" s="317"/>
      <c r="BS123" s="317"/>
      <c r="BT123" s="317"/>
      <c r="BU123" s="317"/>
      <c r="BV123" s="317"/>
      <c r="BW123" s="317"/>
      <c r="BX123" s="317"/>
      <c r="BY123" s="317"/>
      <c r="BZ123" s="317"/>
      <c r="CA123" s="317"/>
      <c r="CB123" s="317"/>
      <c r="CC123" s="317"/>
      <c r="CD123" s="317"/>
      <c r="CE123" s="317"/>
      <c r="CF123" s="317"/>
      <c r="CG123" s="317"/>
      <c r="CH123" s="317"/>
      <c r="CI123" s="317"/>
      <c r="CJ123" s="317"/>
      <c r="CK123" s="317"/>
      <c r="CL123" s="317"/>
      <c r="CM123" s="317"/>
      <c r="CN123" s="317"/>
      <c r="CO123" s="317"/>
      <c r="CP123" s="317"/>
      <c r="CQ123" s="317"/>
      <c r="CR123" s="317"/>
      <c r="CS123" s="317"/>
      <c r="CT123" s="317"/>
      <c r="CU123" s="317"/>
      <c r="CV123" s="317"/>
      <c r="CW123" s="317"/>
      <c r="CX123" s="317"/>
      <c r="CY123" s="317"/>
      <c r="DR123" s="48">
        <v>2018</v>
      </c>
      <c r="DS123" s="56" t="s">
        <v>150</v>
      </c>
      <c r="DU123" s="173" t="s">
        <v>411</v>
      </c>
      <c r="DV123" s="50" t="s">
        <v>801</v>
      </c>
      <c r="DW123" s="50" t="s">
        <v>727</v>
      </c>
    </row>
    <row r="124" spans="1:127" ht="15" customHeight="1" thickBot="1" x14ac:dyDescent="0.3">
      <c r="A124" s="299" t="s">
        <v>172</v>
      </c>
      <c r="B124" s="299"/>
      <c r="C124" s="299"/>
      <c r="D124" s="299"/>
      <c r="E124" s="299" t="s">
        <v>172</v>
      </c>
      <c r="F124" s="299"/>
      <c r="G124" s="299"/>
      <c r="H124" s="299" t="s">
        <v>172</v>
      </c>
      <c r="I124" s="299"/>
      <c r="J124" s="299"/>
      <c r="K124" s="299"/>
      <c r="L124" s="299"/>
      <c r="M124" s="300" t="str">
        <f t="shared" si="9"/>
        <v xml:space="preserve">Fecha: </v>
      </c>
      <c r="N124" s="300"/>
      <c r="O124" s="300"/>
      <c r="P124" s="300"/>
      <c r="Q124" s="321" t="str">
        <f>+E124</f>
        <v xml:space="preserve">Fecha: </v>
      </c>
      <c r="R124" s="321"/>
      <c r="S124" s="321"/>
      <c r="T124" s="321"/>
      <c r="U124" s="321"/>
      <c r="V124" s="321"/>
      <c r="W124" s="337" t="str">
        <f>+H124</f>
        <v xml:space="preserve">Fecha: </v>
      </c>
      <c r="X124" s="337"/>
      <c r="Y124" s="337"/>
      <c r="Z124" s="337"/>
      <c r="AA124" s="337"/>
      <c r="AB124" s="337"/>
      <c r="AC124" s="337"/>
      <c r="AD124" s="337"/>
      <c r="AE124" s="337"/>
      <c r="AF124" s="337"/>
      <c r="AG124" s="337"/>
      <c r="AH124" s="337"/>
      <c r="AI124" s="337"/>
      <c r="AJ124" s="337"/>
      <c r="AK124" s="337"/>
      <c r="AL124" s="337"/>
      <c r="AM124" s="337"/>
      <c r="AN124" s="337"/>
      <c r="AO124" s="337"/>
      <c r="AP124" s="337"/>
      <c r="AQ124" s="337"/>
      <c r="AR124" s="337"/>
      <c r="AS124" s="337"/>
      <c r="AT124" s="337"/>
      <c r="AU124" s="337"/>
      <c r="AV124" s="337"/>
      <c r="AW124" s="337"/>
      <c r="AX124" s="337"/>
      <c r="AY124" s="337"/>
      <c r="AZ124" s="337"/>
      <c r="BA124" s="337"/>
      <c r="BB124" s="337"/>
      <c r="BC124" s="337"/>
      <c r="BD124" s="337"/>
      <c r="BE124" s="337"/>
      <c r="BF124" s="337"/>
      <c r="BG124" s="337"/>
      <c r="BH124" s="337"/>
      <c r="BI124" s="337"/>
      <c r="BJ124" s="337"/>
      <c r="BK124" s="337"/>
      <c r="BL124" s="337"/>
      <c r="BM124" s="337"/>
      <c r="BN124" s="337"/>
      <c r="BO124" s="337"/>
      <c r="BP124" s="337"/>
      <c r="BQ124" s="337"/>
      <c r="BR124" s="337"/>
      <c r="BS124" s="337"/>
      <c r="BT124" s="337"/>
      <c r="BU124" s="337"/>
      <c r="BV124" s="337"/>
      <c r="BW124" s="337"/>
      <c r="BX124" s="337"/>
      <c r="BY124" s="337"/>
      <c r="BZ124" s="337"/>
      <c r="CA124" s="337"/>
      <c r="CB124" s="337"/>
      <c r="CC124" s="337"/>
      <c r="CD124" s="337"/>
      <c r="CE124" s="337"/>
      <c r="CF124" s="337"/>
      <c r="CG124" s="337"/>
      <c r="CH124" s="337"/>
      <c r="CI124" s="337"/>
      <c r="CJ124" s="337"/>
      <c r="CK124" s="337"/>
      <c r="CL124" s="337"/>
      <c r="CM124" s="337"/>
      <c r="CN124" s="337"/>
      <c r="CO124" s="337"/>
      <c r="CP124" s="337"/>
      <c r="CQ124" s="337"/>
      <c r="CR124" s="337"/>
      <c r="CS124" s="337"/>
      <c r="CT124" s="337"/>
      <c r="CU124" s="337"/>
      <c r="CV124" s="337"/>
      <c r="CW124" s="337"/>
      <c r="CX124" s="337"/>
      <c r="CY124" s="337"/>
      <c r="DR124" s="48">
        <v>2019</v>
      </c>
      <c r="DS124" s="56" t="s">
        <v>154</v>
      </c>
      <c r="DU124" s="173" t="s">
        <v>321</v>
      </c>
      <c r="DV124" s="50" t="s">
        <v>802</v>
      </c>
      <c r="DW124" s="50" t="s">
        <v>728</v>
      </c>
    </row>
    <row r="125" spans="1:127" s="76" customFormat="1" ht="15" customHeight="1" thickBot="1" x14ac:dyDescent="0.25">
      <c r="A125" s="333">
        <v>1</v>
      </c>
      <c r="B125" s="333"/>
      <c r="C125" s="35" t="s">
        <v>27</v>
      </c>
      <c r="D125" s="35" t="s">
        <v>1275</v>
      </c>
      <c r="E125" s="35">
        <v>1</v>
      </c>
      <c r="F125" s="35" t="s">
        <v>27</v>
      </c>
      <c r="G125" s="35" t="s">
        <v>1275</v>
      </c>
      <c r="H125" s="334">
        <v>1</v>
      </c>
      <c r="I125" s="334"/>
      <c r="J125" s="334" t="s">
        <v>27</v>
      </c>
      <c r="K125" s="334"/>
      <c r="L125" s="35" t="s">
        <v>1275</v>
      </c>
      <c r="M125" s="335">
        <f>+A125</f>
        <v>1</v>
      </c>
      <c r="N125" s="335"/>
      <c r="O125" s="73" t="str">
        <f>+F125</f>
        <v>Marzo</v>
      </c>
      <c r="P125" s="73" t="str">
        <f>+G125</f>
        <v>2025</v>
      </c>
      <c r="Q125" s="336">
        <f>+E125</f>
        <v>1</v>
      </c>
      <c r="R125" s="336"/>
      <c r="S125" s="336" t="str">
        <f>+F125</f>
        <v>Marzo</v>
      </c>
      <c r="T125" s="336"/>
      <c r="U125" s="336"/>
      <c r="V125" s="74" t="str">
        <f>+G125</f>
        <v>2025</v>
      </c>
      <c r="W125" s="326">
        <f>+H125</f>
        <v>1</v>
      </c>
      <c r="X125" s="327"/>
      <c r="Y125" s="328" t="str">
        <f>+J125</f>
        <v>Marzo</v>
      </c>
      <c r="Z125" s="328"/>
      <c r="AA125" s="328"/>
      <c r="AB125" s="328"/>
      <c r="AC125" s="328"/>
      <c r="AD125" s="328"/>
      <c r="AE125" s="328"/>
      <c r="AF125" s="328"/>
      <c r="AG125" s="328"/>
      <c r="AH125" s="328"/>
      <c r="AI125" s="328"/>
      <c r="AJ125" s="328"/>
      <c r="AK125" s="328"/>
      <c r="AL125" s="328"/>
      <c r="AM125" s="328"/>
      <c r="AN125" s="328"/>
      <c r="AO125" s="328"/>
      <c r="AP125" s="328"/>
      <c r="AQ125" s="328"/>
      <c r="AR125" s="328"/>
      <c r="AS125" s="328"/>
      <c r="AT125" s="328"/>
      <c r="AU125" s="328"/>
      <c r="AV125" s="328"/>
      <c r="AW125" s="328"/>
      <c r="AX125" s="328"/>
      <c r="AY125" s="328"/>
      <c r="AZ125" s="328"/>
      <c r="BA125" s="328"/>
      <c r="BB125" s="328"/>
      <c r="BC125" s="328"/>
      <c r="BD125" s="328"/>
      <c r="BE125" s="328"/>
      <c r="BF125" s="328"/>
      <c r="BG125" s="328"/>
      <c r="BH125" s="328"/>
      <c r="BI125" s="328"/>
      <c r="BJ125" s="328"/>
      <c r="BK125" s="328"/>
      <c r="BL125" s="328"/>
      <c r="BM125" s="328"/>
      <c r="BN125" s="328"/>
      <c r="BO125" s="328"/>
      <c r="BP125" s="328"/>
      <c r="BQ125" s="328"/>
      <c r="BR125" s="328"/>
      <c r="BS125" s="328"/>
      <c r="BT125" s="328"/>
      <c r="BU125" s="328"/>
      <c r="BV125" s="328"/>
      <c r="BW125" s="328"/>
      <c r="BX125" s="328"/>
      <c r="BY125" s="328"/>
      <c r="BZ125" s="328"/>
      <c r="CA125" s="328"/>
      <c r="CB125" s="328"/>
      <c r="CC125" s="328"/>
      <c r="CD125" s="328"/>
      <c r="CE125" s="328"/>
      <c r="CF125" s="328"/>
      <c r="CG125" s="328"/>
      <c r="CH125" s="328"/>
      <c r="CI125" s="328"/>
      <c r="CJ125" s="328"/>
      <c r="CK125" s="328"/>
      <c r="CL125" s="328"/>
      <c r="CM125" s="328"/>
      <c r="CN125" s="328"/>
      <c r="CO125" s="328"/>
      <c r="CP125" s="328"/>
      <c r="CQ125" s="328"/>
      <c r="CR125" s="328"/>
      <c r="CS125" s="328"/>
      <c r="CT125" s="328"/>
      <c r="CU125" s="328"/>
      <c r="CV125" s="328"/>
      <c r="CW125" s="328"/>
      <c r="CX125" s="328"/>
      <c r="CY125" s="75" t="str">
        <f>+L125</f>
        <v>2025</v>
      </c>
      <c r="DS125" s="77" t="s">
        <v>173</v>
      </c>
      <c r="DU125" s="173" t="s">
        <v>321</v>
      </c>
      <c r="DV125" s="76" t="s">
        <v>803</v>
      </c>
      <c r="DW125" s="76" t="s">
        <v>729</v>
      </c>
    </row>
    <row r="126" spans="1:127" ht="25.5" customHeight="1" thickBot="1" x14ac:dyDescent="0.25">
      <c r="A126" s="329" t="s">
        <v>14</v>
      </c>
      <c r="B126" s="329"/>
      <c r="C126" s="329"/>
      <c r="D126" s="329"/>
      <c r="E126" s="330" t="s">
        <v>15</v>
      </c>
      <c r="F126" s="330"/>
      <c r="G126" s="330"/>
      <c r="H126" s="329" t="s">
        <v>16</v>
      </c>
      <c r="I126" s="329"/>
      <c r="J126" s="329"/>
      <c r="K126" s="329"/>
      <c r="L126" s="329"/>
      <c r="M126" s="331" t="str">
        <f t="shared" si="9"/>
        <v xml:space="preserve">Firma </v>
      </c>
      <c r="N126" s="331"/>
      <c r="O126" s="331"/>
      <c r="P126" s="331"/>
      <c r="Q126" s="330" t="s">
        <v>15</v>
      </c>
      <c r="R126" s="330"/>
      <c r="S126" s="330"/>
      <c r="T126" s="330"/>
      <c r="U126" s="330"/>
      <c r="V126" s="330"/>
      <c r="W126" s="332" t="s">
        <v>16</v>
      </c>
      <c r="X126" s="332"/>
      <c r="Y126" s="332"/>
      <c r="Z126" s="332"/>
      <c r="AA126" s="332"/>
      <c r="AB126" s="332"/>
      <c r="AC126" s="332"/>
      <c r="AD126" s="332"/>
      <c r="AE126" s="332"/>
      <c r="AF126" s="332"/>
      <c r="AG126" s="332"/>
      <c r="AH126" s="332"/>
      <c r="AI126" s="332"/>
      <c r="AJ126" s="332"/>
      <c r="AK126" s="332"/>
      <c r="AL126" s="332"/>
      <c r="AM126" s="332"/>
      <c r="AN126" s="332"/>
      <c r="AO126" s="332"/>
      <c r="AP126" s="332"/>
      <c r="AQ126" s="332"/>
      <c r="AR126" s="332"/>
      <c r="AS126" s="332"/>
      <c r="AT126" s="332"/>
      <c r="AU126" s="332"/>
      <c r="AV126" s="332"/>
      <c r="AW126" s="332"/>
      <c r="AX126" s="332"/>
      <c r="AY126" s="332"/>
      <c r="AZ126" s="332"/>
      <c r="BA126" s="332"/>
      <c r="BB126" s="332"/>
      <c r="BC126" s="332"/>
      <c r="BD126" s="332"/>
      <c r="BE126" s="332"/>
      <c r="BF126" s="332"/>
      <c r="BG126" s="332"/>
      <c r="BH126" s="332"/>
      <c r="BI126" s="332"/>
      <c r="BJ126" s="332"/>
      <c r="BK126" s="332"/>
      <c r="BL126" s="332"/>
      <c r="BM126" s="332"/>
      <c r="BN126" s="332"/>
      <c r="BO126" s="332"/>
      <c r="BP126" s="332"/>
      <c r="BQ126" s="332"/>
      <c r="BR126" s="332"/>
      <c r="BS126" s="332"/>
      <c r="BT126" s="332"/>
      <c r="BU126" s="332"/>
      <c r="BV126" s="332"/>
      <c r="BW126" s="332"/>
      <c r="BX126" s="332"/>
      <c r="BY126" s="332"/>
      <c r="BZ126" s="332"/>
      <c r="CA126" s="332"/>
      <c r="CB126" s="332"/>
      <c r="CC126" s="332"/>
      <c r="CD126" s="332"/>
      <c r="CE126" s="332"/>
      <c r="CF126" s="332"/>
      <c r="CG126" s="332"/>
      <c r="CH126" s="332"/>
      <c r="CI126" s="332"/>
      <c r="CJ126" s="332"/>
      <c r="CK126" s="332"/>
      <c r="CL126" s="332"/>
      <c r="CM126" s="332"/>
      <c r="CN126" s="332"/>
      <c r="CO126" s="332"/>
      <c r="CP126" s="332"/>
      <c r="CQ126" s="332"/>
      <c r="CR126" s="332"/>
      <c r="CS126" s="332"/>
      <c r="CT126" s="332"/>
      <c r="CU126" s="332"/>
      <c r="CV126" s="332"/>
      <c r="CW126" s="332"/>
      <c r="CX126" s="332"/>
      <c r="CY126" s="332"/>
      <c r="DS126" s="78" t="s">
        <v>174</v>
      </c>
      <c r="DU126" s="173" t="s">
        <v>507</v>
      </c>
      <c r="DV126" s="50" t="s">
        <v>804</v>
      </c>
      <c r="DW126" s="50" t="s">
        <v>731</v>
      </c>
    </row>
    <row r="127" spans="1:127" ht="25.5" customHeight="1" thickBot="1" x14ac:dyDescent="0.25">
      <c r="A127" s="179"/>
      <c r="B127" s="179"/>
      <c r="C127" s="179"/>
      <c r="D127" s="179"/>
      <c r="E127" s="179"/>
      <c r="F127" s="179"/>
      <c r="G127" s="179"/>
      <c r="H127" s="179"/>
      <c r="I127" s="179"/>
      <c r="J127" s="179"/>
      <c r="K127" s="179"/>
      <c r="L127" s="179"/>
      <c r="M127" s="180"/>
      <c r="N127" s="180"/>
      <c r="O127" s="180"/>
      <c r="P127" s="180"/>
      <c r="Q127" s="179"/>
      <c r="R127" s="179"/>
      <c r="S127" s="179"/>
      <c r="T127" s="179"/>
      <c r="U127" s="179"/>
      <c r="V127" s="179"/>
      <c r="W127" s="179"/>
      <c r="X127" s="179"/>
      <c r="Y127" s="179"/>
      <c r="Z127" s="179"/>
      <c r="AA127" s="179"/>
      <c r="AB127" s="179"/>
      <c r="AC127" s="179"/>
      <c r="AD127" s="179"/>
      <c r="AE127" s="179"/>
      <c r="AF127" s="179"/>
      <c r="AG127" s="179"/>
      <c r="AH127" s="179"/>
      <c r="AI127" s="179"/>
      <c r="AJ127" s="179"/>
      <c r="AK127" s="179"/>
      <c r="AL127" s="179"/>
      <c r="AM127" s="179"/>
      <c r="AN127" s="179"/>
      <c r="AO127" s="179"/>
      <c r="AP127" s="179"/>
      <c r="AQ127" s="179"/>
      <c r="AR127" s="179"/>
      <c r="AS127" s="179"/>
      <c r="AT127" s="179"/>
      <c r="AU127" s="179"/>
      <c r="AV127" s="179"/>
      <c r="AW127" s="179"/>
      <c r="AX127" s="179"/>
      <c r="AY127" s="179"/>
      <c r="AZ127" s="179"/>
      <c r="BA127" s="179"/>
      <c r="BB127" s="179"/>
      <c r="BC127" s="179"/>
      <c r="BD127" s="179"/>
      <c r="BE127" s="179"/>
      <c r="BF127" s="179"/>
      <c r="BG127" s="179"/>
      <c r="BH127" s="179"/>
      <c r="BI127" s="179"/>
      <c r="BJ127" s="179"/>
      <c r="BK127" s="179"/>
      <c r="BL127" s="179"/>
      <c r="BM127" s="179"/>
      <c r="BN127" s="179"/>
      <c r="BO127" s="179"/>
      <c r="BP127" s="179"/>
      <c r="BQ127" s="179"/>
      <c r="BR127" s="179"/>
      <c r="BS127" s="179"/>
      <c r="BT127" s="179"/>
      <c r="BU127" s="179"/>
      <c r="BV127" s="179"/>
      <c r="BW127" s="179"/>
      <c r="BX127" s="179"/>
      <c r="BY127" s="179"/>
      <c r="BZ127" s="179"/>
      <c r="CA127" s="179"/>
      <c r="CB127" s="179"/>
      <c r="CC127" s="179"/>
      <c r="CD127" s="179"/>
      <c r="CE127" s="179"/>
      <c r="CF127" s="179"/>
      <c r="CG127" s="179"/>
      <c r="CH127" s="179"/>
      <c r="CI127" s="179"/>
      <c r="CJ127" s="179"/>
      <c r="CK127" s="179"/>
      <c r="CL127" s="179"/>
      <c r="CM127" s="179"/>
      <c r="CN127" s="179"/>
      <c r="CO127" s="179"/>
      <c r="CP127" s="179"/>
      <c r="CQ127" s="179"/>
      <c r="CR127" s="179"/>
      <c r="CS127" s="179"/>
      <c r="CT127" s="179"/>
      <c r="CU127" s="179"/>
      <c r="CV127" s="179"/>
      <c r="CW127" s="179"/>
      <c r="CX127" s="179"/>
      <c r="CY127" s="179"/>
      <c r="DS127" s="78"/>
      <c r="DU127" s="173"/>
    </row>
    <row r="128" spans="1:127" ht="45.75" hidden="1" thickBot="1" x14ac:dyDescent="0.3">
      <c r="DS128" s="78" t="s">
        <v>175</v>
      </c>
      <c r="DU128" s="173" t="s">
        <v>506</v>
      </c>
      <c r="DV128" s="50" t="s">
        <v>805</v>
      </c>
      <c r="DW128" s="50" t="s">
        <v>732</v>
      </c>
    </row>
    <row r="129" spans="2:127" ht="12" hidden="1" customHeight="1" thickBot="1" x14ac:dyDescent="0.3">
      <c r="B129" s="1" t="s">
        <v>476</v>
      </c>
      <c r="DS129" s="78" t="s">
        <v>176</v>
      </c>
      <c r="DU129" s="173" t="s">
        <v>312</v>
      </c>
      <c r="DV129" s="50" t="s">
        <v>806</v>
      </c>
      <c r="DW129" s="50" t="s">
        <v>733</v>
      </c>
    </row>
    <row r="130" spans="2:127" ht="12" hidden="1" customHeight="1" thickBot="1" x14ac:dyDescent="0.3">
      <c r="B130" s="1" t="s">
        <v>476</v>
      </c>
      <c r="DS130" s="78" t="s">
        <v>177</v>
      </c>
      <c r="DU130" s="173" t="s">
        <v>270</v>
      </c>
      <c r="DV130" s="50" t="s">
        <v>807</v>
      </c>
      <c r="DW130" s="50" t="s">
        <v>734</v>
      </c>
    </row>
    <row r="131" spans="2:127" ht="12" hidden="1" customHeight="1" thickBot="1" x14ac:dyDescent="0.3">
      <c r="B131" s="1" t="s">
        <v>408</v>
      </c>
      <c r="DS131" s="78" t="s">
        <v>178</v>
      </c>
      <c r="DU131" s="173" t="s">
        <v>329</v>
      </c>
      <c r="DV131" s="50" t="s">
        <v>808</v>
      </c>
      <c r="DW131" s="50" t="s">
        <v>735</v>
      </c>
    </row>
    <row r="132" spans="2:127" ht="12" hidden="1" customHeight="1" thickBot="1" x14ac:dyDescent="0.3">
      <c r="B132" s="1" t="s">
        <v>407</v>
      </c>
      <c r="DS132" s="78" t="s">
        <v>179</v>
      </c>
      <c r="DU132" s="173" t="s">
        <v>422</v>
      </c>
      <c r="DV132" s="50" t="s">
        <v>809</v>
      </c>
      <c r="DW132" s="50" t="s">
        <v>736</v>
      </c>
    </row>
    <row r="133" spans="2:127" ht="12" hidden="1" customHeight="1" thickBot="1" x14ac:dyDescent="0.3">
      <c r="B133" s="1" t="s">
        <v>439</v>
      </c>
      <c r="DS133" s="1" t="s">
        <v>180</v>
      </c>
      <c r="DU133" s="173" t="s">
        <v>308</v>
      </c>
      <c r="DV133" s="50" t="s">
        <v>810</v>
      </c>
      <c r="DW133" s="50" t="s">
        <v>737</v>
      </c>
    </row>
    <row r="134" spans="2:127" ht="12" hidden="1" customHeight="1" thickBot="1" x14ac:dyDescent="0.3">
      <c r="B134" s="1" t="s">
        <v>292</v>
      </c>
      <c r="DS134" s="55" t="s">
        <v>181</v>
      </c>
      <c r="DU134" s="173" t="s">
        <v>383</v>
      </c>
      <c r="DV134" s="50" t="s">
        <v>811</v>
      </c>
      <c r="DW134" s="50" t="s">
        <v>738</v>
      </c>
    </row>
    <row r="135" spans="2:127" ht="12" hidden="1" customHeight="1" thickBot="1" x14ac:dyDescent="0.3">
      <c r="B135" s="1" t="s">
        <v>277</v>
      </c>
      <c r="DS135" s="56" t="s">
        <v>182</v>
      </c>
      <c r="DU135" s="173" t="s">
        <v>511</v>
      </c>
      <c r="DV135" s="50" t="s">
        <v>812</v>
      </c>
      <c r="DW135" s="50" t="s">
        <v>739</v>
      </c>
    </row>
    <row r="136" spans="2:127" ht="12" hidden="1" customHeight="1" thickBot="1" x14ac:dyDescent="0.3">
      <c r="B136" s="1" t="s">
        <v>276</v>
      </c>
      <c r="DS136" s="56" t="s">
        <v>183</v>
      </c>
      <c r="DU136" s="173" t="s">
        <v>511</v>
      </c>
      <c r="DV136" s="50" t="s">
        <v>813</v>
      </c>
      <c r="DW136" s="50" t="s">
        <v>740</v>
      </c>
    </row>
    <row r="137" spans="2:127" ht="12" hidden="1" customHeight="1" thickBot="1" x14ac:dyDescent="0.3">
      <c r="B137" s="1" t="s">
        <v>548</v>
      </c>
      <c r="DS137" s="56" t="s">
        <v>184</v>
      </c>
      <c r="DU137" s="173" t="s">
        <v>418</v>
      </c>
      <c r="DV137" s="50" t="s">
        <v>814</v>
      </c>
      <c r="DW137" s="50" t="s">
        <v>741</v>
      </c>
    </row>
    <row r="138" spans="2:127" ht="12" hidden="1" customHeight="1" thickBot="1" x14ac:dyDescent="0.3">
      <c r="B138" s="1" t="s">
        <v>552</v>
      </c>
      <c r="DS138" s="56" t="s">
        <v>185</v>
      </c>
      <c r="DU138" s="173" t="s">
        <v>542</v>
      </c>
      <c r="DV138" s="50" t="s">
        <v>815</v>
      </c>
      <c r="DW138" s="50" t="s">
        <v>742</v>
      </c>
    </row>
    <row r="139" spans="2:127" ht="12" hidden="1" customHeight="1" thickBot="1" x14ac:dyDescent="0.3">
      <c r="B139" s="1" t="s">
        <v>479</v>
      </c>
      <c r="DS139" s="55" t="s">
        <v>186</v>
      </c>
      <c r="DU139" s="173" t="s">
        <v>263</v>
      </c>
      <c r="DV139" s="50" t="s">
        <v>816</v>
      </c>
      <c r="DW139" s="50" t="s">
        <v>743</v>
      </c>
    </row>
    <row r="140" spans="2:127" ht="12" hidden="1" customHeight="1" thickBot="1" x14ac:dyDescent="0.3">
      <c r="B140" s="1" t="s">
        <v>479</v>
      </c>
      <c r="DS140" s="56" t="s">
        <v>187</v>
      </c>
      <c r="DU140" s="173" t="s">
        <v>263</v>
      </c>
      <c r="DV140" s="50" t="s">
        <v>817</v>
      </c>
      <c r="DW140" s="50" t="s">
        <v>744</v>
      </c>
    </row>
    <row r="141" spans="2:127" ht="12" hidden="1" customHeight="1" thickBot="1" x14ac:dyDescent="0.3">
      <c r="B141" s="1" t="s">
        <v>561</v>
      </c>
      <c r="DS141" s="56" t="s">
        <v>188</v>
      </c>
      <c r="DU141" s="173" t="s">
        <v>263</v>
      </c>
      <c r="DV141" s="50" t="s">
        <v>818</v>
      </c>
      <c r="DW141" s="50" t="s">
        <v>745</v>
      </c>
    </row>
    <row r="142" spans="2:127" ht="12" hidden="1" customHeight="1" thickBot="1" x14ac:dyDescent="0.3">
      <c r="B142" s="1" t="s">
        <v>560</v>
      </c>
      <c r="DS142" s="55" t="s">
        <v>181</v>
      </c>
      <c r="DU142" s="173" t="s">
        <v>265</v>
      </c>
      <c r="DV142" s="50" t="s">
        <v>819</v>
      </c>
      <c r="DW142" s="50" t="s">
        <v>746</v>
      </c>
    </row>
    <row r="143" spans="2:127" ht="12" hidden="1" customHeight="1" thickBot="1" x14ac:dyDescent="0.3">
      <c r="B143" s="1" t="s">
        <v>425</v>
      </c>
      <c r="DS143" s="56" t="s">
        <v>182</v>
      </c>
      <c r="DU143" s="173" t="s">
        <v>265</v>
      </c>
      <c r="DV143" s="50" t="s">
        <v>820</v>
      </c>
      <c r="DW143" s="50" t="s">
        <v>747</v>
      </c>
    </row>
    <row r="144" spans="2:127" ht="12" hidden="1" customHeight="1" thickBot="1" x14ac:dyDescent="0.3">
      <c r="B144" s="1" t="s">
        <v>315</v>
      </c>
      <c r="DS144" s="56" t="s">
        <v>183</v>
      </c>
      <c r="DU144" s="173" t="s">
        <v>265</v>
      </c>
      <c r="DV144" s="50" t="s">
        <v>821</v>
      </c>
      <c r="DW144" s="50" t="s">
        <v>748</v>
      </c>
    </row>
    <row r="145" spans="2:127" ht="12" hidden="1" customHeight="1" thickBot="1" x14ac:dyDescent="0.3">
      <c r="B145" s="1" t="s">
        <v>315</v>
      </c>
      <c r="DS145" s="56" t="s">
        <v>184</v>
      </c>
      <c r="DU145" s="173" t="s">
        <v>530</v>
      </c>
      <c r="DV145" s="50" t="s">
        <v>822</v>
      </c>
      <c r="DW145" s="50" t="s">
        <v>749</v>
      </c>
    </row>
    <row r="146" spans="2:127" ht="12" hidden="1" customHeight="1" thickBot="1" x14ac:dyDescent="0.3">
      <c r="B146" s="1" t="s">
        <v>510</v>
      </c>
      <c r="DS146" s="56" t="s">
        <v>185</v>
      </c>
      <c r="DU146" s="173" t="s">
        <v>530</v>
      </c>
      <c r="DV146" s="50" t="s">
        <v>823</v>
      </c>
      <c r="DW146" s="50" t="s">
        <v>750</v>
      </c>
    </row>
    <row r="147" spans="2:127" ht="12" hidden="1" customHeight="1" thickBot="1" x14ac:dyDescent="0.3">
      <c r="B147" s="1" t="s">
        <v>377</v>
      </c>
      <c r="DS147" s="55" t="s">
        <v>186</v>
      </c>
      <c r="DU147" s="173" t="s">
        <v>518</v>
      </c>
      <c r="DV147" s="50" t="s">
        <v>824</v>
      </c>
      <c r="DW147" s="50" t="s">
        <v>751</v>
      </c>
    </row>
    <row r="148" spans="2:127" ht="12" hidden="1" customHeight="1" thickBot="1" x14ac:dyDescent="0.3">
      <c r="B148" s="1" t="s">
        <v>371</v>
      </c>
      <c r="DS148" s="56" t="s">
        <v>187</v>
      </c>
      <c r="DU148" s="173" t="s">
        <v>517</v>
      </c>
      <c r="DV148" s="50" t="s">
        <v>825</v>
      </c>
      <c r="DW148" s="50" t="s">
        <v>752</v>
      </c>
    </row>
    <row r="149" spans="2:127" ht="12" hidden="1" customHeight="1" thickBot="1" x14ac:dyDescent="0.3">
      <c r="B149" s="1" t="s">
        <v>242</v>
      </c>
      <c r="DS149" s="56" t="s">
        <v>188</v>
      </c>
      <c r="DU149" s="173" t="s">
        <v>519</v>
      </c>
      <c r="DV149" s="50" t="s">
        <v>826</v>
      </c>
      <c r="DW149" s="50" t="s">
        <v>753</v>
      </c>
    </row>
    <row r="150" spans="2:127" ht="12" hidden="1" customHeight="1" thickBot="1" x14ac:dyDescent="0.3">
      <c r="B150" s="1" t="s">
        <v>255</v>
      </c>
      <c r="DS150" s="55" t="s">
        <v>189</v>
      </c>
      <c r="DU150" s="173" t="s">
        <v>516</v>
      </c>
      <c r="DV150" s="50" t="s">
        <v>827</v>
      </c>
      <c r="DW150" s="50" t="s">
        <v>754</v>
      </c>
    </row>
    <row r="151" spans="2:127" ht="12" hidden="1" customHeight="1" thickBot="1" x14ac:dyDescent="0.3">
      <c r="B151" s="1" t="s">
        <v>326</v>
      </c>
      <c r="DS151" s="56" t="s">
        <v>190</v>
      </c>
      <c r="DU151" s="173" t="s">
        <v>520</v>
      </c>
      <c r="DV151" s="50" t="s">
        <v>828</v>
      </c>
      <c r="DW151" s="50" t="s">
        <v>755</v>
      </c>
    </row>
    <row r="152" spans="2:127" ht="12" hidden="1" customHeight="1" thickBot="1" x14ac:dyDescent="0.3">
      <c r="B152" s="1" t="s">
        <v>244</v>
      </c>
      <c r="DS152" s="56" t="s">
        <v>191</v>
      </c>
      <c r="DU152" s="173" t="s">
        <v>501</v>
      </c>
      <c r="DV152" s="50" t="s">
        <v>829</v>
      </c>
      <c r="DW152" s="50" t="s">
        <v>756</v>
      </c>
    </row>
    <row r="153" spans="2:127" ht="12" hidden="1" customHeight="1" thickBot="1" x14ac:dyDescent="0.3">
      <c r="B153" s="1" t="s">
        <v>486</v>
      </c>
      <c r="DS153" s="56" t="s">
        <v>192</v>
      </c>
      <c r="DU153" s="173" t="s">
        <v>501</v>
      </c>
    </row>
    <row r="154" spans="2:127" ht="12" hidden="1" customHeight="1" thickBot="1" x14ac:dyDescent="0.3">
      <c r="B154" s="1" t="s">
        <v>316</v>
      </c>
      <c r="DS154" s="56" t="s">
        <v>193</v>
      </c>
      <c r="DU154" s="173" t="s">
        <v>503</v>
      </c>
    </row>
    <row r="155" spans="2:127" ht="12" hidden="1" customHeight="1" thickBot="1" x14ac:dyDescent="0.3">
      <c r="B155" s="1" t="s">
        <v>316</v>
      </c>
      <c r="DS155" s="56" t="s">
        <v>194</v>
      </c>
      <c r="DU155" s="173" t="s">
        <v>503</v>
      </c>
    </row>
    <row r="156" spans="2:127" ht="12" hidden="1" customHeight="1" x14ac:dyDescent="0.25">
      <c r="B156" s="1" t="s">
        <v>509</v>
      </c>
      <c r="DS156" s="79"/>
      <c r="DU156" s="173" t="s">
        <v>502</v>
      </c>
    </row>
    <row r="157" spans="2:127" ht="12" hidden="1" customHeight="1" thickBot="1" x14ac:dyDescent="0.3">
      <c r="B157" s="1" t="s">
        <v>550</v>
      </c>
      <c r="DS157" s="56" t="s">
        <v>195</v>
      </c>
      <c r="DU157" s="173" t="s">
        <v>502</v>
      </c>
    </row>
    <row r="158" spans="2:127" ht="12" hidden="1" customHeight="1" thickBot="1" x14ac:dyDescent="0.3">
      <c r="B158" s="1" t="s">
        <v>323</v>
      </c>
      <c r="DS158" s="266" t="s">
        <v>196</v>
      </c>
      <c r="DU158" s="173" t="s">
        <v>505</v>
      </c>
    </row>
    <row r="159" spans="2:127" ht="12" hidden="1" customHeight="1" thickBot="1" x14ac:dyDescent="0.3">
      <c r="B159" s="1" t="s">
        <v>504</v>
      </c>
      <c r="DS159" s="266"/>
      <c r="DU159" s="173" t="s">
        <v>505</v>
      </c>
    </row>
    <row r="160" spans="2:127" ht="12" hidden="1" customHeight="1" thickBot="1" x14ac:dyDescent="0.3">
      <c r="B160" s="1" t="s">
        <v>504</v>
      </c>
      <c r="DS160" s="266" t="s">
        <v>197</v>
      </c>
      <c r="DU160" s="173" t="s">
        <v>554</v>
      </c>
    </row>
    <row r="161" spans="2:125" ht="12" hidden="1" customHeight="1" thickBot="1" x14ac:dyDescent="0.3">
      <c r="B161" s="1" t="s">
        <v>482</v>
      </c>
      <c r="DS161" s="266"/>
      <c r="DU161" s="173" t="s">
        <v>69</v>
      </c>
    </row>
    <row r="162" spans="2:125" ht="12" hidden="1" customHeight="1" thickBot="1" x14ac:dyDescent="0.3">
      <c r="B162" s="1" t="s">
        <v>488</v>
      </c>
      <c r="DS162" s="56" t="s">
        <v>198</v>
      </c>
      <c r="DU162" s="173" t="s">
        <v>513</v>
      </c>
    </row>
    <row r="163" spans="2:125" ht="12" hidden="1" customHeight="1" x14ac:dyDescent="0.25">
      <c r="B163" s="1" t="s">
        <v>487</v>
      </c>
      <c r="DS163" s="80"/>
      <c r="DU163" s="173" t="s">
        <v>513</v>
      </c>
    </row>
    <row r="164" spans="2:125" ht="12" hidden="1" customHeight="1" x14ac:dyDescent="0.25">
      <c r="B164" s="1" t="s">
        <v>481</v>
      </c>
      <c r="DS164" s="81"/>
      <c r="DU164" s="173" t="s">
        <v>436</v>
      </c>
    </row>
    <row r="165" spans="2:125" ht="12" hidden="1" customHeight="1" thickBot="1" x14ac:dyDescent="0.3">
      <c r="B165" s="1" t="s">
        <v>480</v>
      </c>
      <c r="DS165" s="56" t="s">
        <v>199</v>
      </c>
      <c r="DU165" s="173" t="s">
        <v>303</v>
      </c>
    </row>
    <row r="166" spans="2:125" ht="12" hidden="1" customHeight="1" thickBot="1" x14ac:dyDescent="0.3">
      <c r="B166" s="1" t="s">
        <v>238</v>
      </c>
      <c r="DS166" s="56" t="s">
        <v>200</v>
      </c>
      <c r="DU166" s="173" t="s">
        <v>531</v>
      </c>
    </row>
    <row r="167" spans="2:125" ht="12" hidden="1" customHeight="1" thickBot="1" x14ac:dyDescent="0.3">
      <c r="B167" s="1" t="s">
        <v>565</v>
      </c>
      <c r="DS167" s="266" t="s">
        <v>201</v>
      </c>
      <c r="DU167" s="173" t="s">
        <v>531</v>
      </c>
    </row>
    <row r="168" spans="2:125" ht="12" hidden="1" customHeight="1" thickBot="1" x14ac:dyDescent="0.3">
      <c r="B168" s="1" t="s">
        <v>573</v>
      </c>
      <c r="DS168" s="266"/>
      <c r="DU168" s="173" t="s">
        <v>318</v>
      </c>
    </row>
    <row r="169" spans="2:125" ht="12" hidden="1" customHeight="1" thickBot="1" x14ac:dyDescent="0.3">
      <c r="B169" s="1" t="s">
        <v>358</v>
      </c>
      <c r="DS169" s="55" t="s">
        <v>202</v>
      </c>
      <c r="DU169" s="173" t="s">
        <v>567</v>
      </c>
    </row>
    <row r="170" spans="2:125" ht="12" hidden="1" customHeight="1" thickBot="1" x14ac:dyDescent="0.3">
      <c r="B170" s="1" t="s">
        <v>361</v>
      </c>
      <c r="DS170" s="56" t="s">
        <v>203</v>
      </c>
      <c r="DU170" s="173" t="s">
        <v>566</v>
      </c>
    </row>
    <row r="171" spans="2:125" ht="12" hidden="1" customHeight="1" thickBot="1" x14ac:dyDescent="0.3">
      <c r="B171" s="1" t="s">
        <v>357</v>
      </c>
      <c r="DS171" s="56" t="s">
        <v>204</v>
      </c>
      <c r="DU171" s="173" t="s">
        <v>192</v>
      </c>
    </row>
    <row r="172" spans="2:125" ht="12" hidden="1" customHeight="1" thickBot="1" x14ac:dyDescent="0.3">
      <c r="B172" s="1" t="s">
        <v>359</v>
      </c>
      <c r="DS172" s="56" t="s">
        <v>205</v>
      </c>
      <c r="DU172" s="173" t="s">
        <v>529</v>
      </c>
    </row>
    <row r="173" spans="2:125" ht="12" hidden="1" customHeight="1" thickBot="1" x14ac:dyDescent="0.3">
      <c r="B173" s="1" t="s">
        <v>846</v>
      </c>
      <c r="DS173" s="56" t="s">
        <v>206</v>
      </c>
      <c r="DU173" s="173" t="s">
        <v>551</v>
      </c>
    </row>
    <row r="174" spans="2:125" ht="12" hidden="1" customHeight="1" thickBot="1" x14ac:dyDescent="0.3">
      <c r="B174" s="1" t="s">
        <v>240</v>
      </c>
      <c r="DS174" s="266" t="s">
        <v>207</v>
      </c>
      <c r="DU174" s="173" t="s">
        <v>484</v>
      </c>
    </row>
    <row r="175" spans="2:125" ht="12" hidden="1" customHeight="1" thickBot="1" x14ac:dyDescent="0.3">
      <c r="B175" s="1" t="s">
        <v>239</v>
      </c>
      <c r="DS175" s="266"/>
      <c r="DU175" s="173" t="s">
        <v>367</v>
      </c>
    </row>
    <row r="176" spans="2:125" ht="12" hidden="1" customHeight="1" thickBot="1" x14ac:dyDescent="0.3">
      <c r="B176" s="1" t="s">
        <v>411</v>
      </c>
      <c r="DS176" s="56" t="s">
        <v>208</v>
      </c>
      <c r="DU176" s="173" t="s">
        <v>369</v>
      </c>
    </row>
    <row r="177" spans="2:125" ht="12" hidden="1" customHeight="1" thickBot="1" x14ac:dyDescent="0.3">
      <c r="B177" s="1" t="s">
        <v>411</v>
      </c>
      <c r="DS177" s="55" t="s">
        <v>209</v>
      </c>
      <c r="DU177" s="173" t="s">
        <v>362</v>
      </c>
    </row>
    <row r="178" spans="2:125" ht="12" hidden="1" customHeight="1" thickBot="1" x14ac:dyDescent="0.3">
      <c r="B178" s="1" t="s">
        <v>321</v>
      </c>
      <c r="DS178" s="56" t="s">
        <v>210</v>
      </c>
      <c r="DU178" s="173" t="s">
        <v>365</v>
      </c>
    </row>
    <row r="179" spans="2:125" ht="12" hidden="1" customHeight="1" thickBot="1" x14ac:dyDescent="0.3">
      <c r="B179" s="1" t="s">
        <v>321</v>
      </c>
      <c r="DS179" s="56" t="s">
        <v>211</v>
      </c>
      <c r="DU179" s="173" t="s">
        <v>291</v>
      </c>
    </row>
    <row r="180" spans="2:125" ht="12" hidden="1" customHeight="1" thickBot="1" x14ac:dyDescent="0.3">
      <c r="B180" s="1" t="s">
        <v>507</v>
      </c>
      <c r="DS180" s="56" t="s">
        <v>212</v>
      </c>
      <c r="DU180" s="173" t="s">
        <v>289</v>
      </c>
    </row>
    <row r="181" spans="2:125" ht="12" hidden="1" customHeight="1" thickBot="1" x14ac:dyDescent="0.3">
      <c r="B181" s="1" t="s">
        <v>506</v>
      </c>
      <c r="DS181" s="56" t="s">
        <v>213</v>
      </c>
      <c r="DU181" s="173" t="s">
        <v>290</v>
      </c>
    </row>
    <row r="182" spans="2:125" ht="12" hidden="1" customHeight="1" thickBot="1" x14ac:dyDescent="0.3">
      <c r="B182" s="1" t="s">
        <v>312</v>
      </c>
      <c r="DS182" s="56" t="s">
        <v>214</v>
      </c>
      <c r="DU182" s="173" t="s">
        <v>288</v>
      </c>
    </row>
    <row r="183" spans="2:125" ht="12" hidden="1" customHeight="1" thickBot="1" x14ac:dyDescent="0.3">
      <c r="B183" s="1" t="s">
        <v>270</v>
      </c>
      <c r="DS183" s="56" t="s">
        <v>215</v>
      </c>
      <c r="DU183" s="173" t="s">
        <v>293</v>
      </c>
    </row>
    <row r="184" spans="2:125" ht="12" hidden="1" customHeight="1" thickBot="1" x14ac:dyDescent="0.3">
      <c r="B184" s="1" t="s">
        <v>329</v>
      </c>
      <c r="DS184" s="55" t="s">
        <v>216</v>
      </c>
      <c r="DU184" s="173" t="s">
        <v>306</v>
      </c>
    </row>
    <row r="185" spans="2:125" ht="12" hidden="1" customHeight="1" thickBot="1" x14ac:dyDescent="0.3">
      <c r="B185" s="1" t="s">
        <v>422</v>
      </c>
      <c r="DS185" s="56" t="s">
        <v>217</v>
      </c>
      <c r="DU185" s="173" t="s">
        <v>304</v>
      </c>
    </row>
    <row r="186" spans="2:125" ht="12" hidden="1" customHeight="1" thickBot="1" x14ac:dyDescent="0.3">
      <c r="B186" s="1" t="s">
        <v>308</v>
      </c>
      <c r="DS186" s="56" t="s">
        <v>218</v>
      </c>
      <c r="DU186" s="173" t="s">
        <v>305</v>
      </c>
    </row>
    <row r="187" spans="2:125" ht="12" hidden="1" customHeight="1" thickBot="1" x14ac:dyDescent="0.3">
      <c r="B187" s="1" t="s">
        <v>383</v>
      </c>
      <c r="DS187" s="56" t="s">
        <v>219</v>
      </c>
      <c r="DU187" s="173" t="s">
        <v>444</v>
      </c>
    </row>
    <row r="188" spans="2:125" ht="12" hidden="1" customHeight="1" thickBot="1" x14ac:dyDescent="0.3">
      <c r="B188" s="1" t="s">
        <v>511</v>
      </c>
      <c r="DS188" s="56" t="s">
        <v>220</v>
      </c>
      <c r="DU188" s="173" t="s">
        <v>368</v>
      </c>
    </row>
    <row r="189" spans="2:125" ht="12" hidden="1" customHeight="1" thickBot="1" x14ac:dyDescent="0.3">
      <c r="B189" s="1" t="s">
        <v>511</v>
      </c>
      <c r="DS189" s="55" t="s">
        <v>221</v>
      </c>
      <c r="DU189" s="173" t="s">
        <v>370</v>
      </c>
    </row>
    <row r="190" spans="2:125" ht="12" hidden="1" customHeight="1" thickBot="1" x14ac:dyDescent="0.3">
      <c r="B190" s="1" t="s">
        <v>418</v>
      </c>
      <c r="DS190" s="56" t="s">
        <v>222</v>
      </c>
      <c r="DU190" s="173" t="s">
        <v>366</v>
      </c>
    </row>
    <row r="191" spans="2:125" ht="12" hidden="1" customHeight="1" thickBot="1" x14ac:dyDescent="0.3">
      <c r="B191" s="1" t="s">
        <v>542</v>
      </c>
      <c r="DS191" s="55" t="s">
        <v>223</v>
      </c>
      <c r="DU191" s="173" t="s">
        <v>364</v>
      </c>
    </row>
    <row r="192" spans="2:125" ht="12" hidden="1" customHeight="1" thickBot="1" x14ac:dyDescent="0.3">
      <c r="B192" s="1" t="s">
        <v>263</v>
      </c>
      <c r="DS192" s="56" t="s">
        <v>224</v>
      </c>
      <c r="DU192" s="173" t="s">
        <v>437</v>
      </c>
    </row>
    <row r="193" spans="2:125" ht="12" hidden="1" customHeight="1" thickBot="1" x14ac:dyDescent="0.3">
      <c r="B193" s="1" t="s">
        <v>263</v>
      </c>
      <c r="DS193" s="56" t="s">
        <v>225</v>
      </c>
      <c r="DU193" s="173" t="s">
        <v>463</v>
      </c>
    </row>
    <row r="194" spans="2:125" ht="12" hidden="1" customHeight="1" thickBot="1" x14ac:dyDescent="0.3">
      <c r="B194" s="1" t="s">
        <v>263</v>
      </c>
      <c r="DS194" s="56" t="s">
        <v>226</v>
      </c>
      <c r="DU194" s="173" t="s">
        <v>463</v>
      </c>
    </row>
    <row r="195" spans="2:125" ht="12" hidden="1" customHeight="1" thickBot="1" x14ac:dyDescent="0.3">
      <c r="B195" s="1" t="s">
        <v>265</v>
      </c>
      <c r="DS195" s="56" t="s">
        <v>227</v>
      </c>
      <c r="DU195" s="173" t="s">
        <v>464</v>
      </c>
    </row>
    <row r="196" spans="2:125" ht="12" hidden="1" customHeight="1" thickBot="1" x14ac:dyDescent="0.3">
      <c r="B196" s="1" t="s">
        <v>265</v>
      </c>
      <c r="DS196" s="56" t="s">
        <v>228</v>
      </c>
      <c r="DU196" s="173" t="s">
        <v>464</v>
      </c>
    </row>
    <row r="197" spans="2:125" ht="12" hidden="1" customHeight="1" thickBot="1" x14ac:dyDescent="0.3">
      <c r="B197" s="1" t="s">
        <v>265</v>
      </c>
      <c r="DS197" s="55" t="s">
        <v>229</v>
      </c>
      <c r="DU197" s="173" t="s">
        <v>243</v>
      </c>
    </row>
    <row r="198" spans="2:125" ht="12" hidden="1" customHeight="1" thickBot="1" x14ac:dyDescent="0.3">
      <c r="B198" s="1" t="s">
        <v>530</v>
      </c>
      <c r="DS198" s="56" t="s">
        <v>230</v>
      </c>
      <c r="DU198" s="173" t="s">
        <v>564</v>
      </c>
    </row>
    <row r="199" spans="2:125" ht="12" hidden="1" customHeight="1" thickBot="1" x14ac:dyDescent="0.3">
      <c r="B199" s="1" t="s">
        <v>530</v>
      </c>
      <c r="DS199" s="56" t="s">
        <v>231</v>
      </c>
      <c r="DU199" s="173" t="s">
        <v>547</v>
      </c>
    </row>
    <row r="200" spans="2:125" ht="12" hidden="1" customHeight="1" thickBot="1" x14ac:dyDescent="0.3">
      <c r="B200" s="1" t="s">
        <v>518</v>
      </c>
      <c r="DS200" s="56" t="s">
        <v>232</v>
      </c>
      <c r="DU200" s="173" t="s">
        <v>421</v>
      </c>
    </row>
    <row r="201" spans="2:125" ht="12" hidden="1" customHeight="1" thickBot="1" x14ac:dyDescent="0.3">
      <c r="B201" s="1" t="s">
        <v>517</v>
      </c>
      <c r="DS201" s="56" t="s">
        <v>233</v>
      </c>
      <c r="DU201" s="173" t="s">
        <v>543</v>
      </c>
    </row>
    <row r="202" spans="2:125" ht="12" hidden="1" customHeight="1" thickBot="1" x14ac:dyDescent="0.3">
      <c r="B202" s="1" t="s">
        <v>519</v>
      </c>
      <c r="DS202" s="56" t="s">
        <v>234</v>
      </c>
      <c r="DU202" s="173" t="s">
        <v>322</v>
      </c>
    </row>
    <row r="203" spans="2:125" ht="12" hidden="1" customHeight="1" thickBot="1" x14ac:dyDescent="0.3">
      <c r="B203" s="1" t="s">
        <v>516</v>
      </c>
      <c r="DS203" s="56" t="s">
        <v>235</v>
      </c>
      <c r="DU203" s="173" t="s">
        <v>322</v>
      </c>
    </row>
    <row r="204" spans="2:125" ht="12" hidden="1" customHeight="1" thickBot="1" x14ac:dyDescent="0.3">
      <c r="B204" s="1" t="s">
        <v>520</v>
      </c>
      <c r="DS204" s="266" t="s">
        <v>236</v>
      </c>
      <c r="DU204" s="173" t="s">
        <v>462</v>
      </c>
    </row>
    <row r="205" spans="2:125" ht="12" hidden="1" customHeight="1" thickBot="1" x14ac:dyDescent="0.3">
      <c r="B205" s="1" t="s">
        <v>501</v>
      </c>
      <c r="DS205" s="266"/>
      <c r="DU205" s="173" t="s">
        <v>462</v>
      </c>
    </row>
    <row r="206" spans="2:125" ht="12" hidden="1" customHeight="1" thickBot="1" x14ac:dyDescent="0.3">
      <c r="B206" s="1" t="s">
        <v>501</v>
      </c>
      <c r="DS206" s="56" t="s">
        <v>237</v>
      </c>
      <c r="DU206" s="173" t="s">
        <v>462</v>
      </c>
    </row>
    <row r="207" spans="2:125" ht="12" hidden="1" customHeight="1" thickBot="1" x14ac:dyDescent="0.3">
      <c r="B207" s="1" t="s">
        <v>503</v>
      </c>
      <c r="DS207" s="55" t="s">
        <v>238</v>
      </c>
      <c r="DU207" s="173" t="s">
        <v>462</v>
      </c>
    </row>
    <row r="208" spans="2:125" ht="12" hidden="1" customHeight="1" thickBot="1" x14ac:dyDescent="0.3">
      <c r="B208" s="1" t="s">
        <v>503</v>
      </c>
      <c r="DS208" s="266" t="s">
        <v>239</v>
      </c>
      <c r="DU208" s="173" t="s">
        <v>373</v>
      </c>
    </row>
    <row r="209" spans="2:125" ht="12" hidden="1" customHeight="1" thickBot="1" x14ac:dyDescent="0.3">
      <c r="B209" s="1" t="s">
        <v>502</v>
      </c>
      <c r="DS209" s="266"/>
      <c r="DU209" s="173" t="s">
        <v>381</v>
      </c>
    </row>
    <row r="210" spans="2:125" ht="12" hidden="1" customHeight="1" thickBot="1" x14ac:dyDescent="0.3">
      <c r="B210" s="1" t="s">
        <v>502</v>
      </c>
      <c r="DS210" s="56" t="s">
        <v>240</v>
      </c>
      <c r="DU210" s="173" t="s">
        <v>514</v>
      </c>
    </row>
    <row r="211" spans="2:125" ht="12" hidden="1" customHeight="1" thickBot="1" x14ac:dyDescent="0.3">
      <c r="B211" s="1" t="s">
        <v>505</v>
      </c>
      <c r="DS211" s="56" t="s">
        <v>241</v>
      </c>
      <c r="DU211" s="173" t="s">
        <v>514</v>
      </c>
    </row>
    <row r="212" spans="2:125" ht="12" hidden="1" customHeight="1" thickBot="1" x14ac:dyDescent="0.3">
      <c r="B212" s="1" t="s">
        <v>505</v>
      </c>
      <c r="DS212" s="56" t="s">
        <v>242</v>
      </c>
      <c r="DU212" s="173" t="s">
        <v>314</v>
      </c>
    </row>
    <row r="213" spans="2:125" ht="12" hidden="1" customHeight="1" thickBot="1" x14ac:dyDescent="0.3">
      <c r="B213" s="1" t="s">
        <v>554</v>
      </c>
      <c r="DS213" s="56" t="s">
        <v>243</v>
      </c>
      <c r="DU213" s="173" t="s">
        <v>272</v>
      </c>
    </row>
    <row r="214" spans="2:125" ht="12" hidden="1" customHeight="1" thickBot="1" x14ac:dyDescent="0.3">
      <c r="B214" s="1" t="s">
        <v>69</v>
      </c>
      <c r="DS214" s="56" t="s">
        <v>244</v>
      </c>
      <c r="DU214" s="173" t="s">
        <v>508</v>
      </c>
    </row>
    <row r="215" spans="2:125" ht="12" hidden="1" customHeight="1" thickBot="1" x14ac:dyDescent="0.3">
      <c r="B215" s="1" t="s">
        <v>513</v>
      </c>
      <c r="DS215" s="56" t="s">
        <v>245</v>
      </c>
      <c r="DU215" s="173" t="s">
        <v>830</v>
      </c>
    </row>
    <row r="216" spans="2:125" ht="12" hidden="1" customHeight="1" thickBot="1" x14ac:dyDescent="0.3">
      <c r="B216" s="1" t="s">
        <v>513</v>
      </c>
      <c r="DS216" s="56" t="s">
        <v>246</v>
      </c>
      <c r="DU216" s="173" t="s">
        <v>236</v>
      </c>
    </row>
    <row r="217" spans="2:125" ht="12" hidden="1" customHeight="1" thickBot="1" x14ac:dyDescent="0.3">
      <c r="B217" s="1" t="s">
        <v>436</v>
      </c>
      <c r="DS217" s="55" t="s">
        <v>247</v>
      </c>
      <c r="DU217" s="173" t="s">
        <v>320</v>
      </c>
    </row>
    <row r="218" spans="2:125" ht="12" hidden="1" customHeight="1" thickBot="1" x14ac:dyDescent="0.3">
      <c r="B218" s="1" t="s">
        <v>303</v>
      </c>
      <c r="DS218" s="56" t="s">
        <v>248</v>
      </c>
      <c r="DU218" s="173" t="s">
        <v>537</v>
      </c>
    </row>
    <row r="219" spans="2:125" ht="12" hidden="1" customHeight="1" thickBot="1" x14ac:dyDescent="0.3">
      <c r="B219" s="1" t="s">
        <v>531</v>
      </c>
      <c r="DS219" s="56" t="s">
        <v>249</v>
      </c>
      <c r="DU219" s="173" t="s">
        <v>414</v>
      </c>
    </row>
    <row r="220" spans="2:125" ht="12" hidden="1" customHeight="1" thickBot="1" x14ac:dyDescent="0.3">
      <c r="B220" s="1" t="s">
        <v>531</v>
      </c>
      <c r="DS220" s="56" t="s">
        <v>250</v>
      </c>
      <c r="DU220" s="173" t="s">
        <v>574</v>
      </c>
    </row>
    <row r="221" spans="2:125" ht="12" hidden="1" customHeight="1" thickBot="1" x14ac:dyDescent="0.3">
      <c r="B221" s="1" t="s">
        <v>318</v>
      </c>
      <c r="DS221" s="56" t="s">
        <v>251</v>
      </c>
      <c r="DU221" s="173" t="s">
        <v>549</v>
      </c>
    </row>
    <row r="222" spans="2:125" ht="12" hidden="1" customHeight="1" thickBot="1" x14ac:dyDescent="0.3">
      <c r="B222" s="1" t="s">
        <v>567</v>
      </c>
      <c r="DS222" s="55" t="s">
        <v>252</v>
      </c>
      <c r="DU222" s="173" t="s">
        <v>317</v>
      </c>
    </row>
    <row r="223" spans="2:125" ht="12" hidden="1" customHeight="1" thickBot="1" x14ac:dyDescent="0.3">
      <c r="B223" s="1" t="s">
        <v>566</v>
      </c>
      <c r="DS223" s="56" t="s">
        <v>253</v>
      </c>
      <c r="DU223" s="173" t="s">
        <v>317</v>
      </c>
    </row>
    <row r="224" spans="2:125" ht="12" hidden="1" customHeight="1" thickBot="1" x14ac:dyDescent="0.3">
      <c r="B224" s="1" t="s">
        <v>192</v>
      </c>
      <c r="DS224" s="56" t="s">
        <v>254</v>
      </c>
      <c r="DU224" s="173" t="s">
        <v>575</v>
      </c>
    </row>
    <row r="225" spans="2:125" ht="12" hidden="1" customHeight="1" thickBot="1" x14ac:dyDescent="0.3">
      <c r="B225" s="1" t="s">
        <v>529</v>
      </c>
      <c r="DS225" s="56" t="s">
        <v>255</v>
      </c>
      <c r="DU225" s="173" t="s">
        <v>831</v>
      </c>
    </row>
    <row r="226" spans="2:125" ht="12" hidden="1" customHeight="1" thickBot="1" x14ac:dyDescent="0.3">
      <c r="B226" s="1" t="s">
        <v>551</v>
      </c>
      <c r="DS226" s="56" t="s">
        <v>256</v>
      </c>
      <c r="DU226" s="173" t="s">
        <v>374</v>
      </c>
    </row>
    <row r="227" spans="2:125" ht="12" hidden="1" customHeight="1" thickBot="1" x14ac:dyDescent="0.3">
      <c r="B227" s="1" t="s">
        <v>484</v>
      </c>
      <c r="DS227" s="55" t="s">
        <v>257</v>
      </c>
      <c r="DU227" s="173" t="s">
        <v>246</v>
      </c>
    </row>
    <row r="228" spans="2:125" ht="12" hidden="1" customHeight="1" thickBot="1" x14ac:dyDescent="0.3">
      <c r="B228" s="1" t="s">
        <v>367</v>
      </c>
      <c r="DS228" s="56" t="s">
        <v>258</v>
      </c>
      <c r="DU228" s="173" t="s">
        <v>832</v>
      </c>
    </row>
    <row r="229" spans="2:125" ht="12" hidden="1" customHeight="1" thickBot="1" x14ac:dyDescent="0.3">
      <c r="B229" s="1" t="s">
        <v>369</v>
      </c>
      <c r="DS229" s="56" t="s">
        <v>259</v>
      </c>
      <c r="DU229" s="173" t="s">
        <v>375</v>
      </c>
    </row>
    <row r="230" spans="2:125" ht="12" hidden="1" customHeight="1" thickBot="1" x14ac:dyDescent="0.3">
      <c r="B230" s="1" t="s">
        <v>362</v>
      </c>
      <c r="DS230" s="56" t="s">
        <v>260</v>
      </c>
      <c r="DU230" s="173" t="s">
        <v>327</v>
      </c>
    </row>
    <row r="231" spans="2:125" ht="12" hidden="1" customHeight="1" thickBot="1" x14ac:dyDescent="0.3">
      <c r="B231" s="1" t="s">
        <v>365</v>
      </c>
      <c r="DS231" s="55" t="s">
        <v>261</v>
      </c>
      <c r="DU231" s="173" t="s">
        <v>442</v>
      </c>
    </row>
    <row r="232" spans="2:125" ht="12" hidden="1" customHeight="1" thickBot="1" x14ac:dyDescent="0.3">
      <c r="B232" s="1" t="s">
        <v>291</v>
      </c>
      <c r="DS232" s="56" t="s">
        <v>262</v>
      </c>
      <c r="DU232" s="173" t="s">
        <v>245</v>
      </c>
    </row>
    <row r="233" spans="2:125" ht="12" hidden="1" customHeight="1" thickBot="1" x14ac:dyDescent="0.3">
      <c r="B233" s="1" t="s">
        <v>289</v>
      </c>
      <c r="DS233" s="56" t="s">
        <v>262</v>
      </c>
      <c r="DU233" s="173" t="s">
        <v>274</v>
      </c>
    </row>
    <row r="234" spans="2:125" ht="12" hidden="1" customHeight="1" thickBot="1" x14ac:dyDescent="0.3">
      <c r="B234" s="1" t="s">
        <v>290</v>
      </c>
      <c r="DS234" s="55" t="s">
        <v>257</v>
      </c>
      <c r="DU234" s="173" t="s">
        <v>483</v>
      </c>
    </row>
    <row r="235" spans="2:125" ht="12" hidden="1" customHeight="1" thickBot="1" x14ac:dyDescent="0.3">
      <c r="B235" s="1" t="s">
        <v>288</v>
      </c>
      <c r="DS235" s="56" t="s">
        <v>258</v>
      </c>
      <c r="DU235" s="173" t="s">
        <v>328</v>
      </c>
    </row>
    <row r="236" spans="2:125" ht="12" hidden="1" customHeight="1" thickBot="1" x14ac:dyDescent="0.3">
      <c r="B236" s="1" t="s">
        <v>293</v>
      </c>
      <c r="DS236" s="56" t="s">
        <v>259</v>
      </c>
      <c r="DU236" s="173" t="s">
        <v>302</v>
      </c>
    </row>
    <row r="237" spans="2:125" ht="12" hidden="1" customHeight="1" thickBot="1" x14ac:dyDescent="0.3">
      <c r="B237" s="1" t="s">
        <v>306</v>
      </c>
      <c r="DS237" s="56" t="s">
        <v>260</v>
      </c>
      <c r="DU237" s="173" t="s">
        <v>301</v>
      </c>
    </row>
    <row r="238" spans="2:125" ht="12" hidden="1" customHeight="1" thickBot="1" x14ac:dyDescent="0.3">
      <c r="B238" s="1" t="s">
        <v>304</v>
      </c>
      <c r="DS238" s="55" t="s">
        <v>261</v>
      </c>
      <c r="DU238" s="173" t="s">
        <v>300</v>
      </c>
    </row>
    <row r="239" spans="2:125" ht="12" hidden="1" customHeight="1" thickBot="1" x14ac:dyDescent="0.3">
      <c r="B239" s="1" t="s">
        <v>305</v>
      </c>
      <c r="DS239" s="56" t="s">
        <v>262</v>
      </c>
      <c r="DU239" s="173" t="s">
        <v>295</v>
      </c>
    </row>
    <row r="240" spans="2:125" ht="12" hidden="1" customHeight="1" thickBot="1" x14ac:dyDescent="0.3">
      <c r="B240" s="1" t="s">
        <v>444</v>
      </c>
      <c r="DS240" s="56" t="s">
        <v>262</v>
      </c>
      <c r="DU240" s="173" t="s">
        <v>296</v>
      </c>
    </row>
    <row r="241" spans="2:125" ht="12" hidden="1" customHeight="1" thickBot="1" x14ac:dyDescent="0.3">
      <c r="B241" s="1" t="s">
        <v>368</v>
      </c>
      <c r="DS241" s="266" t="s">
        <v>263</v>
      </c>
      <c r="DU241" s="173" t="s">
        <v>294</v>
      </c>
    </row>
    <row r="242" spans="2:125" ht="12" hidden="1" customHeight="1" thickBot="1" x14ac:dyDescent="0.3">
      <c r="B242" s="1" t="s">
        <v>370</v>
      </c>
      <c r="DS242" s="266"/>
      <c r="DU242" s="173" t="s">
        <v>297</v>
      </c>
    </row>
    <row r="243" spans="2:125" ht="12" hidden="1" customHeight="1" thickBot="1" x14ac:dyDescent="0.3">
      <c r="B243" s="1" t="s">
        <v>366</v>
      </c>
      <c r="DS243" s="266" t="s">
        <v>264</v>
      </c>
      <c r="DU243" s="173" t="s">
        <v>298</v>
      </c>
    </row>
    <row r="244" spans="2:125" ht="12" hidden="1" customHeight="1" thickBot="1" x14ac:dyDescent="0.3">
      <c r="B244" s="1" t="s">
        <v>364</v>
      </c>
      <c r="DS244" s="266"/>
      <c r="DU244" s="173" t="s">
        <v>299</v>
      </c>
    </row>
    <row r="245" spans="2:125" ht="12" hidden="1" customHeight="1" x14ac:dyDescent="0.25">
      <c r="B245" s="1" t="s">
        <v>437</v>
      </c>
      <c r="DS245" s="81" t="s">
        <v>265</v>
      </c>
      <c r="DU245" s="173" t="s">
        <v>524</v>
      </c>
    </row>
    <row r="246" spans="2:125" ht="12" hidden="1" customHeight="1" x14ac:dyDescent="0.25">
      <c r="B246" s="1" t="s">
        <v>463</v>
      </c>
      <c r="DS246" s="82" t="s">
        <v>266</v>
      </c>
      <c r="DU246" s="173" t="s">
        <v>524</v>
      </c>
    </row>
    <row r="247" spans="2:125" ht="12" hidden="1" customHeight="1" thickBot="1" x14ac:dyDescent="0.3">
      <c r="B247" s="1" t="s">
        <v>463</v>
      </c>
      <c r="DS247" s="78"/>
      <c r="DU247" s="173" t="s">
        <v>522</v>
      </c>
    </row>
    <row r="248" spans="2:125" ht="12" hidden="1" customHeight="1" thickBot="1" x14ac:dyDescent="0.3">
      <c r="B248" s="1" t="s">
        <v>464</v>
      </c>
      <c r="DS248" s="56" t="s">
        <v>267</v>
      </c>
      <c r="DU248" s="173" t="s">
        <v>522</v>
      </c>
    </row>
    <row r="249" spans="2:125" ht="12" hidden="1" customHeight="1" thickBot="1" x14ac:dyDescent="0.3">
      <c r="B249" s="1" t="s">
        <v>464</v>
      </c>
      <c r="DS249" s="56" t="s">
        <v>268</v>
      </c>
      <c r="DU249" s="173" t="s">
        <v>523</v>
      </c>
    </row>
    <row r="250" spans="2:125" ht="12" hidden="1" customHeight="1" thickBot="1" x14ac:dyDescent="0.3">
      <c r="B250" s="1" t="s">
        <v>243</v>
      </c>
      <c r="DS250" s="56" t="s">
        <v>269</v>
      </c>
      <c r="DU250" s="173" t="s">
        <v>523</v>
      </c>
    </row>
    <row r="251" spans="2:125" ht="12" hidden="1" customHeight="1" thickBot="1" x14ac:dyDescent="0.3">
      <c r="B251" s="1" t="s">
        <v>564</v>
      </c>
      <c r="DS251" s="266" t="s">
        <v>263</v>
      </c>
      <c r="DU251" s="173" t="s">
        <v>521</v>
      </c>
    </row>
    <row r="252" spans="2:125" ht="12" hidden="1" customHeight="1" thickBot="1" x14ac:dyDescent="0.3">
      <c r="B252" s="1" t="s">
        <v>547</v>
      </c>
      <c r="DS252" s="266"/>
      <c r="DU252" s="173" t="s">
        <v>521</v>
      </c>
    </row>
    <row r="253" spans="2:125" ht="12" hidden="1" customHeight="1" thickBot="1" x14ac:dyDescent="0.3">
      <c r="B253" s="1" t="s">
        <v>421</v>
      </c>
      <c r="DS253" s="266" t="s">
        <v>264</v>
      </c>
      <c r="DU253" s="173" t="s">
        <v>378</v>
      </c>
    </row>
    <row r="254" spans="2:125" ht="12" hidden="1" customHeight="1" thickBot="1" x14ac:dyDescent="0.3">
      <c r="B254" s="1" t="s">
        <v>543</v>
      </c>
      <c r="DS254" s="266"/>
      <c r="DU254" s="173" t="s">
        <v>372</v>
      </c>
    </row>
    <row r="255" spans="2:125" ht="12" hidden="1" customHeight="1" x14ac:dyDescent="0.25">
      <c r="B255" s="1" t="s">
        <v>322</v>
      </c>
      <c r="DS255" s="81" t="s">
        <v>265</v>
      </c>
      <c r="DU255" s="173" t="s">
        <v>223</v>
      </c>
    </row>
    <row r="256" spans="2:125" ht="12" hidden="1" customHeight="1" x14ac:dyDescent="0.25">
      <c r="B256" s="1" t="s">
        <v>322</v>
      </c>
      <c r="DS256" s="82" t="s">
        <v>266</v>
      </c>
      <c r="DU256" s="173" t="s">
        <v>225</v>
      </c>
    </row>
    <row r="257" spans="2:125" ht="12" hidden="1" customHeight="1" thickBot="1" x14ac:dyDescent="0.3">
      <c r="B257" s="1" t="s">
        <v>462</v>
      </c>
      <c r="DS257" s="78"/>
      <c r="DU257" s="173" t="s">
        <v>413</v>
      </c>
    </row>
    <row r="258" spans="2:125" ht="12" hidden="1" customHeight="1" thickBot="1" x14ac:dyDescent="0.3">
      <c r="B258" s="1" t="s">
        <v>462</v>
      </c>
      <c r="DS258" s="56" t="s">
        <v>267</v>
      </c>
      <c r="DU258" s="173" t="s">
        <v>228</v>
      </c>
    </row>
    <row r="259" spans="2:125" ht="12" hidden="1" customHeight="1" thickBot="1" x14ac:dyDescent="0.3">
      <c r="B259" s="1" t="s">
        <v>462</v>
      </c>
      <c r="DS259" s="56" t="s">
        <v>268</v>
      </c>
      <c r="DU259" s="173" t="s">
        <v>229</v>
      </c>
    </row>
    <row r="260" spans="2:125" ht="12" hidden="1" customHeight="1" thickBot="1" x14ac:dyDescent="0.3">
      <c r="B260" s="1" t="s">
        <v>462</v>
      </c>
      <c r="DS260" s="56" t="s">
        <v>269</v>
      </c>
      <c r="DU260" s="173" t="s">
        <v>227</v>
      </c>
    </row>
    <row r="261" spans="2:125" ht="12" hidden="1" customHeight="1" thickBot="1" x14ac:dyDescent="0.3">
      <c r="B261" s="1" t="s">
        <v>373</v>
      </c>
      <c r="DS261" s="55" t="s">
        <v>270</v>
      </c>
      <c r="DU261" s="173" t="s">
        <v>231</v>
      </c>
    </row>
    <row r="262" spans="2:125" ht="12" hidden="1" customHeight="1" thickBot="1" x14ac:dyDescent="0.3">
      <c r="B262" s="1" t="s">
        <v>381</v>
      </c>
      <c r="DS262" s="56" t="s">
        <v>271</v>
      </c>
      <c r="DU262" s="173" t="s">
        <v>232</v>
      </c>
    </row>
    <row r="263" spans="2:125" ht="12" hidden="1" customHeight="1" thickBot="1" x14ac:dyDescent="0.3">
      <c r="B263" s="1" t="s">
        <v>514</v>
      </c>
      <c r="DS263" s="56" t="s">
        <v>272</v>
      </c>
      <c r="DU263" s="173" t="s">
        <v>230</v>
      </c>
    </row>
    <row r="264" spans="2:125" ht="12" hidden="1" customHeight="1" thickBot="1" x14ac:dyDescent="0.3">
      <c r="B264" s="1" t="s">
        <v>514</v>
      </c>
      <c r="DS264" s="56" t="s">
        <v>273</v>
      </c>
      <c r="DU264" s="173" t="s">
        <v>234</v>
      </c>
    </row>
    <row r="265" spans="2:125" ht="12" hidden="1" customHeight="1" thickBot="1" x14ac:dyDescent="0.3">
      <c r="B265" s="1" t="s">
        <v>314</v>
      </c>
      <c r="DS265" s="55" t="s">
        <v>274</v>
      </c>
      <c r="DU265" s="173" t="s">
        <v>235</v>
      </c>
    </row>
    <row r="266" spans="2:125" ht="12" hidden="1" customHeight="1" thickBot="1" x14ac:dyDescent="0.3">
      <c r="B266" s="1" t="s">
        <v>272</v>
      </c>
      <c r="DS266" s="56" t="s">
        <v>275</v>
      </c>
      <c r="DU266" s="173" t="s">
        <v>233</v>
      </c>
    </row>
    <row r="267" spans="2:125" ht="12" hidden="1" customHeight="1" thickBot="1" x14ac:dyDescent="0.3">
      <c r="B267" s="1" t="s">
        <v>508</v>
      </c>
      <c r="DS267" s="56" t="s">
        <v>276</v>
      </c>
      <c r="DU267" s="173" t="s">
        <v>353</v>
      </c>
    </row>
    <row r="268" spans="2:125" ht="12" hidden="1" customHeight="1" thickBot="1" x14ac:dyDescent="0.3">
      <c r="B268" s="1" t="s">
        <v>830</v>
      </c>
      <c r="DS268" s="56" t="s">
        <v>277</v>
      </c>
      <c r="DU268" s="173" t="s">
        <v>307</v>
      </c>
    </row>
    <row r="269" spans="2:125" ht="12" hidden="1" customHeight="1" thickBot="1" x14ac:dyDescent="0.3">
      <c r="B269" s="1" t="s">
        <v>236</v>
      </c>
      <c r="DS269" s="56" t="s">
        <v>278</v>
      </c>
      <c r="DU269" s="173" t="s">
        <v>415</v>
      </c>
    </row>
    <row r="270" spans="2:125" ht="12" hidden="1" customHeight="1" thickBot="1" x14ac:dyDescent="0.3">
      <c r="B270" s="1" t="s">
        <v>320</v>
      </c>
      <c r="DS270" s="55" t="s">
        <v>279</v>
      </c>
      <c r="DU270" s="173" t="s">
        <v>379</v>
      </c>
    </row>
    <row r="271" spans="2:125" ht="12" hidden="1" customHeight="1" thickBot="1" x14ac:dyDescent="0.3">
      <c r="B271" s="1" t="s">
        <v>537</v>
      </c>
      <c r="DS271" s="56" t="s">
        <v>280</v>
      </c>
      <c r="DU271" s="173" t="s">
        <v>380</v>
      </c>
    </row>
    <row r="272" spans="2:125" ht="12" hidden="1" customHeight="1" thickBot="1" x14ac:dyDescent="0.3">
      <c r="B272" s="1" t="s">
        <v>847</v>
      </c>
      <c r="DS272" s="56" t="s">
        <v>281</v>
      </c>
      <c r="DU272" s="173" t="s">
        <v>376</v>
      </c>
    </row>
    <row r="273" spans="2:125" ht="12" hidden="1" customHeight="1" thickBot="1" x14ac:dyDescent="0.3">
      <c r="B273" s="1" t="s">
        <v>574</v>
      </c>
      <c r="DS273" s="56" t="s">
        <v>282</v>
      </c>
      <c r="DU273" s="173" t="s">
        <v>833</v>
      </c>
    </row>
    <row r="274" spans="2:125" ht="12" hidden="1" customHeight="1" thickBot="1" x14ac:dyDescent="0.3">
      <c r="B274" s="1" t="s">
        <v>549</v>
      </c>
      <c r="DS274" s="56" t="s">
        <v>283</v>
      </c>
      <c r="DU274" s="173" t="s">
        <v>330</v>
      </c>
    </row>
    <row r="275" spans="2:125" ht="12" hidden="1" customHeight="1" thickBot="1" x14ac:dyDescent="0.3">
      <c r="B275" s="1" t="s">
        <v>317</v>
      </c>
      <c r="DS275" s="56" t="s">
        <v>284</v>
      </c>
      <c r="DU275" s="173" t="s">
        <v>416</v>
      </c>
    </row>
    <row r="276" spans="2:125" ht="12" hidden="1" customHeight="1" thickBot="1" x14ac:dyDescent="0.3">
      <c r="B276" s="1" t="s">
        <v>317</v>
      </c>
      <c r="DS276" s="56" t="s">
        <v>285</v>
      </c>
      <c r="DU276" s="173" t="s">
        <v>417</v>
      </c>
    </row>
    <row r="277" spans="2:125" ht="12" hidden="1" customHeight="1" thickBot="1" x14ac:dyDescent="0.3">
      <c r="B277" s="1" t="s">
        <v>575</v>
      </c>
      <c r="DS277" s="55" t="s">
        <v>286</v>
      </c>
      <c r="DU277" s="173" t="s">
        <v>310</v>
      </c>
    </row>
    <row r="278" spans="2:125" ht="12" hidden="1" customHeight="1" thickBot="1" x14ac:dyDescent="0.3">
      <c r="B278" s="1" t="s">
        <v>831</v>
      </c>
      <c r="DS278" s="56" t="s">
        <v>287</v>
      </c>
      <c r="DU278" s="173" t="s">
        <v>311</v>
      </c>
    </row>
    <row r="279" spans="2:125" ht="12" hidden="1" customHeight="1" thickBot="1" x14ac:dyDescent="0.3">
      <c r="B279" s="1" t="s">
        <v>374</v>
      </c>
      <c r="DS279" s="55" t="s">
        <v>288</v>
      </c>
      <c r="DU279" s="173" t="s">
        <v>237</v>
      </c>
    </row>
    <row r="280" spans="2:125" ht="12" hidden="1" customHeight="1" thickBot="1" x14ac:dyDescent="0.3">
      <c r="B280" s="1" t="s">
        <v>246</v>
      </c>
      <c r="DS280" s="56" t="s">
        <v>289</v>
      </c>
      <c r="DU280" s="173" t="s">
        <v>528</v>
      </c>
    </row>
    <row r="281" spans="2:125" ht="12" hidden="1" customHeight="1" thickBot="1" x14ac:dyDescent="0.3">
      <c r="B281" s="1" t="s">
        <v>832</v>
      </c>
      <c r="DS281" s="56" t="s">
        <v>290</v>
      </c>
      <c r="DU281" s="173" t="s">
        <v>545</v>
      </c>
    </row>
    <row r="282" spans="2:125" ht="12" hidden="1" customHeight="1" thickBot="1" x14ac:dyDescent="0.3">
      <c r="B282" s="1" t="s">
        <v>375</v>
      </c>
      <c r="DS282" s="56" t="s">
        <v>291</v>
      </c>
      <c r="DU282" s="173" t="s">
        <v>544</v>
      </c>
    </row>
    <row r="283" spans="2:125" ht="12" hidden="1" customHeight="1" thickBot="1" x14ac:dyDescent="0.3">
      <c r="B283" s="1" t="s">
        <v>327</v>
      </c>
      <c r="DS283" s="56" t="s">
        <v>292</v>
      </c>
      <c r="DU283" s="173" t="s">
        <v>526</v>
      </c>
    </row>
    <row r="284" spans="2:125" ht="12" hidden="1" customHeight="1" thickBot="1" x14ac:dyDescent="0.3">
      <c r="B284" s="1" t="s">
        <v>442</v>
      </c>
      <c r="DS284" s="56" t="s">
        <v>293</v>
      </c>
      <c r="DU284" s="173" t="s">
        <v>526</v>
      </c>
    </row>
    <row r="285" spans="2:125" ht="12" hidden="1" customHeight="1" thickBot="1" x14ac:dyDescent="0.3">
      <c r="B285" s="1" t="s">
        <v>245</v>
      </c>
      <c r="DS285" s="55" t="s">
        <v>294</v>
      </c>
      <c r="DU285" s="173" t="s">
        <v>525</v>
      </c>
    </row>
    <row r="286" spans="2:125" ht="12" hidden="1" customHeight="1" thickBot="1" x14ac:dyDescent="0.3">
      <c r="B286" s="1" t="s">
        <v>274</v>
      </c>
      <c r="DS286" s="56" t="s">
        <v>295</v>
      </c>
      <c r="DU286" s="173" t="s">
        <v>525</v>
      </c>
    </row>
    <row r="287" spans="2:125" ht="12" hidden="1" customHeight="1" thickBot="1" x14ac:dyDescent="0.3">
      <c r="B287" s="1" t="s">
        <v>483</v>
      </c>
      <c r="DS287" s="56" t="s">
        <v>296</v>
      </c>
      <c r="DU287" s="173" t="s">
        <v>527</v>
      </c>
    </row>
    <row r="288" spans="2:125" ht="12" hidden="1" customHeight="1" thickBot="1" x14ac:dyDescent="0.3">
      <c r="B288" s="1" t="s">
        <v>328</v>
      </c>
      <c r="DS288" s="56" t="s">
        <v>297</v>
      </c>
      <c r="DU288" s="173" t="s">
        <v>500</v>
      </c>
    </row>
    <row r="289" spans="2:125" ht="12" hidden="1" customHeight="1" thickBot="1" x14ac:dyDescent="0.3">
      <c r="B289" s="1" t="s">
        <v>302</v>
      </c>
      <c r="DS289" s="56" t="s">
        <v>298</v>
      </c>
      <c r="DU289" s="173" t="s">
        <v>445</v>
      </c>
    </row>
    <row r="290" spans="2:125" ht="12" hidden="1" customHeight="1" thickBot="1" x14ac:dyDescent="0.3">
      <c r="B290" s="1" t="s">
        <v>301</v>
      </c>
      <c r="DS290" s="56" t="s">
        <v>299</v>
      </c>
      <c r="DU290" s="173" t="s">
        <v>569</v>
      </c>
    </row>
    <row r="291" spans="2:125" ht="12" hidden="1" customHeight="1" thickBot="1" x14ac:dyDescent="0.3">
      <c r="B291" s="1" t="s">
        <v>300</v>
      </c>
      <c r="DS291" s="56" t="s">
        <v>300</v>
      </c>
      <c r="DU291" s="173" t="s">
        <v>324</v>
      </c>
    </row>
    <row r="292" spans="2:125" ht="12" hidden="1" customHeight="1" thickBot="1" x14ac:dyDescent="0.3">
      <c r="B292" s="1" t="s">
        <v>295</v>
      </c>
      <c r="DS292" s="56" t="s">
        <v>301</v>
      </c>
      <c r="DU292" s="173" t="s">
        <v>324</v>
      </c>
    </row>
    <row r="293" spans="2:125" ht="12" hidden="1" customHeight="1" thickBot="1" x14ac:dyDescent="0.3">
      <c r="B293" s="1" t="s">
        <v>296</v>
      </c>
      <c r="DS293" s="56" t="s">
        <v>302</v>
      </c>
      <c r="DU293" s="173" t="s">
        <v>410</v>
      </c>
    </row>
    <row r="294" spans="2:125" ht="12" hidden="1" customHeight="1" thickBot="1" x14ac:dyDescent="0.3">
      <c r="B294" s="1" t="s">
        <v>294</v>
      </c>
      <c r="DS294" s="56" t="s">
        <v>303</v>
      </c>
      <c r="DU294" s="173" t="s">
        <v>420</v>
      </c>
    </row>
    <row r="295" spans="2:125" ht="12" hidden="1" customHeight="1" thickBot="1" x14ac:dyDescent="0.3">
      <c r="B295" s="1" t="s">
        <v>297</v>
      </c>
      <c r="DS295" s="56" t="s">
        <v>304</v>
      </c>
      <c r="DU295" s="173" t="s">
        <v>412</v>
      </c>
    </row>
    <row r="296" spans="2:125" ht="12" hidden="1" customHeight="1" thickBot="1" x14ac:dyDescent="0.3">
      <c r="B296" s="1" t="s">
        <v>298</v>
      </c>
      <c r="DS296" s="56" t="s">
        <v>305</v>
      </c>
      <c r="DU296" s="173" t="s">
        <v>423</v>
      </c>
    </row>
    <row r="297" spans="2:125" ht="12" hidden="1" customHeight="1" thickBot="1" x14ac:dyDescent="0.3">
      <c r="B297" s="1" t="s">
        <v>299</v>
      </c>
      <c r="DS297" s="56" t="s">
        <v>306</v>
      </c>
      <c r="DU297" s="173" t="s">
        <v>419</v>
      </c>
    </row>
    <row r="298" spans="2:125" ht="12" hidden="1" customHeight="1" thickBot="1" x14ac:dyDescent="0.3">
      <c r="B298" s="1" t="s">
        <v>524</v>
      </c>
      <c r="DS298" s="55" t="s">
        <v>307</v>
      </c>
      <c r="DU298" s="173" t="s">
        <v>424</v>
      </c>
    </row>
    <row r="299" spans="2:125" ht="12" hidden="1" customHeight="1" thickBot="1" x14ac:dyDescent="0.3">
      <c r="B299" s="1" t="s">
        <v>524</v>
      </c>
      <c r="DS299" s="56" t="s">
        <v>308</v>
      </c>
      <c r="DU299" s="173" t="s">
        <v>515</v>
      </c>
    </row>
    <row r="300" spans="2:125" ht="12" hidden="1" customHeight="1" thickBot="1" x14ac:dyDescent="0.3">
      <c r="B300" s="1" t="s">
        <v>522</v>
      </c>
      <c r="DS300" s="56" t="s">
        <v>309</v>
      </c>
      <c r="DU300" s="173" t="s">
        <v>546</v>
      </c>
    </row>
    <row r="301" spans="2:125" ht="12" hidden="1" customHeight="1" thickBot="1" x14ac:dyDescent="0.3">
      <c r="B301" s="1" t="s">
        <v>522</v>
      </c>
      <c r="DS301" s="56" t="s">
        <v>310</v>
      </c>
      <c r="DU301" s="173" t="s">
        <v>313</v>
      </c>
    </row>
    <row r="302" spans="2:125" ht="12" hidden="1" customHeight="1" thickBot="1" x14ac:dyDescent="0.3">
      <c r="B302" s="1" t="s">
        <v>523</v>
      </c>
      <c r="DS302" s="56" t="s">
        <v>311</v>
      </c>
      <c r="DU302" s="173" t="s">
        <v>309</v>
      </c>
    </row>
    <row r="303" spans="2:125" ht="12" hidden="1" customHeight="1" thickBot="1" x14ac:dyDescent="0.3">
      <c r="B303" s="1" t="s">
        <v>523</v>
      </c>
      <c r="DS303" s="56" t="s">
        <v>312</v>
      </c>
      <c r="DU303" s="173" t="s">
        <v>264</v>
      </c>
    </row>
    <row r="304" spans="2:125" ht="12" hidden="1" customHeight="1" thickBot="1" x14ac:dyDescent="0.3">
      <c r="B304" s="1" t="s">
        <v>521</v>
      </c>
      <c r="DS304" s="56" t="s">
        <v>313</v>
      </c>
      <c r="DU304" s="173" t="s">
        <v>264</v>
      </c>
    </row>
    <row r="305" spans="2:125" ht="12" hidden="1" customHeight="1" thickBot="1" x14ac:dyDescent="0.3">
      <c r="B305" s="1" t="s">
        <v>521</v>
      </c>
      <c r="DS305" s="56" t="s">
        <v>314</v>
      </c>
      <c r="DU305" s="173" t="s">
        <v>409</v>
      </c>
    </row>
    <row r="306" spans="2:125" ht="12" hidden="1" customHeight="1" thickBot="1" x14ac:dyDescent="0.3">
      <c r="B306" s="1" t="s">
        <v>378</v>
      </c>
      <c r="DS306" s="55" t="s">
        <v>315</v>
      </c>
      <c r="DU306" s="173" t="s">
        <v>264</v>
      </c>
    </row>
    <row r="307" spans="2:125" ht="12" hidden="1" customHeight="1" thickBot="1" x14ac:dyDescent="0.3">
      <c r="B307" s="1" t="s">
        <v>372</v>
      </c>
      <c r="DS307" s="56" t="s">
        <v>316</v>
      </c>
      <c r="DU307" s="173" t="s">
        <v>224</v>
      </c>
    </row>
    <row r="308" spans="2:125" ht="12" hidden="1" customHeight="1" thickBot="1" x14ac:dyDescent="0.3">
      <c r="B308" s="1" t="s">
        <v>223</v>
      </c>
      <c r="DS308" s="56" t="s">
        <v>317</v>
      </c>
      <c r="DU308" s="173" t="s">
        <v>226</v>
      </c>
    </row>
    <row r="309" spans="2:125" ht="12" hidden="1" customHeight="1" thickBot="1" x14ac:dyDescent="0.3">
      <c r="B309" s="1" t="s">
        <v>225</v>
      </c>
      <c r="DS309" s="56" t="s">
        <v>318</v>
      </c>
      <c r="DU309" s="173" t="s">
        <v>382</v>
      </c>
    </row>
    <row r="310" spans="2:125" ht="12" hidden="1" customHeight="1" thickBot="1" x14ac:dyDescent="0.3">
      <c r="B310" s="1" t="s">
        <v>413</v>
      </c>
      <c r="DS310" s="56" t="s">
        <v>319</v>
      </c>
      <c r="DU310" s="173" t="s">
        <v>568</v>
      </c>
    </row>
    <row r="311" spans="2:125" ht="12" hidden="1" customHeight="1" thickBot="1" x14ac:dyDescent="0.3">
      <c r="B311" s="1" t="s">
        <v>228</v>
      </c>
      <c r="DS311" s="56" t="s">
        <v>320</v>
      </c>
      <c r="DU311" s="173" t="s">
        <v>193</v>
      </c>
    </row>
    <row r="312" spans="2:125" ht="12" hidden="1" customHeight="1" thickBot="1" x14ac:dyDescent="0.3">
      <c r="B312" s="1" t="s">
        <v>229</v>
      </c>
      <c r="DS312" s="56" t="s">
        <v>321</v>
      </c>
      <c r="DU312" s="173" t="s">
        <v>189</v>
      </c>
    </row>
    <row r="313" spans="2:125" ht="12" hidden="1" customHeight="1" thickBot="1" x14ac:dyDescent="0.3">
      <c r="B313" s="1" t="s">
        <v>227</v>
      </c>
      <c r="DS313" s="56" t="s">
        <v>322</v>
      </c>
      <c r="DU313" s="173" t="s">
        <v>190</v>
      </c>
    </row>
    <row r="314" spans="2:125" ht="12" hidden="1" customHeight="1" thickBot="1" x14ac:dyDescent="0.3">
      <c r="B314" s="1" t="s">
        <v>231</v>
      </c>
      <c r="DS314" s="56" t="s">
        <v>323</v>
      </c>
      <c r="DU314" s="173" t="s">
        <v>194</v>
      </c>
    </row>
    <row r="315" spans="2:125" ht="12" hidden="1" customHeight="1" thickBot="1" x14ac:dyDescent="0.3">
      <c r="B315" s="1" t="s">
        <v>232</v>
      </c>
      <c r="DS315" s="56" t="s">
        <v>324</v>
      </c>
      <c r="DU315" s="173" t="s">
        <v>325</v>
      </c>
    </row>
    <row r="316" spans="2:125" ht="12" hidden="1" customHeight="1" thickBot="1" x14ac:dyDescent="0.3">
      <c r="B316" s="1" t="s">
        <v>230</v>
      </c>
      <c r="DS316" s="56" t="s">
        <v>325</v>
      </c>
      <c r="DU316" s="173" t="s">
        <v>441</v>
      </c>
    </row>
    <row r="317" spans="2:125" ht="12" hidden="1" customHeight="1" thickBot="1" x14ac:dyDescent="0.3">
      <c r="B317" s="1" t="s">
        <v>234</v>
      </c>
      <c r="DS317" s="55" t="s">
        <v>326</v>
      </c>
      <c r="DU317" s="173" t="s">
        <v>443</v>
      </c>
    </row>
    <row r="318" spans="2:125" ht="12" hidden="1" customHeight="1" thickBot="1" x14ac:dyDescent="0.3">
      <c r="B318" s="1" t="s">
        <v>235</v>
      </c>
      <c r="DS318" s="56" t="s">
        <v>327</v>
      </c>
      <c r="DU318" s="173" t="s">
        <v>319</v>
      </c>
    </row>
    <row r="319" spans="2:125" ht="12" hidden="1" customHeight="1" thickBot="1" x14ac:dyDescent="0.3">
      <c r="B319" s="1" t="s">
        <v>233</v>
      </c>
      <c r="DS319" s="56" t="s">
        <v>328</v>
      </c>
      <c r="DU319" s="173" t="s">
        <v>319</v>
      </c>
    </row>
    <row r="320" spans="2:125" ht="12" hidden="1" customHeight="1" thickBot="1" x14ac:dyDescent="0.3">
      <c r="B320" s="1" t="s">
        <v>353</v>
      </c>
      <c r="DS320" s="56" t="s">
        <v>329</v>
      </c>
      <c r="DU320" s="173" t="s">
        <v>438</v>
      </c>
    </row>
    <row r="321" spans="2:125" ht="12" hidden="1" customHeight="1" thickBot="1" x14ac:dyDescent="0.3">
      <c r="B321" s="1" t="s">
        <v>307</v>
      </c>
      <c r="DS321" s="55" t="s">
        <v>330</v>
      </c>
      <c r="DU321" s="173" t="s">
        <v>440</v>
      </c>
    </row>
    <row r="322" spans="2:125" ht="12" hidden="1" customHeight="1" thickBot="1" x14ac:dyDescent="0.3">
      <c r="B322" s="1" t="s">
        <v>415</v>
      </c>
      <c r="DS322" s="55" t="s">
        <v>331</v>
      </c>
      <c r="DU322" s="173" t="s">
        <v>572</v>
      </c>
    </row>
    <row r="323" spans="2:125" ht="12" hidden="1" customHeight="1" thickBot="1" x14ac:dyDescent="0.3">
      <c r="B323" s="1" t="s">
        <v>379</v>
      </c>
      <c r="DS323" s="56" t="s">
        <v>332</v>
      </c>
      <c r="DU323" s="173" t="s">
        <v>90</v>
      </c>
    </row>
    <row r="324" spans="2:125" ht="12" hidden="1" customHeight="1" thickBot="1" x14ac:dyDescent="0.3">
      <c r="B324" s="1" t="s">
        <v>380</v>
      </c>
      <c r="DS324" s="56" t="s">
        <v>333</v>
      </c>
      <c r="DU324" s="173" t="s">
        <v>427</v>
      </c>
    </row>
    <row r="325" spans="2:125" ht="12" hidden="1" customHeight="1" thickBot="1" x14ac:dyDescent="0.3">
      <c r="B325" s="1" t="s">
        <v>376</v>
      </c>
      <c r="DS325" s="56" t="s">
        <v>334</v>
      </c>
      <c r="DU325" s="173" t="s">
        <v>446</v>
      </c>
    </row>
    <row r="326" spans="2:125" ht="12" hidden="1" customHeight="1" thickBot="1" x14ac:dyDescent="0.3">
      <c r="B326" s="1" t="s">
        <v>833</v>
      </c>
      <c r="DS326" s="56" t="s">
        <v>335</v>
      </c>
      <c r="DU326" s="173" t="s">
        <v>206</v>
      </c>
    </row>
    <row r="327" spans="2:125" ht="12" hidden="1" customHeight="1" thickBot="1" x14ac:dyDescent="0.3">
      <c r="B327" s="1" t="s">
        <v>330</v>
      </c>
      <c r="DS327" s="55" t="s">
        <v>336</v>
      </c>
      <c r="DU327" s="173" t="s">
        <v>206</v>
      </c>
    </row>
    <row r="328" spans="2:125" ht="12" hidden="1" customHeight="1" thickBot="1" x14ac:dyDescent="0.3">
      <c r="B328" s="1" t="s">
        <v>416</v>
      </c>
      <c r="DS328" s="56" t="s">
        <v>337</v>
      </c>
      <c r="DU328" s="173" t="s">
        <v>201</v>
      </c>
    </row>
    <row r="329" spans="2:125" ht="12" hidden="1" customHeight="1" thickBot="1" x14ac:dyDescent="0.3">
      <c r="B329" s="1" t="s">
        <v>417</v>
      </c>
      <c r="DS329" s="83" t="s">
        <v>338</v>
      </c>
      <c r="DU329" s="173" t="s">
        <v>201</v>
      </c>
    </row>
    <row r="330" spans="2:125" ht="12" hidden="1" customHeight="1" thickBot="1" x14ac:dyDescent="0.3">
      <c r="B330" s="1" t="s">
        <v>310</v>
      </c>
      <c r="DS330" s="84" t="s">
        <v>339</v>
      </c>
      <c r="DU330" s="173" t="s">
        <v>251</v>
      </c>
    </row>
    <row r="331" spans="2:125" ht="12" hidden="1" customHeight="1" thickBot="1" x14ac:dyDescent="0.3">
      <c r="B331" s="1" t="s">
        <v>311</v>
      </c>
      <c r="DS331" s="84" t="s">
        <v>340</v>
      </c>
      <c r="DU331" s="173" t="s">
        <v>426</v>
      </c>
    </row>
    <row r="332" spans="2:125" ht="12" hidden="1" customHeight="1" thickBot="1" x14ac:dyDescent="0.3">
      <c r="B332" s="1" t="s">
        <v>237</v>
      </c>
      <c r="DS332" s="84" t="s">
        <v>341</v>
      </c>
      <c r="DU332" s="173" t="s">
        <v>385</v>
      </c>
    </row>
    <row r="333" spans="2:125" ht="12" hidden="1" customHeight="1" thickBot="1" x14ac:dyDescent="0.3">
      <c r="B333" s="1" t="s">
        <v>528</v>
      </c>
      <c r="DS333" s="84" t="s">
        <v>342</v>
      </c>
      <c r="DU333" s="173" t="s">
        <v>492</v>
      </c>
    </row>
    <row r="334" spans="2:125" ht="12" hidden="1" customHeight="1" thickBot="1" x14ac:dyDescent="0.3">
      <c r="B334" s="1" t="s">
        <v>545</v>
      </c>
      <c r="DS334" s="84" t="s">
        <v>343</v>
      </c>
      <c r="DU334" s="173" t="s">
        <v>541</v>
      </c>
    </row>
    <row r="335" spans="2:125" ht="12" hidden="1" customHeight="1" thickBot="1" x14ac:dyDescent="0.3">
      <c r="B335" s="1" t="s">
        <v>544</v>
      </c>
      <c r="DS335" s="83" t="s">
        <v>344</v>
      </c>
      <c r="DU335" s="173" t="s">
        <v>559</v>
      </c>
    </row>
    <row r="336" spans="2:125" ht="12" hidden="1" customHeight="1" thickBot="1" x14ac:dyDescent="0.3">
      <c r="B336" s="1" t="s">
        <v>526</v>
      </c>
      <c r="DS336" s="84" t="s">
        <v>345</v>
      </c>
      <c r="DU336" s="173" t="s">
        <v>250</v>
      </c>
    </row>
    <row r="337" spans="2:125" ht="12" hidden="1" customHeight="1" thickBot="1" x14ac:dyDescent="0.3">
      <c r="B337" s="1" t="s">
        <v>526</v>
      </c>
      <c r="DS337" s="55" t="s">
        <v>346</v>
      </c>
      <c r="DU337" s="173" t="s">
        <v>146</v>
      </c>
    </row>
    <row r="338" spans="2:125" ht="12" hidden="1" customHeight="1" thickBot="1" x14ac:dyDescent="0.3">
      <c r="B338" s="1" t="s">
        <v>525</v>
      </c>
      <c r="DS338" s="56" t="s">
        <v>347</v>
      </c>
      <c r="DU338" s="173" t="s">
        <v>146</v>
      </c>
    </row>
    <row r="339" spans="2:125" ht="12" hidden="1" customHeight="1" thickBot="1" x14ac:dyDescent="0.3">
      <c r="B339" s="1" t="s">
        <v>525</v>
      </c>
      <c r="DS339" s="56" t="s">
        <v>348</v>
      </c>
      <c r="DU339" s="173" t="s">
        <v>512</v>
      </c>
    </row>
    <row r="340" spans="2:125" ht="12" hidden="1" customHeight="1" thickBot="1" x14ac:dyDescent="0.3">
      <c r="B340" s="1" t="s">
        <v>527</v>
      </c>
      <c r="DS340" s="56" t="s">
        <v>349</v>
      </c>
      <c r="DU340" s="173" t="s">
        <v>512</v>
      </c>
    </row>
    <row r="341" spans="2:125" ht="12" hidden="1" customHeight="1" thickBot="1" x14ac:dyDescent="0.3">
      <c r="B341" s="1" t="s">
        <v>500</v>
      </c>
      <c r="DS341" s="56" t="s">
        <v>350</v>
      </c>
      <c r="DU341" s="173" t="s">
        <v>387</v>
      </c>
    </row>
    <row r="342" spans="2:125" ht="12" hidden="1" customHeight="1" thickBot="1" x14ac:dyDescent="0.3">
      <c r="B342" s="1" t="s">
        <v>445</v>
      </c>
      <c r="DS342" s="56" t="s">
        <v>351</v>
      </c>
      <c r="DU342" s="173" t="s">
        <v>386</v>
      </c>
    </row>
    <row r="343" spans="2:125" ht="12" hidden="1" customHeight="1" thickBot="1" x14ac:dyDescent="0.3">
      <c r="B343" s="1" t="s">
        <v>569</v>
      </c>
      <c r="DS343" s="55" t="s">
        <v>352</v>
      </c>
      <c r="DU343" s="173" t="s">
        <v>114</v>
      </c>
    </row>
    <row r="344" spans="2:125" ht="12" hidden="1" customHeight="1" thickBot="1" x14ac:dyDescent="0.3">
      <c r="B344" s="1" t="s">
        <v>324</v>
      </c>
      <c r="DS344" s="56" t="s">
        <v>353</v>
      </c>
      <c r="DU344" s="173" t="s">
        <v>114</v>
      </c>
    </row>
    <row r="345" spans="2:125" ht="12" hidden="1" customHeight="1" thickBot="1" x14ac:dyDescent="0.3">
      <c r="B345" s="1" t="s">
        <v>324</v>
      </c>
      <c r="DS345" s="56" t="s">
        <v>354</v>
      </c>
      <c r="DU345" s="173" t="s">
        <v>118</v>
      </c>
    </row>
    <row r="346" spans="2:125" ht="12" hidden="1" customHeight="1" thickBot="1" x14ac:dyDescent="0.3">
      <c r="B346" s="1" t="s">
        <v>410</v>
      </c>
      <c r="DS346" s="56" t="s">
        <v>355</v>
      </c>
      <c r="DU346" s="173" t="s">
        <v>118</v>
      </c>
    </row>
    <row r="347" spans="2:125" ht="12" hidden="1" customHeight="1" thickBot="1" x14ac:dyDescent="0.3">
      <c r="B347" s="1" t="s">
        <v>420</v>
      </c>
      <c r="DS347" s="55" t="s">
        <v>356</v>
      </c>
      <c r="DU347" s="173" t="s">
        <v>399</v>
      </c>
    </row>
    <row r="348" spans="2:125" ht="12" hidden="1" customHeight="1" thickBot="1" x14ac:dyDescent="0.3">
      <c r="B348" s="1" t="s">
        <v>412</v>
      </c>
      <c r="DS348" s="56" t="s">
        <v>357</v>
      </c>
      <c r="DU348" s="173" t="s">
        <v>275</v>
      </c>
    </row>
    <row r="349" spans="2:125" ht="12" hidden="1" customHeight="1" thickBot="1" x14ac:dyDescent="0.3">
      <c r="B349" s="1" t="s">
        <v>423</v>
      </c>
      <c r="DS349" s="56" t="s">
        <v>358</v>
      </c>
      <c r="DU349" s="173" t="s">
        <v>187</v>
      </c>
    </row>
    <row r="350" spans="2:125" ht="12" hidden="1" customHeight="1" thickBot="1" x14ac:dyDescent="0.3">
      <c r="B350" s="1" t="s">
        <v>848</v>
      </c>
      <c r="DS350" s="56" t="s">
        <v>359</v>
      </c>
      <c r="DU350" s="173" t="s">
        <v>187</v>
      </c>
    </row>
    <row r="351" spans="2:125" ht="12" hidden="1" customHeight="1" thickBot="1" x14ac:dyDescent="0.3">
      <c r="B351" s="1" t="s">
        <v>424</v>
      </c>
      <c r="DS351" s="55" t="s">
        <v>360</v>
      </c>
      <c r="DU351" s="173" t="s">
        <v>384</v>
      </c>
    </row>
    <row r="352" spans="2:125" ht="12" hidden="1" customHeight="1" thickBot="1" x14ac:dyDescent="0.3">
      <c r="B352" s="1" t="s">
        <v>515</v>
      </c>
      <c r="DS352" s="56" t="s">
        <v>361</v>
      </c>
      <c r="DU352" s="173" t="s">
        <v>249</v>
      </c>
    </row>
    <row r="353" spans="2:125" ht="12" hidden="1" customHeight="1" thickBot="1" x14ac:dyDescent="0.3">
      <c r="B353" s="1" t="s">
        <v>546</v>
      </c>
      <c r="DS353" s="56" t="s">
        <v>362</v>
      </c>
      <c r="DU353" s="173" t="s">
        <v>248</v>
      </c>
    </row>
    <row r="354" spans="2:125" ht="12" hidden="1" customHeight="1" thickBot="1" x14ac:dyDescent="0.3">
      <c r="B354" s="1" t="s">
        <v>313</v>
      </c>
      <c r="DS354" s="56" t="s">
        <v>363</v>
      </c>
      <c r="DU354" s="173" t="s">
        <v>261</v>
      </c>
    </row>
    <row r="355" spans="2:125" ht="12" hidden="1" customHeight="1" thickBot="1" x14ac:dyDescent="0.3">
      <c r="B355" s="1" t="s">
        <v>309</v>
      </c>
      <c r="DS355" s="55" t="s">
        <v>364</v>
      </c>
      <c r="DU355" s="173" t="s">
        <v>261</v>
      </c>
    </row>
    <row r="356" spans="2:125" ht="12" hidden="1" customHeight="1" thickBot="1" x14ac:dyDescent="0.3">
      <c r="B356" s="1" t="s">
        <v>264</v>
      </c>
      <c r="DS356" s="56" t="s">
        <v>365</v>
      </c>
      <c r="DU356" s="173" t="s">
        <v>76</v>
      </c>
    </row>
    <row r="357" spans="2:125" ht="12" hidden="1" customHeight="1" thickBot="1" x14ac:dyDescent="0.3">
      <c r="B357" s="1" t="s">
        <v>264</v>
      </c>
      <c r="DS357" s="56" t="s">
        <v>366</v>
      </c>
      <c r="DU357" s="173" t="s">
        <v>78</v>
      </c>
    </row>
    <row r="358" spans="2:125" ht="12" hidden="1" customHeight="1" thickBot="1" x14ac:dyDescent="0.3">
      <c r="B358" s="1" t="s">
        <v>409</v>
      </c>
      <c r="DS358" s="56" t="s">
        <v>367</v>
      </c>
      <c r="DU358" s="173" t="s">
        <v>79</v>
      </c>
    </row>
    <row r="359" spans="2:125" ht="12" hidden="1" customHeight="1" thickBot="1" x14ac:dyDescent="0.3">
      <c r="B359" s="1" t="s">
        <v>264</v>
      </c>
      <c r="DS359" s="56" t="s">
        <v>368</v>
      </c>
      <c r="DU359" s="173" t="s">
        <v>256</v>
      </c>
    </row>
    <row r="360" spans="2:125" ht="12" hidden="1" customHeight="1" thickBot="1" x14ac:dyDescent="0.3">
      <c r="B360" s="1" t="s">
        <v>224</v>
      </c>
      <c r="DS360" s="56" t="s">
        <v>369</v>
      </c>
      <c r="DU360" s="173" t="s">
        <v>394</v>
      </c>
    </row>
    <row r="361" spans="2:125" ht="12" hidden="1" customHeight="1" thickBot="1" x14ac:dyDescent="0.3">
      <c r="B361" s="1" t="s">
        <v>226</v>
      </c>
      <c r="DS361" s="56" t="s">
        <v>370</v>
      </c>
      <c r="DU361" s="173" t="s">
        <v>181</v>
      </c>
    </row>
    <row r="362" spans="2:125" ht="12" hidden="1" customHeight="1" thickBot="1" x14ac:dyDescent="0.3">
      <c r="B362" s="1" t="s">
        <v>382</v>
      </c>
      <c r="DS362" s="55" t="s">
        <v>371</v>
      </c>
      <c r="DU362" s="173" t="s">
        <v>181</v>
      </c>
    </row>
    <row r="363" spans="2:125" ht="12" hidden="1" customHeight="1" thickBot="1" x14ac:dyDescent="0.3">
      <c r="B363" s="1" t="s">
        <v>568</v>
      </c>
      <c r="DS363" s="56" t="s">
        <v>372</v>
      </c>
      <c r="DU363" s="173" t="s">
        <v>352</v>
      </c>
    </row>
    <row r="364" spans="2:125" ht="12" hidden="1" customHeight="1" thickBot="1" x14ac:dyDescent="0.3">
      <c r="B364" s="1" t="s">
        <v>193</v>
      </c>
      <c r="DS364" s="56" t="s">
        <v>373</v>
      </c>
      <c r="DU364" s="173" t="s">
        <v>496</v>
      </c>
    </row>
    <row r="365" spans="2:125" ht="12" hidden="1" customHeight="1" thickBot="1" x14ac:dyDescent="0.3">
      <c r="B365" s="1" t="s">
        <v>189</v>
      </c>
      <c r="DS365" s="56" t="s">
        <v>374</v>
      </c>
      <c r="DU365" s="173" t="s">
        <v>485</v>
      </c>
    </row>
    <row r="366" spans="2:125" ht="12" hidden="1" customHeight="1" thickBot="1" x14ac:dyDescent="0.3">
      <c r="B366" s="1" t="s">
        <v>190</v>
      </c>
      <c r="DS366" s="55" t="s">
        <v>375</v>
      </c>
      <c r="DU366" s="173" t="s">
        <v>337</v>
      </c>
    </row>
    <row r="367" spans="2:125" ht="12" hidden="1" customHeight="1" thickBot="1" x14ac:dyDescent="0.3">
      <c r="B367" s="1" t="s">
        <v>194</v>
      </c>
      <c r="DS367" s="56" t="s">
        <v>376</v>
      </c>
      <c r="DU367" s="173" t="s">
        <v>103</v>
      </c>
    </row>
    <row r="368" spans="2:125" ht="12" hidden="1" customHeight="1" thickBot="1" x14ac:dyDescent="0.3">
      <c r="B368" s="1" t="s">
        <v>325</v>
      </c>
      <c r="DS368" s="56" t="s">
        <v>377</v>
      </c>
      <c r="DU368" s="173" t="s">
        <v>558</v>
      </c>
    </row>
    <row r="369" spans="2:125" ht="12" hidden="1" customHeight="1" thickBot="1" x14ac:dyDescent="0.3">
      <c r="B369" s="1" t="s">
        <v>441</v>
      </c>
      <c r="DS369" s="56" t="s">
        <v>378</v>
      </c>
      <c r="DU369" s="173" t="s">
        <v>197</v>
      </c>
    </row>
    <row r="370" spans="2:125" ht="12" hidden="1" customHeight="1" thickBot="1" x14ac:dyDescent="0.3">
      <c r="B370" s="1" t="s">
        <v>443</v>
      </c>
      <c r="DS370" s="56" t="s">
        <v>379</v>
      </c>
      <c r="DU370" s="173" t="s">
        <v>197</v>
      </c>
    </row>
    <row r="371" spans="2:125" ht="12" hidden="1" customHeight="1" thickBot="1" x14ac:dyDescent="0.3">
      <c r="B371" s="1" t="s">
        <v>319</v>
      </c>
      <c r="DS371" s="56" t="s">
        <v>380</v>
      </c>
      <c r="DU371" s="173" t="s">
        <v>460</v>
      </c>
    </row>
    <row r="372" spans="2:125" ht="12" hidden="1" customHeight="1" thickBot="1" x14ac:dyDescent="0.3">
      <c r="B372" s="1" t="s">
        <v>319</v>
      </c>
      <c r="DS372" s="55" t="s">
        <v>381</v>
      </c>
      <c r="DU372" s="173" t="s">
        <v>130</v>
      </c>
    </row>
    <row r="373" spans="2:125" ht="12" hidden="1" customHeight="1" thickBot="1" x14ac:dyDescent="0.3">
      <c r="B373" s="1" t="s">
        <v>438</v>
      </c>
      <c r="DS373" s="56" t="s">
        <v>382</v>
      </c>
      <c r="DU373" s="173" t="s">
        <v>130</v>
      </c>
    </row>
    <row r="374" spans="2:125" ht="12" hidden="1" customHeight="1" thickBot="1" x14ac:dyDescent="0.3">
      <c r="B374" s="1" t="s">
        <v>440</v>
      </c>
      <c r="DS374" s="56" t="s">
        <v>383</v>
      </c>
      <c r="DU374" s="173" t="s">
        <v>84</v>
      </c>
    </row>
    <row r="375" spans="2:125" ht="12" hidden="1" customHeight="1" thickBot="1" x14ac:dyDescent="0.3">
      <c r="B375" s="1" t="s">
        <v>572</v>
      </c>
      <c r="DS375" s="55" t="s">
        <v>384</v>
      </c>
      <c r="DU375" s="173" t="s">
        <v>85</v>
      </c>
    </row>
    <row r="376" spans="2:125" ht="12" hidden="1" customHeight="1" thickBot="1" x14ac:dyDescent="0.3">
      <c r="B376" s="1" t="s">
        <v>90</v>
      </c>
      <c r="DS376" s="56" t="s">
        <v>385</v>
      </c>
      <c r="DU376" s="173" t="s">
        <v>82</v>
      </c>
    </row>
    <row r="377" spans="2:125" ht="12" hidden="1" customHeight="1" thickBot="1" x14ac:dyDescent="0.3">
      <c r="B377" s="1" t="s">
        <v>427</v>
      </c>
      <c r="DS377" s="56" t="s">
        <v>386</v>
      </c>
      <c r="DU377" s="173" t="s">
        <v>348</v>
      </c>
    </row>
    <row r="378" spans="2:125" ht="12" hidden="1" customHeight="1" thickBot="1" x14ac:dyDescent="0.3">
      <c r="B378" s="1" t="s">
        <v>446</v>
      </c>
      <c r="DS378" s="56" t="s">
        <v>387</v>
      </c>
      <c r="DU378" s="173" t="s">
        <v>403</v>
      </c>
    </row>
    <row r="379" spans="2:125" ht="12" hidden="1" customHeight="1" thickBot="1" x14ac:dyDescent="0.3">
      <c r="B379" s="1" t="s">
        <v>206</v>
      </c>
      <c r="DS379" s="266" t="s">
        <v>388</v>
      </c>
      <c r="DU379" s="173" t="s">
        <v>493</v>
      </c>
    </row>
    <row r="380" spans="2:125" ht="12" hidden="1" customHeight="1" thickBot="1" x14ac:dyDescent="0.3">
      <c r="B380" s="1" t="s">
        <v>206</v>
      </c>
      <c r="DS380" s="266"/>
      <c r="DU380" s="173" t="s">
        <v>404</v>
      </c>
    </row>
    <row r="381" spans="2:125" ht="12" hidden="1" customHeight="1" thickBot="1" x14ac:dyDescent="0.3">
      <c r="B381" s="1" t="s">
        <v>201</v>
      </c>
      <c r="DS381" s="266" t="s">
        <v>389</v>
      </c>
      <c r="DU381" s="173" t="s">
        <v>177</v>
      </c>
    </row>
    <row r="382" spans="2:125" ht="12" hidden="1" customHeight="1" thickBot="1" x14ac:dyDescent="0.3">
      <c r="B382" s="1" t="s">
        <v>201</v>
      </c>
      <c r="DS382" s="266"/>
      <c r="DU382" s="173" t="s">
        <v>176</v>
      </c>
    </row>
    <row r="383" spans="2:125" ht="12" hidden="1" customHeight="1" thickBot="1" x14ac:dyDescent="0.3">
      <c r="B383" s="1" t="s">
        <v>251</v>
      </c>
      <c r="DS383" s="56" t="s">
        <v>390</v>
      </c>
      <c r="DU383" s="173" t="s">
        <v>83</v>
      </c>
    </row>
    <row r="384" spans="2:125" ht="12" hidden="1" customHeight="1" thickBot="1" x14ac:dyDescent="0.3">
      <c r="B384" s="1" t="s">
        <v>426</v>
      </c>
      <c r="DS384" s="56" t="s">
        <v>391</v>
      </c>
      <c r="DU384" s="173" t="s">
        <v>391</v>
      </c>
    </row>
    <row r="385" spans="2:125" ht="12" hidden="1" customHeight="1" thickBot="1" x14ac:dyDescent="0.3">
      <c r="B385" s="1" t="s">
        <v>385</v>
      </c>
      <c r="DS385" s="56" t="s">
        <v>392</v>
      </c>
      <c r="DU385" s="173" t="s">
        <v>282</v>
      </c>
    </row>
    <row r="386" spans="2:125" ht="12" hidden="1" customHeight="1" thickBot="1" x14ac:dyDescent="0.3">
      <c r="B386" s="1" t="s">
        <v>492</v>
      </c>
      <c r="DS386" s="56" t="s">
        <v>393</v>
      </c>
      <c r="DU386" s="173" t="s">
        <v>278</v>
      </c>
    </row>
    <row r="387" spans="2:125" ht="12" hidden="1" customHeight="1" thickBot="1" x14ac:dyDescent="0.3">
      <c r="B387" s="1" t="s">
        <v>541</v>
      </c>
      <c r="DS387" s="55" t="s">
        <v>394</v>
      </c>
      <c r="DU387" s="173" t="s">
        <v>281</v>
      </c>
    </row>
    <row r="388" spans="2:125" ht="12" hidden="1" customHeight="1" thickBot="1" x14ac:dyDescent="0.3">
      <c r="B388" s="1" t="s">
        <v>559</v>
      </c>
      <c r="DS388" s="56" t="s">
        <v>395</v>
      </c>
      <c r="DU388" s="173" t="s">
        <v>286</v>
      </c>
    </row>
    <row r="389" spans="2:125" ht="12" hidden="1" customHeight="1" thickBot="1" x14ac:dyDescent="0.3">
      <c r="B389" s="1" t="s">
        <v>250</v>
      </c>
      <c r="DS389" s="56" t="s">
        <v>396</v>
      </c>
      <c r="DU389" s="173" t="s">
        <v>258</v>
      </c>
    </row>
    <row r="390" spans="2:125" ht="12" hidden="1" customHeight="1" thickBot="1" x14ac:dyDescent="0.3">
      <c r="B390" s="1" t="s">
        <v>146</v>
      </c>
      <c r="DS390" s="56" t="s">
        <v>397</v>
      </c>
      <c r="DU390" s="173" t="s">
        <v>258</v>
      </c>
    </row>
    <row r="391" spans="2:125" ht="12" hidden="1" customHeight="1" thickBot="1" x14ac:dyDescent="0.3">
      <c r="B391" s="1" t="s">
        <v>146</v>
      </c>
      <c r="DS391" s="56" t="s">
        <v>398</v>
      </c>
      <c r="DU391" s="173" t="s">
        <v>355</v>
      </c>
    </row>
    <row r="392" spans="2:125" ht="12" hidden="1" customHeight="1" thickBot="1" x14ac:dyDescent="0.3">
      <c r="B392" s="1" t="s">
        <v>512</v>
      </c>
      <c r="DS392" s="56" t="s">
        <v>399</v>
      </c>
      <c r="DU392" s="173" t="s">
        <v>221</v>
      </c>
    </row>
    <row r="393" spans="2:125" ht="12" hidden="1" customHeight="1" thickBot="1" x14ac:dyDescent="0.3">
      <c r="B393" s="1" t="s">
        <v>512</v>
      </c>
      <c r="DS393" s="56" t="s">
        <v>400</v>
      </c>
      <c r="DU393" s="173" t="s">
        <v>183</v>
      </c>
    </row>
    <row r="394" spans="2:125" ht="12" hidden="1" customHeight="1" thickBot="1" x14ac:dyDescent="0.3">
      <c r="B394" s="1" t="s">
        <v>387</v>
      </c>
      <c r="DS394" s="55" t="s">
        <v>401</v>
      </c>
      <c r="DU394" s="173" t="s">
        <v>183</v>
      </c>
    </row>
    <row r="395" spans="2:125" ht="12" hidden="1" customHeight="1" thickBot="1" x14ac:dyDescent="0.3">
      <c r="B395" s="1" t="s">
        <v>386</v>
      </c>
      <c r="DS395" s="56" t="s">
        <v>402</v>
      </c>
      <c r="DU395" s="173" t="s">
        <v>182</v>
      </c>
    </row>
    <row r="396" spans="2:125" ht="12" hidden="1" customHeight="1" thickBot="1" x14ac:dyDescent="0.3">
      <c r="B396" s="1" t="s">
        <v>114</v>
      </c>
      <c r="DS396" s="56" t="s">
        <v>403</v>
      </c>
      <c r="DU396" s="173" t="s">
        <v>182</v>
      </c>
    </row>
    <row r="397" spans="2:125" ht="12" hidden="1" customHeight="1" thickBot="1" x14ac:dyDescent="0.3">
      <c r="B397" s="1" t="s">
        <v>114</v>
      </c>
      <c r="DS397" s="56" t="s">
        <v>404</v>
      </c>
      <c r="DU397" s="173" t="s">
        <v>491</v>
      </c>
    </row>
    <row r="398" spans="2:125" ht="12" hidden="1" customHeight="1" thickBot="1" x14ac:dyDescent="0.3">
      <c r="B398" s="1" t="s">
        <v>118</v>
      </c>
      <c r="DS398" s="55" t="s">
        <v>405</v>
      </c>
      <c r="DU398" s="173" t="s">
        <v>570</v>
      </c>
    </row>
    <row r="399" spans="2:125" ht="12" hidden="1" customHeight="1" thickBot="1" x14ac:dyDescent="0.3">
      <c r="B399" s="1" t="s">
        <v>118</v>
      </c>
      <c r="DS399" s="56" t="s">
        <v>406</v>
      </c>
      <c r="DU399" s="173" t="s">
        <v>571</v>
      </c>
    </row>
    <row r="400" spans="2:125" ht="12" hidden="1" customHeight="1" thickBot="1" x14ac:dyDescent="0.3">
      <c r="B400" s="1" t="s">
        <v>399</v>
      </c>
      <c r="DS400" s="56" t="s">
        <v>407</v>
      </c>
      <c r="DU400" s="173" t="s">
        <v>538</v>
      </c>
    </row>
    <row r="401" spans="2:125" ht="12" hidden="1" customHeight="1" thickBot="1" x14ac:dyDescent="0.3">
      <c r="B401" s="1" t="s">
        <v>275</v>
      </c>
      <c r="DS401" s="56" t="s">
        <v>408</v>
      </c>
      <c r="DU401" s="173" t="s">
        <v>273</v>
      </c>
    </row>
    <row r="402" spans="2:125" ht="12" hidden="1" customHeight="1" thickBot="1" x14ac:dyDescent="0.3">
      <c r="B402" s="1" t="s">
        <v>187</v>
      </c>
      <c r="DS402" s="56" t="s">
        <v>409</v>
      </c>
      <c r="DU402" s="173" t="s">
        <v>271</v>
      </c>
    </row>
    <row r="403" spans="2:125" ht="12" hidden="1" customHeight="1" thickBot="1" x14ac:dyDescent="0.3">
      <c r="B403" s="1" t="s">
        <v>187</v>
      </c>
      <c r="DS403" s="56" t="s">
        <v>410</v>
      </c>
      <c r="DU403" s="173" t="s">
        <v>495</v>
      </c>
    </row>
    <row r="404" spans="2:125" ht="12" hidden="1" customHeight="1" thickBot="1" x14ac:dyDescent="0.3">
      <c r="B404" s="1" t="s">
        <v>384</v>
      </c>
      <c r="DS404" s="56" t="s">
        <v>411</v>
      </c>
      <c r="DU404" s="173" t="s">
        <v>284</v>
      </c>
    </row>
    <row r="405" spans="2:125" ht="12" hidden="1" customHeight="1" thickBot="1" x14ac:dyDescent="0.3">
      <c r="B405" s="1" t="s">
        <v>249</v>
      </c>
      <c r="DS405" s="55" t="s">
        <v>412</v>
      </c>
      <c r="DU405" s="173" t="s">
        <v>285</v>
      </c>
    </row>
    <row r="406" spans="2:125" ht="12" hidden="1" customHeight="1" thickBot="1" x14ac:dyDescent="0.3">
      <c r="B406" s="1" t="s">
        <v>248</v>
      </c>
      <c r="DS406" s="56" t="s">
        <v>413</v>
      </c>
      <c r="DU406" s="173" t="s">
        <v>260</v>
      </c>
    </row>
    <row r="407" spans="2:125" ht="12" hidden="1" customHeight="1" thickBot="1" x14ac:dyDescent="0.3">
      <c r="B407" s="1" t="s">
        <v>261</v>
      </c>
      <c r="DS407" s="56" t="s">
        <v>414</v>
      </c>
      <c r="DU407" s="173" t="s">
        <v>260</v>
      </c>
    </row>
    <row r="408" spans="2:125" ht="12" hidden="1" customHeight="1" thickBot="1" x14ac:dyDescent="0.3">
      <c r="B408" s="1" t="s">
        <v>261</v>
      </c>
      <c r="DS408" s="56" t="s">
        <v>415</v>
      </c>
      <c r="DU408" s="173" t="s">
        <v>553</v>
      </c>
    </row>
    <row r="409" spans="2:125" ht="12" hidden="1" customHeight="1" thickBot="1" x14ac:dyDescent="0.3">
      <c r="B409" s="1" t="s">
        <v>76</v>
      </c>
      <c r="DS409" s="56" t="s">
        <v>416</v>
      </c>
      <c r="DU409" s="173" t="s">
        <v>267</v>
      </c>
    </row>
    <row r="410" spans="2:125" ht="12" hidden="1" customHeight="1" thickBot="1" x14ac:dyDescent="0.3">
      <c r="B410" s="1" t="s">
        <v>78</v>
      </c>
      <c r="DS410" s="56" t="s">
        <v>417</v>
      </c>
      <c r="DU410" s="173" t="s">
        <v>267</v>
      </c>
    </row>
    <row r="411" spans="2:125" ht="12" hidden="1" customHeight="1" thickBot="1" x14ac:dyDescent="0.3">
      <c r="B411" s="1" t="s">
        <v>79</v>
      </c>
      <c r="DS411" s="56" t="s">
        <v>418</v>
      </c>
      <c r="DU411" s="173" t="s">
        <v>267</v>
      </c>
    </row>
    <row r="412" spans="2:125" ht="12" hidden="1" customHeight="1" thickBot="1" x14ac:dyDescent="0.3">
      <c r="B412" s="1" t="s">
        <v>256</v>
      </c>
      <c r="DS412" s="55" t="s">
        <v>419</v>
      </c>
      <c r="DU412" s="173" t="s">
        <v>269</v>
      </c>
    </row>
    <row r="413" spans="2:125" ht="12" hidden="1" customHeight="1" thickBot="1" x14ac:dyDescent="0.3">
      <c r="B413" s="1" t="s">
        <v>394</v>
      </c>
      <c r="DS413" s="56" t="s">
        <v>420</v>
      </c>
      <c r="DU413" s="173" t="s">
        <v>269</v>
      </c>
    </row>
    <row r="414" spans="2:125" ht="12" hidden="1" customHeight="1" thickBot="1" x14ac:dyDescent="0.3">
      <c r="B414" s="1" t="s">
        <v>181</v>
      </c>
      <c r="DS414" s="56" t="s">
        <v>421</v>
      </c>
      <c r="DU414" s="173" t="s">
        <v>450</v>
      </c>
    </row>
    <row r="415" spans="2:125" ht="12" hidden="1" customHeight="1" thickBot="1" x14ac:dyDescent="0.3">
      <c r="B415" s="1" t="s">
        <v>181</v>
      </c>
      <c r="DS415" s="56" t="s">
        <v>422</v>
      </c>
      <c r="DU415" s="173" t="s">
        <v>268</v>
      </c>
    </row>
    <row r="416" spans="2:125" ht="12" hidden="1" customHeight="1" thickBot="1" x14ac:dyDescent="0.3">
      <c r="B416" s="1" t="s">
        <v>352</v>
      </c>
      <c r="DS416" s="56" t="s">
        <v>423</v>
      </c>
      <c r="DU416" s="173" t="s">
        <v>268</v>
      </c>
    </row>
    <row r="417" spans="2:125" ht="12" hidden="1" customHeight="1" thickBot="1" x14ac:dyDescent="0.3">
      <c r="B417" s="1" t="s">
        <v>496</v>
      </c>
      <c r="DS417" s="56" t="s">
        <v>424</v>
      </c>
      <c r="DU417" s="173" t="s">
        <v>89</v>
      </c>
    </row>
    <row r="418" spans="2:125" ht="12" hidden="1" customHeight="1" thickBot="1" x14ac:dyDescent="0.3">
      <c r="B418" s="1" t="s">
        <v>485</v>
      </c>
      <c r="DS418" s="56" t="s">
        <v>425</v>
      </c>
      <c r="DU418" s="173" t="s">
        <v>345</v>
      </c>
    </row>
    <row r="419" spans="2:125" ht="12" hidden="1" customHeight="1" thickBot="1" x14ac:dyDescent="0.3">
      <c r="B419" s="1" t="s">
        <v>337</v>
      </c>
      <c r="DS419" s="55" t="s">
        <v>426</v>
      </c>
      <c r="DU419" s="173" t="s">
        <v>222</v>
      </c>
    </row>
    <row r="420" spans="2:125" ht="12" hidden="1" customHeight="1" thickBot="1" x14ac:dyDescent="0.3">
      <c r="B420" s="1" t="s">
        <v>103</v>
      </c>
      <c r="DS420" s="56" t="s">
        <v>427</v>
      </c>
      <c r="DU420" s="173" t="s">
        <v>457</v>
      </c>
    </row>
    <row r="421" spans="2:125" ht="12" hidden="1" customHeight="1" thickBot="1" x14ac:dyDescent="0.3">
      <c r="B421" s="1" t="s">
        <v>558</v>
      </c>
      <c r="DS421" s="56" t="s">
        <v>428</v>
      </c>
      <c r="DU421" s="173" t="s">
        <v>428</v>
      </c>
    </row>
    <row r="422" spans="2:125" ht="12" hidden="1" customHeight="1" thickBot="1" x14ac:dyDescent="0.3">
      <c r="B422" s="1" t="s">
        <v>197</v>
      </c>
      <c r="DS422" s="56" t="s">
        <v>429</v>
      </c>
      <c r="DU422" s="173" t="s">
        <v>434</v>
      </c>
    </row>
    <row r="423" spans="2:125" ht="12" hidden="1" customHeight="1" thickBot="1" x14ac:dyDescent="0.3">
      <c r="B423" s="1" t="s">
        <v>197</v>
      </c>
      <c r="DS423" s="56" t="s">
        <v>430</v>
      </c>
      <c r="DU423" s="173" t="s">
        <v>453</v>
      </c>
    </row>
    <row r="424" spans="2:125" ht="12" hidden="1" customHeight="1" thickBot="1" x14ac:dyDescent="0.3">
      <c r="B424" s="1" t="s">
        <v>460</v>
      </c>
      <c r="DS424" s="56" t="s">
        <v>431</v>
      </c>
      <c r="DU424" s="173" t="s">
        <v>432</v>
      </c>
    </row>
    <row r="425" spans="2:125" ht="12" hidden="1" customHeight="1" thickBot="1" x14ac:dyDescent="0.3">
      <c r="B425" s="1" t="s">
        <v>130</v>
      </c>
      <c r="DS425" s="56" t="s">
        <v>432</v>
      </c>
      <c r="DU425" s="173" t="s">
        <v>448</v>
      </c>
    </row>
    <row r="426" spans="2:125" ht="12" hidden="1" customHeight="1" thickBot="1" x14ac:dyDescent="0.3">
      <c r="B426" s="1" t="s">
        <v>130</v>
      </c>
      <c r="DS426" s="56" t="s">
        <v>433</v>
      </c>
      <c r="DU426" s="173" t="s">
        <v>451</v>
      </c>
    </row>
    <row r="427" spans="2:125" ht="12" hidden="1" customHeight="1" thickBot="1" x14ac:dyDescent="0.3">
      <c r="B427" s="1" t="s">
        <v>84</v>
      </c>
      <c r="DS427" s="55" t="s">
        <v>434</v>
      </c>
      <c r="DU427" s="173" t="s">
        <v>461</v>
      </c>
    </row>
    <row r="428" spans="2:125" ht="12" hidden="1" customHeight="1" thickBot="1" x14ac:dyDescent="0.3">
      <c r="B428" s="1" t="s">
        <v>85</v>
      </c>
      <c r="DS428" s="56" t="s">
        <v>435</v>
      </c>
      <c r="DU428" s="173" t="s">
        <v>475</v>
      </c>
    </row>
    <row r="429" spans="2:125" ht="12" hidden="1" customHeight="1" thickBot="1" x14ac:dyDescent="0.3">
      <c r="B429" s="1" t="s">
        <v>82</v>
      </c>
      <c r="DS429" s="56" t="s">
        <v>436</v>
      </c>
      <c r="DU429" s="173" t="s">
        <v>475</v>
      </c>
    </row>
    <row r="430" spans="2:125" ht="12" hidden="1" customHeight="1" thickBot="1" x14ac:dyDescent="0.3">
      <c r="B430" s="1" t="s">
        <v>348</v>
      </c>
      <c r="DS430" s="56" t="s">
        <v>437</v>
      </c>
      <c r="DU430" s="173" t="s">
        <v>458</v>
      </c>
    </row>
    <row r="431" spans="2:125" ht="12" hidden="1" customHeight="1" thickBot="1" x14ac:dyDescent="0.3">
      <c r="B431" s="1" t="s">
        <v>403</v>
      </c>
      <c r="DS431" s="56" t="s">
        <v>438</v>
      </c>
      <c r="DU431" s="173" t="s">
        <v>429</v>
      </c>
    </row>
    <row r="432" spans="2:125" ht="12" hidden="1" customHeight="1" thickBot="1" x14ac:dyDescent="0.3">
      <c r="B432" s="1" t="s">
        <v>493</v>
      </c>
      <c r="DS432" s="56" t="s">
        <v>439</v>
      </c>
      <c r="DU432" s="173" t="s">
        <v>455</v>
      </c>
    </row>
    <row r="433" spans="2:125" ht="12" hidden="1" customHeight="1" x14ac:dyDescent="0.25">
      <c r="B433" s="1" t="s">
        <v>404</v>
      </c>
      <c r="DS433" s="81" t="s">
        <v>266</v>
      </c>
      <c r="DU433" s="173" t="s">
        <v>456</v>
      </c>
    </row>
    <row r="434" spans="2:125" ht="12" hidden="1" customHeight="1" x14ac:dyDescent="0.25">
      <c r="B434" s="1" t="s">
        <v>177</v>
      </c>
      <c r="DS434" s="81" t="s">
        <v>440</v>
      </c>
      <c r="DU434" s="173" t="s">
        <v>435</v>
      </c>
    </row>
    <row r="435" spans="2:125" ht="12" hidden="1" customHeight="1" thickBot="1" x14ac:dyDescent="0.3">
      <c r="B435" s="1" t="s">
        <v>176</v>
      </c>
      <c r="DS435" s="56"/>
      <c r="DU435" s="173" t="s">
        <v>452</v>
      </c>
    </row>
    <row r="436" spans="2:125" ht="12" hidden="1" customHeight="1" thickBot="1" x14ac:dyDescent="0.3">
      <c r="B436" s="1" t="s">
        <v>83</v>
      </c>
      <c r="DS436" s="56" t="s">
        <v>441</v>
      </c>
      <c r="DU436" s="173" t="s">
        <v>433</v>
      </c>
    </row>
    <row r="437" spans="2:125" ht="12" hidden="1" customHeight="1" thickBot="1" x14ac:dyDescent="0.3">
      <c r="B437" s="1" t="s">
        <v>391</v>
      </c>
      <c r="DS437" s="56" t="s">
        <v>442</v>
      </c>
      <c r="DU437" s="173" t="s">
        <v>454</v>
      </c>
    </row>
    <row r="438" spans="2:125" ht="12" hidden="1" customHeight="1" thickBot="1" x14ac:dyDescent="0.3">
      <c r="B438" s="1" t="s">
        <v>282</v>
      </c>
      <c r="DS438" s="56" t="s">
        <v>443</v>
      </c>
      <c r="DU438" s="173" t="s">
        <v>392</v>
      </c>
    </row>
    <row r="439" spans="2:125" ht="12" hidden="1" customHeight="1" thickBot="1" x14ac:dyDescent="0.3">
      <c r="B439" s="1" t="s">
        <v>278</v>
      </c>
      <c r="DS439" s="56" t="s">
        <v>444</v>
      </c>
      <c r="DU439" s="173" t="s">
        <v>390</v>
      </c>
    </row>
    <row r="440" spans="2:125" ht="12" hidden="1" customHeight="1" thickBot="1" x14ac:dyDescent="0.3">
      <c r="B440" s="1" t="s">
        <v>281</v>
      </c>
      <c r="DS440" s="266" t="s">
        <v>445</v>
      </c>
      <c r="DU440" s="173" t="s">
        <v>354</v>
      </c>
    </row>
    <row r="441" spans="2:125" ht="12" hidden="1" customHeight="1" thickBot="1" x14ac:dyDescent="0.3">
      <c r="B441" s="1" t="s">
        <v>286</v>
      </c>
      <c r="DS441" s="266"/>
      <c r="DU441" s="173" t="s">
        <v>430</v>
      </c>
    </row>
    <row r="442" spans="2:125" ht="12" hidden="1" customHeight="1" thickBot="1" x14ac:dyDescent="0.3">
      <c r="B442" s="1" t="s">
        <v>258</v>
      </c>
      <c r="DS442" s="55" t="s">
        <v>446</v>
      </c>
      <c r="DU442" s="173" t="s">
        <v>431</v>
      </c>
    </row>
    <row r="443" spans="2:125" ht="12" hidden="1" customHeight="1" thickBot="1" x14ac:dyDescent="0.3">
      <c r="B443" s="1" t="s">
        <v>258</v>
      </c>
      <c r="DS443" s="56" t="s">
        <v>447</v>
      </c>
      <c r="DU443" s="173" t="s">
        <v>449</v>
      </c>
    </row>
    <row r="444" spans="2:125" ht="12" hidden="1" customHeight="1" thickBot="1" x14ac:dyDescent="0.3">
      <c r="B444" s="1" t="s">
        <v>355</v>
      </c>
      <c r="DS444" s="56" t="s">
        <v>448</v>
      </c>
      <c r="DU444" s="173" t="s">
        <v>494</v>
      </c>
    </row>
    <row r="445" spans="2:125" ht="12" hidden="1" customHeight="1" thickBot="1" x14ac:dyDescent="0.3">
      <c r="B445" s="1" t="s">
        <v>221</v>
      </c>
      <c r="DS445" s="56" t="s">
        <v>449</v>
      </c>
      <c r="DU445" s="173" t="s">
        <v>336</v>
      </c>
    </row>
    <row r="446" spans="2:125" ht="12" hidden="1" customHeight="1" thickBot="1" x14ac:dyDescent="0.3">
      <c r="B446" s="1" t="s">
        <v>183</v>
      </c>
      <c r="DS446" s="56" t="s">
        <v>450</v>
      </c>
      <c r="DU446" s="173" t="s">
        <v>253</v>
      </c>
    </row>
    <row r="447" spans="2:125" ht="12" hidden="1" customHeight="1" thickBot="1" x14ac:dyDescent="0.3">
      <c r="B447" s="1" t="s">
        <v>183</v>
      </c>
      <c r="DS447" s="56" t="s">
        <v>451</v>
      </c>
      <c r="DU447" s="173" t="s">
        <v>80</v>
      </c>
    </row>
    <row r="448" spans="2:125" ht="12" hidden="1" customHeight="1" thickBot="1" x14ac:dyDescent="0.3">
      <c r="B448" s="1" t="s">
        <v>182</v>
      </c>
      <c r="DS448" s="56" t="s">
        <v>452</v>
      </c>
      <c r="DU448" s="173" t="s">
        <v>107</v>
      </c>
    </row>
    <row r="449" spans="2:125" ht="12" hidden="1" customHeight="1" thickBot="1" x14ac:dyDescent="0.3">
      <c r="B449" s="1" t="s">
        <v>182</v>
      </c>
      <c r="DS449" s="56" t="s">
        <v>453</v>
      </c>
      <c r="DU449" s="173" t="s">
        <v>563</v>
      </c>
    </row>
    <row r="450" spans="2:125" ht="12" hidden="1" customHeight="1" thickBot="1" x14ac:dyDescent="0.3">
      <c r="B450" s="1" t="s">
        <v>491</v>
      </c>
      <c r="DS450" s="56" t="s">
        <v>454</v>
      </c>
      <c r="DU450" s="173" t="s">
        <v>562</v>
      </c>
    </row>
    <row r="451" spans="2:125" ht="12" hidden="1" customHeight="1" thickBot="1" x14ac:dyDescent="0.3">
      <c r="B451" s="1" t="s">
        <v>570</v>
      </c>
      <c r="DS451" s="56" t="s">
        <v>455</v>
      </c>
      <c r="DU451" s="173" t="s">
        <v>247</v>
      </c>
    </row>
    <row r="452" spans="2:125" ht="12" hidden="1" customHeight="1" thickBot="1" x14ac:dyDescent="0.3">
      <c r="B452" s="1" t="s">
        <v>571</v>
      </c>
      <c r="DS452" s="56" t="s">
        <v>456</v>
      </c>
      <c r="DU452" s="173" t="s">
        <v>257</v>
      </c>
    </row>
    <row r="453" spans="2:125" ht="12" hidden="1" customHeight="1" thickBot="1" x14ac:dyDescent="0.3">
      <c r="B453" s="1" t="s">
        <v>538</v>
      </c>
      <c r="DS453" s="56" t="s">
        <v>457</v>
      </c>
      <c r="DU453" s="173" t="s">
        <v>257</v>
      </c>
    </row>
    <row r="454" spans="2:125" ht="12" hidden="1" customHeight="1" thickBot="1" x14ac:dyDescent="0.3">
      <c r="B454" s="1" t="s">
        <v>273</v>
      </c>
      <c r="DS454" s="56" t="s">
        <v>458</v>
      </c>
      <c r="DU454" s="173" t="s">
        <v>174</v>
      </c>
    </row>
    <row r="455" spans="2:125" ht="12" hidden="1" customHeight="1" thickBot="1" x14ac:dyDescent="0.3">
      <c r="B455" s="1" t="s">
        <v>271</v>
      </c>
      <c r="DS455" s="56" t="s">
        <v>459</v>
      </c>
      <c r="DU455" s="173" t="s">
        <v>497</v>
      </c>
    </row>
    <row r="456" spans="2:125" ht="12" hidden="1" customHeight="1" thickBot="1" x14ac:dyDescent="0.3">
      <c r="B456" s="1" t="s">
        <v>495</v>
      </c>
      <c r="DS456" s="56" t="s">
        <v>460</v>
      </c>
      <c r="DU456" s="173" t="s">
        <v>188</v>
      </c>
    </row>
    <row r="457" spans="2:125" ht="12" hidden="1" customHeight="1" thickBot="1" x14ac:dyDescent="0.3">
      <c r="B457" s="1" t="s">
        <v>284</v>
      </c>
      <c r="DS457" s="56" t="s">
        <v>461</v>
      </c>
      <c r="DU457" s="173" t="s">
        <v>188</v>
      </c>
    </row>
    <row r="458" spans="2:125" ht="12" hidden="1" customHeight="1" thickBot="1" x14ac:dyDescent="0.3">
      <c r="B458" s="1" t="s">
        <v>285</v>
      </c>
      <c r="DS458" s="266" t="s">
        <v>462</v>
      </c>
      <c r="DU458" s="173" t="s">
        <v>341</v>
      </c>
    </row>
    <row r="459" spans="2:125" ht="12" hidden="1" customHeight="1" thickBot="1" x14ac:dyDescent="0.3">
      <c r="B459" s="1" t="s">
        <v>260</v>
      </c>
      <c r="DS459" s="266"/>
      <c r="DU459" s="173" t="s">
        <v>216</v>
      </c>
    </row>
    <row r="460" spans="2:125" ht="12" hidden="1" customHeight="1" thickBot="1" x14ac:dyDescent="0.3">
      <c r="B460" s="1" t="s">
        <v>260</v>
      </c>
      <c r="DS460" s="266"/>
      <c r="DU460" s="173" t="s">
        <v>217</v>
      </c>
    </row>
    <row r="461" spans="2:125" ht="12" hidden="1" customHeight="1" thickBot="1" x14ac:dyDescent="0.3">
      <c r="B461" s="1" t="s">
        <v>553</v>
      </c>
      <c r="DS461" s="56" t="s">
        <v>463</v>
      </c>
      <c r="DU461" s="173" t="s">
        <v>218</v>
      </c>
    </row>
    <row r="462" spans="2:125" ht="12" hidden="1" customHeight="1" thickBot="1" x14ac:dyDescent="0.3">
      <c r="B462" s="1" t="s">
        <v>267</v>
      </c>
      <c r="DS462" s="56" t="s">
        <v>464</v>
      </c>
      <c r="DU462" s="173" t="s">
        <v>447</v>
      </c>
    </row>
    <row r="463" spans="2:125" ht="12" hidden="1" customHeight="1" thickBot="1" x14ac:dyDescent="0.3">
      <c r="B463" s="1" t="s">
        <v>267</v>
      </c>
      <c r="DS463" s="56" t="s">
        <v>465</v>
      </c>
      <c r="DU463" s="173" t="s">
        <v>478</v>
      </c>
    </row>
    <row r="464" spans="2:125" ht="12" hidden="1" customHeight="1" thickBot="1" x14ac:dyDescent="0.3">
      <c r="B464" s="1" t="s">
        <v>267</v>
      </c>
      <c r="DS464" s="56" t="s">
        <v>466</v>
      </c>
      <c r="DU464" s="173" t="s">
        <v>478</v>
      </c>
    </row>
    <row r="465" spans="2:125" ht="12" hidden="1" customHeight="1" thickBot="1" x14ac:dyDescent="0.3">
      <c r="B465" s="1" t="s">
        <v>269</v>
      </c>
      <c r="DS465" s="56" t="s">
        <v>467</v>
      </c>
      <c r="DU465" s="173" t="s">
        <v>477</v>
      </c>
    </row>
    <row r="466" spans="2:125" ht="12" hidden="1" customHeight="1" thickBot="1" x14ac:dyDescent="0.3">
      <c r="B466" s="1" t="s">
        <v>269</v>
      </c>
      <c r="DS466" s="56" t="s">
        <v>468</v>
      </c>
      <c r="DU466" s="173" t="s">
        <v>477</v>
      </c>
    </row>
    <row r="467" spans="2:125" ht="12" hidden="1" customHeight="1" thickBot="1" x14ac:dyDescent="0.3">
      <c r="B467" s="1" t="s">
        <v>450</v>
      </c>
      <c r="DS467" s="56" t="s">
        <v>469</v>
      </c>
      <c r="DU467" s="173" t="s">
        <v>489</v>
      </c>
    </row>
    <row r="468" spans="2:125" ht="12" hidden="1" customHeight="1" thickBot="1" x14ac:dyDescent="0.3">
      <c r="B468" s="1" t="s">
        <v>268</v>
      </c>
      <c r="DS468" s="56" t="s">
        <v>470</v>
      </c>
      <c r="DU468" s="173" t="s">
        <v>207</v>
      </c>
    </row>
    <row r="469" spans="2:125" ht="12" hidden="1" customHeight="1" thickBot="1" x14ac:dyDescent="0.3">
      <c r="B469" s="1" t="s">
        <v>268</v>
      </c>
      <c r="DS469" s="56" t="s">
        <v>471</v>
      </c>
      <c r="DU469" s="173" t="s">
        <v>207</v>
      </c>
    </row>
    <row r="470" spans="2:125" ht="12" hidden="1" customHeight="1" thickBot="1" x14ac:dyDescent="0.3">
      <c r="B470" s="1" t="s">
        <v>89</v>
      </c>
      <c r="DS470" s="56" t="s">
        <v>472</v>
      </c>
      <c r="DU470" s="173" t="s">
        <v>356</v>
      </c>
    </row>
    <row r="471" spans="2:125" ht="12" hidden="1" customHeight="1" x14ac:dyDescent="0.25">
      <c r="B471" s="1" t="s">
        <v>345</v>
      </c>
      <c r="DS471" s="81"/>
      <c r="DU471" s="173" t="s">
        <v>126</v>
      </c>
    </row>
    <row r="472" spans="2:125" ht="12" hidden="1" customHeight="1" x14ac:dyDescent="0.25">
      <c r="B472" s="1" t="s">
        <v>222</v>
      </c>
      <c r="DS472" s="81"/>
      <c r="DU472" s="173" t="s">
        <v>126</v>
      </c>
    </row>
    <row r="473" spans="2:125" ht="12" hidden="1" customHeight="1" x14ac:dyDescent="0.25">
      <c r="B473" s="1" t="s">
        <v>457</v>
      </c>
      <c r="DS473" s="81" t="s">
        <v>473</v>
      </c>
      <c r="DU473" s="173" t="s">
        <v>342</v>
      </c>
    </row>
    <row r="474" spans="2:125" ht="12" hidden="1" customHeight="1" thickBot="1" x14ac:dyDescent="0.3">
      <c r="B474" s="1" t="s">
        <v>428</v>
      </c>
      <c r="DS474" s="56"/>
      <c r="DU474" s="173" t="s">
        <v>342</v>
      </c>
    </row>
    <row r="475" spans="2:125" ht="12" hidden="1" customHeight="1" thickBot="1" x14ac:dyDescent="0.3">
      <c r="B475" s="1" t="s">
        <v>434</v>
      </c>
      <c r="DS475" s="56" t="s">
        <v>474</v>
      </c>
      <c r="DU475" s="173" t="s">
        <v>122</v>
      </c>
    </row>
    <row r="476" spans="2:125" ht="12" hidden="1" customHeight="1" thickBot="1" x14ac:dyDescent="0.3">
      <c r="B476" s="1" t="s">
        <v>453</v>
      </c>
      <c r="DS476" s="56" t="s">
        <v>475</v>
      </c>
      <c r="DU476" s="173" t="s">
        <v>122</v>
      </c>
    </row>
    <row r="477" spans="2:125" ht="12" hidden="1" customHeight="1" thickBot="1" x14ac:dyDescent="0.3">
      <c r="B477" s="1" t="s">
        <v>432</v>
      </c>
      <c r="DS477" s="56" t="s">
        <v>476</v>
      </c>
      <c r="DU477" s="173" t="s">
        <v>466</v>
      </c>
    </row>
    <row r="478" spans="2:125" ht="12" hidden="1" customHeight="1" thickBot="1" x14ac:dyDescent="0.3">
      <c r="B478" s="1" t="s">
        <v>448</v>
      </c>
      <c r="DS478" s="56" t="s">
        <v>477</v>
      </c>
      <c r="DU478" s="173" t="s">
        <v>466</v>
      </c>
    </row>
    <row r="479" spans="2:125" ht="12" hidden="1" customHeight="1" thickBot="1" x14ac:dyDescent="0.3">
      <c r="B479" s="1" t="s">
        <v>451</v>
      </c>
      <c r="DS479" s="56" t="s">
        <v>478</v>
      </c>
      <c r="DU479" s="173" t="s">
        <v>465</v>
      </c>
    </row>
    <row r="480" spans="2:125" ht="12" hidden="1" customHeight="1" thickBot="1" x14ac:dyDescent="0.3">
      <c r="B480" s="1" t="s">
        <v>461</v>
      </c>
      <c r="DS480" s="56" t="s">
        <v>479</v>
      </c>
      <c r="DU480" s="173" t="s">
        <v>465</v>
      </c>
    </row>
    <row r="481" spans="2:125" ht="12" hidden="1" customHeight="1" thickBot="1" x14ac:dyDescent="0.3">
      <c r="B481" s="1" t="s">
        <v>475</v>
      </c>
      <c r="DS481" s="56" t="s">
        <v>462</v>
      </c>
      <c r="DU481" s="173" t="s">
        <v>389</v>
      </c>
    </row>
    <row r="482" spans="2:125" ht="12" hidden="1" customHeight="1" thickBot="1" x14ac:dyDescent="0.3">
      <c r="B482" s="1" t="s">
        <v>475</v>
      </c>
      <c r="DS482" s="55" t="s">
        <v>462</v>
      </c>
      <c r="DU482" s="173" t="s">
        <v>343</v>
      </c>
    </row>
    <row r="483" spans="2:125" ht="12" hidden="1" customHeight="1" thickBot="1" x14ac:dyDescent="0.3">
      <c r="B483" s="1" t="s">
        <v>458</v>
      </c>
      <c r="DS483" s="56" t="s">
        <v>463</v>
      </c>
      <c r="DU483" s="173" t="s">
        <v>349</v>
      </c>
    </row>
    <row r="484" spans="2:125" ht="12" hidden="1" customHeight="1" thickBot="1" x14ac:dyDescent="0.3">
      <c r="B484" s="1" t="s">
        <v>429</v>
      </c>
      <c r="DS484" s="56" t="s">
        <v>464</v>
      </c>
      <c r="DU484" s="173" t="s">
        <v>335</v>
      </c>
    </row>
    <row r="485" spans="2:125" ht="12" hidden="1" customHeight="1" thickBot="1" x14ac:dyDescent="0.3">
      <c r="B485" s="1" t="s">
        <v>455</v>
      </c>
      <c r="DS485" s="56" t="s">
        <v>465</v>
      </c>
      <c r="DU485" s="173" t="s">
        <v>334</v>
      </c>
    </row>
    <row r="486" spans="2:125" ht="12" hidden="1" customHeight="1" thickBot="1" x14ac:dyDescent="0.3">
      <c r="B486" s="1" t="s">
        <v>456</v>
      </c>
      <c r="DS486" s="56" t="s">
        <v>466</v>
      </c>
      <c r="DU486" s="173" t="s">
        <v>535</v>
      </c>
    </row>
    <row r="487" spans="2:125" ht="12" hidden="1" customHeight="1" thickBot="1" x14ac:dyDescent="0.3">
      <c r="B487" s="1" t="s">
        <v>435</v>
      </c>
      <c r="DS487" s="56" t="s">
        <v>467</v>
      </c>
      <c r="DU487" s="173" t="s">
        <v>99</v>
      </c>
    </row>
    <row r="488" spans="2:125" ht="12" hidden="1" customHeight="1" thickBot="1" x14ac:dyDescent="0.3">
      <c r="B488" s="1" t="s">
        <v>452</v>
      </c>
      <c r="DS488" s="56" t="s">
        <v>468</v>
      </c>
      <c r="DU488" s="173" t="s">
        <v>393</v>
      </c>
    </row>
    <row r="489" spans="2:125" ht="12" hidden="1" customHeight="1" thickBot="1" x14ac:dyDescent="0.3">
      <c r="B489" s="1" t="s">
        <v>433</v>
      </c>
      <c r="DS489" s="56" t="s">
        <v>469</v>
      </c>
      <c r="DU489" s="174" t="s">
        <v>180</v>
      </c>
    </row>
    <row r="490" spans="2:125" ht="12" hidden="1" customHeight="1" thickBot="1" x14ac:dyDescent="0.3">
      <c r="B490" s="1" t="s">
        <v>454</v>
      </c>
      <c r="DS490" s="56" t="s">
        <v>470</v>
      </c>
      <c r="DU490" s="173" t="s">
        <v>138</v>
      </c>
    </row>
    <row r="491" spans="2:125" ht="12" hidden="1" customHeight="1" thickBot="1" x14ac:dyDescent="0.3">
      <c r="B491" s="1" t="s">
        <v>392</v>
      </c>
      <c r="DS491" s="56" t="s">
        <v>471</v>
      </c>
      <c r="DU491" s="173" t="s">
        <v>138</v>
      </c>
    </row>
    <row r="492" spans="2:125" ht="12" hidden="1" customHeight="1" thickBot="1" x14ac:dyDescent="0.3">
      <c r="B492" s="1" t="s">
        <v>390</v>
      </c>
      <c r="DS492" s="56" t="s">
        <v>472</v>
      </c>
      <c r="DU492" s="173" t="s">
        <v>406</v>
      </c>
    </row>
    <row r="493" spans="2:125" ht="12" hidden="1" customHeight="1" x14ac:dyDescent="0.25">
      <c r="B493" s="1" t="s">
        <v>354</v>
      </c>
      <c r="DS493" s="81"/>
      <c r="DU493" s="173" t="s">
        <v>405</v>
      </c>
    </row>
    <row r="494" spans="2:125" ht="12" hidden="1" customHeight="1" x14ac:dyDescent="0.25">
      <c r="B494" s="1" t="s">
        <v>430</v>
      </c>
      <c r="DS494" s="81"/>
      <c r="DU494" s="173" t="s">
        <v>347</v>
      </c>
    </row>
    <row r="495" spans="2:125" ht="12" hidden="1" customHeight="1" x14ac:dyDescent="0.25">
      <c r="B495" s="1" t="s">
        <v>431</v>
      </c>
      <c r="DS495" s="81" t="s">
        <v>473</v>
      </c>
      <c r="DU495" s="173" t="s">
        <v>346</v>
      </c>
    </row>
    <row r="496" spans="2:125" ht="12" hidden="1" customHeight="1" thickBot="1" x14ac:dyDescent="0.3">
      <c r="B496" s="1" t="s">
        <v>449</v>
      </c>
      <c r="DS496" s="56"/>
      <c r="DU496" s="173" t="s">
        <v>185</v>
      </c>
    </row>
    <row r="497" spans="2:125" ht="12" hidden="1" customHeight="1" thickBot="1" x14ac:dyDescent="0.3">
      <c r="B497" s="1" t="s">
        <v>494</v>
      </c>
      <c r="DS497" s="56" t="s">
        <v>474</v>
      </c>
      <c r="DU497" s="173" t="s">
        <v>185</v>
      </c>
    </row>
    <row r="498" spans="2:125" ht="12" hidden="1" customHeight="1" thickBot="1" x14ac:dyDescent="0.3">
      <c r="B498" s="1" t="s">
        <v>336</v>
      </c>
      <c r="DS498" s="56" t="s">
        <v>475</v>
      </c>
      <c r="DU498" s="173" t="s">
        <v>212</v>
      </c>
    </row>
    <row r="499" spans="2:125" ht="12" hidden="1" customHeight="1" thickBot="1" x14ac:dyDescent="0.3">
      <c r="B499" s="1" t="s">
        <v>253</v>
      </c>
      <c r="DS499" s="56" t="s">
        <v>476</v>
      </c>
      <c r="DU499" s="173" t="s">
        <v>214</v>
      </c>
    </row>
    <row r="500" spans="2:125" ht="12" hidden="1" customHeight="1" thickBot="1" x14ac:dyDescent="0.3">
      <c r="B500" s="1" t="s">
        <v>80</v>
      </c>
      <c r="DS500" s="56" t="s">
        <v>477</v>
      </c>
      <c r="DU500" s="173" t="s">
        <v>219</v>
      </c>
    </row>
    <row r="501" spans="2:125" ht="12" hidden="1" customHeight="1" thickBot="1" x14ac:dyDescent="0.3">
      <c r="B501" s="1" t="s">
        <v>107</v>
      </c>
      <c r="DS501" s="56" t="s">
        <v>478</v>
      </c>
      <c r="DU501" s="173" t="s">
        <v>213</v>
      </c>
    </row>
    <row r="502" spans="2:125" ht="12" hidden="1" customHeight="1" thickBot="1" x14ac:dyDescent="0.3">
      <c r="B502" s="1" t="s">
        <v>563</v>
      </c>
      <c r="DS502" s="56" t="s">
        <v>479</v>
      </c>
      <c r="DU502" s="173" t="s">
        <v>215</v>
      </c>
    </row>
    <row r="503" spans="2:125" ht="12" hidden="1" customHeight="1" thickBot="1" x14ac:dyDescent="0.3">
      <c r="B503" s="1" t="s">
        <v>562</v>
      </c>
      <c r="DS503" s="56" t="s">
        <v>462</v>
      </c>
      <c r="DU503" s="173" t="s">
        <v>220</v>
      </c>
    </row>
    <row r="504" spans="2:125" ht="12" hidden="1" customHeight="1" thickBot="1" x14ac:dyDescent="0.3">
      <c r="B504" s="1" t="s">
        <v>247</v>
      </c>
      <c r="DS504" s="55" t="s">
        <v>411</v>
      </c>
      <c r="DU504" s="173" t="s">
        <v>196</v>
      </c>
    </row>
    <row r="505" spans="2:125" ht="12" hidden="1" customHeight="1" thickBot="1" x14ac:dyDescent="0.3">
      <c r="B505" s="1" t="s">
        <v>257</v>
      </c>
      <c r="DS505" s="56" t="s">
        <v>480</v>
      </c>
      <c r="DU505" s="173" t="s">
        <v>196</v>
      </c>
    </row>
    <row r="506" spans="2:125" ht="12" hidden="1" customHeight="1" thickBot="1" x14ac:dyDescent="0.3">
      <c r="B506" s="1" t="s">
        <v>257</v>
      </c>
      <c r="DS506" s="56" t="s">
        <v>481</v>
      </c>
      <c r="DU506" s="173" t="s">
        <v>198</v>
      </c>
    </row>
    <row r="507" spans="2:125" ht="12" hidden="1" customHeight="1" thickBot="1" x14ac:dyDescent="0.3">
      <c r="B507" s="1" t="s">
        <v>174</v>
      </c>
      <c r="DS507" s="56" t="s">
        <v>482</v>
      </c>
      <c r="DU507" s="173" t="s">
        <v>198</v>
      </c>
    </row>
    <row r="508" spans="2:125" ht="12" hidden="1" customHeight="1" thickBot="1" x14ac:dyDescent="0.3">
      <c r="B508" s="1" t="s">
        <v>497</v>
      </c>
      <c r="DS508" s="56" t="s">
        <v>483</v>
      </c>
      <c r="DU508" s="173" t="s">
        <v>199</v>
      </c>
    </row>
    <row r="509" spans="2:125" ht="12" hidden="1" customHeight="1" thickBot="1" x14ac:dyDescent="0.3">
      <c r="B509" s="1" t="s">
        <v>188</v>
      </c>
      <c r="DS509" s="56" t="s">
        <v>484</v>
      </c>
      <c r="DU509" s="173" t="s">
        <v>199</v>
      </c>
    </row>
    <row r="510" spans="2:125" ht="12" hidden="1" customHeight="1" thickBot="1" x14ac:dyDescent="0.3">
      <c r="B510" s="1" t="s">
        <v>188</v>
      </c>
      <c r="DS510" s="56" t="s">
        <v>485</v>
      </c>
      <c r="DU510" s="173" t="s">
        <v>173</v>
      </c>
    </row>
    <row r="511" spans="2:125" ht="12" hidden="1" customHeight="1" thickBot="1" x14ac:dyDescent="0.3">
      <c r="B511" s="1" t="s">
        <v>341</v>
      </c>
      <c r="DS511" s="56" t="s">
        <v>486</v>
      </c>
      <c r="DU511" s="173" t="s">
        <v>498</v>
      </c>
    </row>
    <row r="512" spans="2:125" ht="12" hidden="1" customHeight="1" thickBot="1" x14ac:dyDescent="0.3">
      <c r="B512" s="1" t="s">
        <v>216</v>
      </c>
      <c r="DS512" s="56" t="s">
        <v>487</v>
      </c>
      <c r="DU512" s="173" t="s">
        <v>499</v>
      </c>
    </row>
    <row r="513" spans="2:125" ht="12" hidden="1" customHeight="1" thickBot="1" x14ac:dyDescent="0.3">
      <c r="B513" s="1" t="s">
        <v>217</v>
      </c>
      <c r="DS513" s="56" t="s">
        <v>488</v>
      </c>
      <c r="DU513" s="173" t="s">
        <v>540</v>
      </c>
    </row>
    <row r="514" spans="2:125" ht="12" hidden="1" customHeight="1" thickBot="1" x14ac:dyDescent="0.3">
      <c r="B514" s="1" t="s">
        <v>218</v>
      </c>
      <c r="DS514" s="55" t="s">
        <v>489</v>
      </c>
      <c r="DU514" s="173" t="s">
        <v>490</v>
      </c>
    </row>
    <row r="515" spans="2:125" ht="12" hidden="1" customHeight="1" thickBot="1" x14ac:dyDescent="0.3">
      <c r="B515" s="1" t="s">
        <v>447</v>
      </c>
      <c r="DS515" s="56" t="s">
        <v>490</v>
      </c>
      <c r="DU515" s="173" t="s">
        <v>205</v>
      </c>
    </row>
    <row r="516" spans="2:125" ht="12" hidden="1" customHeight="1" thickBot="1" x14ac:dyDescent="0.3">
      <c r="B516" s="1" t="s">
        <v>478</v>
      </c>
      <c r="DS516" s="56" t="s">
        <v>491</v>
      </c>
      <c r="DU516" s="173" t="s">
        <v>205</v>
      </c>
    </row>
    <row r="517" spans="2:125" ht="12" hidden="1" customHeight="1" thickBot="1" x14ac:dyDescent="0.3">
      <c r="B517" s="1" t="s">
        <v>478</v>
      </c>
      <c r="DS517" s="56" t="s">
        <v>492</v>
      </c>
      <c r="DU517" s="173" t="s">
        <v>204</v>
      </c>
    </row>
    <row r="518" spans="2:125" ht="12" hidden="1" customHeight="1" thickBot="1" x14ac:dyDescent="0.3">
      <c r="B518" s="1" t="s">
        <v>477</v>
      </c>
      <c r="DS518" s="56" t="s">
        <v>493</v>
      </c>
      <c r="DU518" s="173" t="s">
        <v>204</v>
      </c>
    </row>
    <row r="519" spans="2:125" ht="12" hidden="1" customHeight="1" thickBot="1" x14ac:dyDescent="0.3">
      <c r="B519" s="1" t="s">
        <v>477</v>
      </c>
      <c r="DS519" s="56" t="s">
        <v>494</v>
      </c>
      <c r="DU519" s="173" t="s">
        <v>202</v>
      </c>
    </row>
    <row r="520" spans="2:125" ht="12" hidden="1" customHeight="1" thickBot="1" x14ac:dyDescent="0.3">
      <c r="B520" s="1" t="s">
        <v>489</v>
      </c>
      <c r="DS520" s="266" t="s">
        <v>495</v>
      </c>
      <c r="DU520" s="173" t="s">
        <v>202</v>
      </c>
    </row>
    <row r="521" spans="2:125" ht="12" hidden="1" customHeight="1" thickBot="1" x14ac:dyDescent="0.3">
      <c r="B521" s="1" t="s">
        <v>207</v>
      </c>
      <c r="DS521" s="266"/>
      <c r="DU521" s="173" t="s">
        <v>203</v>
      </c>
    </row>
    <row r="522" spans="2:125" ht="12" hidden="1" customHeight="1" thickBot="1" x14ac:dyDescent="0.3">
      <c r="B522" s="1" t="s">
        <v>207</v>
      </c>
      <c r="DS522" s="266" t="s">
        <v>496</v>
      </c>
      <c r="DU522" s="173" t="s">
        <v>178</v>
      </c>
    </row>
    <row r="523" spans="2:125" ht="12" hidden="1" customHeight="1" thickBot="1" x14ac:dyDescent="0.3">
      <c r="B523" s="1" t="s">
        <v>356</v>
      </c>
      <c r="DS523" s="266"/>
      <c r="DU523" s="173" t="s">
        <v>473</v>
      </c>
    </row>
    <row r="524" spans="2:125" ht="12" hidden="1" customHeight="1" thickBot="1" x14ac:dyDescent="0.3">
      <c r="B524" s="1" t="s">
        <v>126</v>
      </c>
      <c r="DS524" s="56" t="s">
        <v>497</v>
      </c>
      <c r="DU524" s="173" t="s">
        <v>473</v>
      </c>
    </row>
    <row r="525" spans="2:125" ht="12" hidden="1" customHeight="1" thickBot="1" x14ac:dyDescent="0.3">
      <c r="B525" s="1" t="s">
        <v>126</v>
      </c>
      <c r="DS525" s="56" t="s">
        <v>498</v>
      </c>
      <c r="DU525" s="173" t="s">
        <v>474</v>
      </c>
    </row>
    <row r="526" spans="2:125" ht="12" hidden="1" customHeight="1" thickBot="1" x14ac:dyDescent="0.3">
      <c r="B526" s="1" t="s">
        <v>342</v>
      </c>
      <c r="DS526" s="56" t="s">
        <v>499</v>
      </c>
      <c r="DU526" s="173" t="s">
        <v>474</v>
      </c>
    </row>
    <row r="527" spans="2:125" ht="12" hidden="1" customHeight="1" thickBot="1" x14ac:dyDescent="0.3">
      <c r="B527" s="1" t="s">
        <v>342</v>
      </c>
      <c r="DS527" s="266" t="s">
        <v>500</v>
      </c>
      <c r="DU527" s="173" t="s">
        <v>472</v>
      </c>
    </row>
    <row r="528" spans="2:125" ht="12" hidden="1" customHeight="1" thickBot="1" x14ac:dyDescent="0.3">
      <c r="B528" s="1" t="s">
        <v>122</v>
      </c>
      <c r="DS528" s="266"/>
      <c r="DU528" s="173" t="s">
        <v>472</v>
      </c>
    </row>
    <row r="529" spans="2:125" ht="12" hidden="1" customHeight="1" thickBot="1" x14ac:dyDescent="0.3">
      <c r="B529" s="1" t="s">
        <v>122</v>
      </c>
      <c r="DS529" s="266" t="s">
        <v>501</v>
      </c>
      <c r="DU529" s="173" t="s">
        <v>471</v>
      </c>
    </row>
    <row r="530" spans="2:125" ht="12" hidden="1" customHeight="1" thickBot="1" x14ac:dyDescent="0.3">
      <c r="B530" s="1" t="s">
        <v>466</v>
      </c>
      <c r="DS530" s="266"/>
      <c r="DU530" s="173" t="s">
        <v>471</v>
      </c>
    </row>
    <row r="531" spans="2:125" ht="12" hidden="1" customHeight="1" thickBot="1" x14ac:dyDescent="0.3">
      <c r="B531" s="1" t="s">
        <v>466</v>
      </c>
      <c r="DS531" s="266" t="s">
        <v>502</v>
      </c>
      <c r="DU531" s="173" t="s">
        <v>469</v>
      </c>
    </row>
    <row r="532" spans="2:125" ht="12" hidden="1" customHeight="1" thickBot="1" x14ac:dyDescent="0.3">
      <c r="B532" s="1" t="s">
        <v>465</v>
      </c>
      <c r="DS532" s="266"/>
      <c r="DU532" s="173" t="s">
        <v>469</v>
      </c>
    </row>
    <row r="533" spans="2:125" ht="12" hidden="1" customHeight="1" thickBot="1" x14ac:dyDescent="0.3">
      <c r="B533" s="1" t="s">
        <v>465</v>
      </c>
      <c r="DS533" s="266" t="s">
        <v>503</v>
      </c>
      <c r="DU533" s="173" t="s">
        <v>468</v>
      </c>
    </row>
    <row r="534" spans="2:125" ht="12" hidden="1" customHeight="1" thickBot="1" x14ac:dyDescent="0.3">
      <c r="B534" s="1" t="s">
        <v>389</v>
      </c>
      <c r="DS534" s="266"/>
      <c r="DU534" s="173" t="s">
        <v>468</v>
      </c>
    </row>
    <row r="535" spans="2:125" ht="12" hidden="1" customHeight="1" thickBot="1" x14ac:dyDescent="0.3">
      <c r="B535" s="1" t="s">
        <v>343</v>
      </c>
      <c r="DS535" s="266" t="s">
        <v>504</v>
      </c>
      <c r="DU535" s="173" t="s">
        <v>470</v>
      </c>
    </row>
    <row r="536" spans="2:125" ht="12" hidden="1" customHeight="1" thickBot="1" x14ac:dyDescent="0.3">
      <c r="B536" s="1" t="s">
        <v>349</v>
      </c>
      <c r="DS536" s="266"/>
      <c r="DU536" s="173" t="s">
        <v>470</v>
      </c>
    </row>
    <row r="537" spans="2:125" ht="12" hidden="1" customHeight="1" thickBot="1" x14ac:dyDescent="0.3">
      <c r="B537" s="1" t="s">
        <v>335</v>
      </c>
      <c r="DS537" s="56" t="s">
        <v>505</v>
      </c>
      <c r="DU537" s="173" t="s">
        <v>467</v>
      </c>
    </row>
    <row r="538" spans="2:125" ht="12" hidden="1" customHeight="1" thickBot="1" x14ac:dyDescent="0.3">
      <c r="B538" s="1" t="s">
        <v>334</v>
      </c>
      <c r="DS538" s="266" t="s">
        <v>506</v>
      </c>
      <c r="DU538" s="173" t="s">
        <v>467</v>
      </c>
    </row>
    <row r="539" spans="2:125" ht="12" hidden="1" customHeight="1" thickBot="1" x14ac:dyDescent="0.3">
      <c r="B539" s="1" t="s">
        <v>535</v>
      </c>
      <c r="DS539" s="266"/>
      <c r="DU539" s="173" t="s">
        <v>184</v>
      </c>
    </row>
    <row r="540" spans="2:125" ht="12" hidden="1" customHeight="1" thickBot="1" x14ac:dyDescent="0.3">
      <c r="B540" s="1" t="s">
        <v>99</v>
      </c>
      <c r="DS540" s="266" t="s">
        <v>507</v>
      </c>
      <c r="DU540" s="173" t="s">
        <v>184</v>
      </c>
    </row>
    <row r="541" spans="2:125" ht="12" hidden="1" customHeight="1" thickBot="1" x14ac:dyDescent="0.3">
      <c r="B541" s="1" t="s">
        <v>393</v>
      </c>
      <c r="DS541" s="266"/>
      <c r="DU541" s="173" t="s">
        <v>331</v>
      </c>
    </row>
    <row r="542" spans="2:125" ht="12" hidden="1" customHeight="1" thickBot="1" x14ac:dyDescent="0.3">
      <c r="B542" s="1" t="s">
        <v>180</v>
      </c>
      <c r="DS542" s="266" t="s">
        <v>508</v>
      </c>
      <c r="DU542" s="173" t="s">
        <v>95</v>
      </c>
    </row>
    <row r="543" spans="2:125" ht="12" hidden="1" customHeight="1" thickBot="1" x14ac:dyDescent="0.3">
      <c r="B543" s="1" t="s">
        <v>138</v>
      </c>
      <c r="DS543" s="266"/>
      <c r="DU543" s="173" t="s">
        <v>195</v>
      </c>
    </row>
    <row r="544" spans="2:125" ht="12" hidden="1" customHeight="1" thickBot="1" x14ac:dyDescent="0.3">
      <c r="B544" s="1" t="s">
        <v>138</v>
      </c>
      <c r="DS544" s="266" t="s">
        <v>509</v>
      </c>
      <c r="DU544" s="173" t="s">
        <v>195</v>
      </c>
    </row>
    <row r="545" spans="2:125" ht="12" hidden="1" customHeight="1" thickBot="1" x14ac:dyDescent="0.3">
      <c r="B545" s="1" t="s">
        <v>406</v>
      </c>
      <c r="DS545" s="266"/>
      <c r="DU545" s="173" t="s">
        <v>150</v>
      </c>
    </row>
    <row r="546" spans="2:125" ht="12" hidden="1" customHeight="1" thickBot="1" x14ac:dyDescent="0.3">
      <c r="B546" s="1" t="s">
        <v>405</v>
      </c>
      <c r="DS546" s="266" t="s">
        <v>510</v>
      </c>
      <c r="DU546" s="173" t="s">
        <v>150</v>
      </c>
    </row>
    <row r="547" spans="2:125" ht="12" hidden="1" customHeight="1" thickBot="1" x14ac:dyDescent="0.3">
      <c r="B547" s="1" t="s">
        <v>347</v>
      </c>
      <c r="DS547" s="266"/>
      <c r="DU547" s="173" t="s">
        <v>154</v>
      </c>
    </row>
    <row r="548" spans="2:125" ht="12" hidden="1" customHeight="1" thickBot="1" x14ac:dyDescent="0.3">
      <c r="B548" s="1" t="s">
        <v>346</v>
      </c>
      <c r="DS548" s="266" t="s">
        <v>511</v>
      </c>
      <c r="DU548" s="173" t="s">
        <v>154</v>
      </c>
    </row>
    <row r="549" spans="2:125" ht="12" hidden="1" customHeight="1" thickBot="1" x14ac:dyDescent="0.3">
      <c r="B549" s="1" t="s">
        <v>185</v>
      </c>
      <c r="DS549" s="266"/>
      <c r="DU549" s="173" t="s">
        <v>333</v>
      </c>
    </row>
    <row r="550" spans="2:125" ht="12" hidden="1" customHeight="1" thickBot="1" x14ac:dyDescent="0.3">
      <c r="B550" s="1" t="s">
        <v>185</v>
      </c>
      <c r="DS550" s="56" t="s">
        <v>512</v>
      </c>
      <c r="DU550" s="173" t="s">
        <v>350</v>
      </c>
    </row>
    <row r="551" spans="2:125" ht="12" hidden="1" customHeight="1" thickBot="1" x14ac:dyDescent="0.3">
      <c r="B551" s="1" t="s">
        <v>212</v>
      </c>
      <c r="DS551" s="266" t="s">
        <v>513</v>
      </c>
      <c r="DU551" s="173" t="s">
        <v>279</v>
      </c>
    </row>
    <row r="552" spans="2:125" ht="12" hidden="1" customHeight="1" thickBot="1" x14ac:dyDescent="0.3">
      <c r="B552" s="1" t="s">
        <v>214</v>
      </c>
      <c r="DS552" s="266"/>
      <c r="DU552" s="173" t="s">
        <v>351</v>
      </c>
    </row>
    <row r="553" spans="2:125" ht="12" hidden="1" customHeight="1" thickBot="1" x14ac:dyDescent="0.3">
      <c r="B553" s="1" t="s">
        <v>219</v>
      </c>
      <c r="DS553" s="56" t="s">
        <v>514</v>
      </c>
      <c r="DU553" s="173" t="s">
        <v>200</v>
      </c>
    </row>
    <row r="554" spans="2:125" ht="12" hidden="1" customHeight="1" thickBot="1" x14ac:dyDescent="0.3">
      <c r="B554" s="1" t="s">
        <v>213</v>
      </c>
      <c r="DS554" s="266" t="s">
        <v>515</v>
      </c>
      <c r="DU554" s="173" t="s">
        <v>536</v>
      </c>
    </row>
    <row r="555" spans="2:125" ht="12" hidden="1" customHeight="1" thickBot="1" x14ac:dyDescent="0.3">
      <c r="B555" s="1" t="s">
        <v>215</v>
      </c>
      <c r="DS555" s="266"/>
      <c r="DU555" s="173" t="s">
        <v>209</v>
      </c>
    </row>
    <row r="556" spans="2:125" ht="12" hidden="1" customHeight="1" thickBot="1" x14ac:dyDescent="0.3">
      <c r="B556" s="1" t="s">
        <v>220</v>
      </c>
      <c r="DS556" s="266" t="s">
        <v>516</v>
      </c>
      <c r="DU556" s="173" t="s">
        <v>210</v>
      </c>
    </row>
    <row r="557" spans="2:125" ht="12" hidden="1" customHeight="1" thickBot="1" x14ac:dyDescent="0.3">
      <c r="B557" s="1" t="s">
        <v>196</v>
      </c>
      <c r="DS557" s="266"/>
      <c r="DU557" s="173" t="s">
        <v>532</v>
      </c>
    </row>
    <row r="558" spans="2:125" ht="12" hidden="1" customHeight="1" thickBot="1" x14ac:dyDescent="0.3">
      <c r="B558" s="1" t="s">
        <v>196</v>
      </c>
      <c r="DS558" s="266" t="s">
        <v>517</v>
      </c>
      <c r="DU558" s="173" t="s">
        <v>211</v>
      </c>
    </row>
    <row r="559" spans="2:125" ht="12" hidden="1" customHeight="1" thickBot="1" x14ac:dyDescent="0.3">
      <c r="B559" s="1" t="s">
        <v>198</v>
      </c>
      <c r="DS559" s="266"/>
      <c r="DU559" s="173" t="s">
        <v>533</v>
      </c>
    </row>
    <row r="560" spans="2:125" ht="12" hidden="1" customHeight="1" x14ac:dyDescent="0.25">
      <c r="B560" s="1" t="s">
        <v>198</v>
      </c>
      <c r="DS560" s="81"/>
      <c r="DU560" s="173" t="s">
        <v>398</v>
      </c>
    </row>
    <row r="561" spans="2:125" ht="12" hidden="1" customHeight="1" x14ac:dyDescent="0.25">
      <c r="B561" s="1" t="s">
        <v>199</v>
      </c>
      <c r="DS561" s="81" t="s">
        <v>518</v>
      </c>
      <c r="DU561" s="173" t="s">
        <v>397</v>
      </c>
    </row>
    <row r="562" spans="2:125" ht="12" hidden="1" customHeight="1" thickBot="1" x14ac:dyDescent="0.3">
      <c r="B562" s="1" t="s">
        <v>199</v>
      </c>
      <c r="DS562" s="56"/>
      <c r="DU562" s="173" t="s">
        <v>396</v>
      </c>
    </row>
    <row r="563" spans="2:125" ht="12" hidden="1" customHeight="1" thickBot="1" x14ac:dyDescent="0.3">
      <c r="B563" s="1" t="s">
        <v>173</v>
      </c>
      <c r="DS563" s="266" t="s">
        <v>519</v>
      </c>
      <c r="DU563" s="173" t="s">
        <v>91</v>
      </c>
    </row>
    <row r="564" spans="2:125" ht="12" hidden="1" customHeight="1" thickBot="1" x14ac:dyDescent="0.3">
      <c r="B564" s="1" t="s">
        <v>498</v>
      </c>
      <c r="DS564" s="266"/>
      <c r="DU564" s="173" t="s">
        <v>252</v>
      </c>
    </row>
    <row r="565" spans="2:125" ht="12" hidden="1" customHeight="1" thickBot="1" x14ac:dyDescent="0.3">
      <c r="B565" s="1" t="s">
        <v>499</v>
      </c>
      <c r="DS565" s="56" t="s">
        <v>520</v>
      </c>
      <c r="DU565" s="173" t="s">
        <v>208</v>
      </c>
    </row>
    <row r="566" spans="2:125" ht="12" hidden="1" customHeight="1" thickBot="1" x14ac:dyDescent="0.3">
      <c r="B566" s="1" t="s">
        <v>540</v>
      </c>
      <c r="DS566" s="266" t="s">
        <v>521</v>
      </c>
      <c r="DU566" s="173" t="s">
        <v>254</v>
      </c>
    </row>
    <row r="567" spans="2:125" ht="12" hidden="1" customHeight="1" thickBot="1" x14ac:dyDescent="0.3">
      <c r="B567" s="1" t="s">
        <v>490</v>
      </c>
      <c r="DS567" s="266"/>
      <c r="DU567" s="173" t="s">
        <v>81</v>
      </c>
    </row>
    <row r="568" spans="2:125" ht="12" hidden="1" customHeight="1" thickBot="1" x14ac:dyDescent="0.3">
      <c r="B568" s="1" t="s">
        <v>205</v>
      </c>
      <c r="DS568" s="266" t="s">
        <v>522</v>
      </c>
      <c r="DU568" s="173" t="s">
        <v>87</v>
      </c>
    </row>
    <row r="569" spans="2:125" ht="12" hidden="1" customHeight="1" thickBot="1" x14ac:dyDescent="0.3">
      <c r="B569" s="1" t="s">
        <v>205</v>
      </c>
      <c r="DS569" s="266"/>
      <c r="DU569" s="173" t="s">
        <v>459</v>
      </c>
    </row>
    <row r="570" spans="2:125" ht="12" hidden="1" customHeight="1" thickBot="1" x14ac:dyDescent="0.3">
      <c r="B570" s="1" t="s">
        <v>204</v>
      </c>
      <c r="DS570" s="266" t="s">
        <v>523</v>
      </c>
      <c r="DU570" s="173" t="s">
        <v>86</v>
      </c>
    </row>
    <row r="571" spans="2:125" ht="12" hidden="1" customHeight="1" thickBot="1" x14ac:dyDescent="0.3">
      <c r="B571" s="1" t="s">
        <v>204</v>
      </c>
      <c r="DS571" s="266"/>
      <c r="DU571" s="173" t="s">
        <v>88</v>
      </c>
    </row>
    <row r="572" spans="2:125" ht="12" hidden="1" customHeight="1" thickBot="1" x14ac:dyDescent="0.3">
      <c r="B572" s="1" t="s">
        <v>202</v>
      </c>
      <c r="DS572" s="56" t="s">
        <v>524</v>
      </c>
      <c r="DU572" s="173" t="s">
        <v>186</v>
      </c>
    </row>
    <row r="573" spans="2:125" ht="12" hidden="1" customHeight="1" thickBot="1" x14ac:dyDescent="0.3">
      <c r="B573" s="1" t="s">
        <v>202</v>
      </c>
      <c r="DS573" s="267" t="s">
        <v>525</v>
      </c>
      <c r="DU573" s="173" t="s">
        <v>186</v>
      </c>
    </row>
    <row r="574" spans="2:125" ht="12" hidden="1" customHeight="1" thickBot="1" x14ac:dyDescent="0.3">
      <c r="B574" s="1" t="s">
        <v>203</v>
      </c>
      <c r="DS574" s="267"/>
      <c r="DU574" s="173" t="s">
        <v>344</v>
      </c>
    </row>
    <row r="575" spans="2:125" ht="12" hidden="1" customHeight="1" thickBot="1" x14ac:dyDescent="0.3">
      <c r="B575" s="1" t="s">
        <v>178</v>
      </c>
      <c r="DS575" s="266" t="s">
        <v>526</v>
      </c>
      <c r="DU575" s="173" t="s">
        <v>395</v>
      </c>
    </row>
    <row r="576" spans="2:125" ht="12" hidden="1" customHeight="1" thickBot="1" x14ac:dyDescent="0.3">
      <c r="B576" s="1" t="s">
        <v>473</v>
      </c>
      <c r="DS576" s="266"/>
      <c r="DU576" s="173" t="s">
        <v>401</v>
      </c>
    </row>
    <row r="577" spans="2:125" ht="12" hidden="1" customHeight="1" thickBot="1" x14ac:dyDescent="0.3">
      <c r="B577" s="1" t="s">
        <v>473</v>
      </c>
      <c r="DS577" s="266" t="s">
        <v>527</v>
      </c>
      <c r="DU577" s="173" t="s">
        <v>400</v>
      </c>
    </row>
    <row r="578" spans="2:125" ht="12" hidden="1" customHeight="1" thickBot="1" x14ac:dyDescent="0.3">
      <c r="B578" s="1" t="s">
        <v>474</v>
      </c>
      <c r="DS578" s="266"/>
      <c r="DU578" s="173" t="s">
        <v>539</v>
      </c>
    </row>
    <row r="579" spans="2:125" ht="12" hidden="1" customHeight="1" thickBot="1" x14ac:dyDescent="0.3">
      <c r="B579" s="1" t="s">
        <v>474</v>
      </c>
      <c r="DS579" s="266" t="s">
        <v>528</v>
      </c>
      <c r="DU579" s="173" t="s">
        <v>179</v>
      </c>
    </row>
    <row r="580" spans="2:125" ht="12" hidden="1" customHeight="1" thickBot="1" x14ac:dyDescent="0.3">
      <c r="B580" s="1" t="s">
        <v>472</v>
      </c>
      <c r="DS580" s="266"/>
      <c r="DU580" s="173" t="s">
        <v>338</v>
      </c>
    </row>
    <row r="581" spans="2:125" ht="12" hidden="1" customHeight="1" thickBot="1" x14ac:dyDescent="0.3">
      <c r="B581" s="1" t="s">
        <v>472</v>
      </c>
      <c r="DS581" s="56" t="s">
        <v>529</v>
      </c>
      <c r="DU581" s="173" t="s">
        <v>338</v>
      </c>
    </row>
    <row r="582" spans="2:125" ht="12" hidden="1" customHeight="1" x14ac:dyDescent="0.25">
      <c r="B582" s="1" t="s">
        <v>471</v>
      </c>
      <c r="DS582" s="81" t="s">
        <v>530</v>
      </c>
      <c r="DU582" s="173" t="s">
        <v>402</v>
      </c>
    </row>
    <row r="583" spans="2:125" ht="12" hidden="1" customHeight="1" thickBot="1" x14ac:dyDescent="0.3">
      <c r="B583" s="1" t="s">
        <v>471</v>
      </c>
      <c r="DS583" s="56" t="s">
        <v>531</v>
      </c>
      <c r="DU583" s="173" t="s">
        <v>262</v>
      </c>
    </row>
    <row r="584" spans="2:125" ht="12" hidden="1" customHeight="1" thickBot="1" x14ac:dyDescent="0.3">
      <c r="B584" s="1" t="s">
        <v>469</v>
      </c>
      <c r="DS584" s="55" t="s">
        <v>532</v>
      </c>
      <c r="DU584" s="173" t="s">
        <v>262</v>
      </c>
    </row>
    <row r="585" spans="2:125" ht="12" hidden="1" customHeight="1" thickBot="1" x14ac:dyDescent="0.3">
      <c r="B585" s="1" t="s">
        <v>469</v>
      </c>
      <c r="DS585" s="56" t="s">
        <v>533</v>
      </c>
      <c r="DU585" s="173" t="s">
        <v>262</v>
      </c>
    </row>
    <row r="586" spans="2:125" ht="12" hidden="1" customHeight="1" thickBot="1" x14ac:dyDescent="0.3">
      <c r="B586" s="1" t="s">
        <v>468</v>
      </c>
      <c r="DS586" s="56" t="s">
        <v>534</v>
      </c>
      <c r="DU586" s="173" t="s">
        <v>262</v>
      </c>
    </row>
    <row r="587" spans="2:125" ht="12" hidden="1" customHeight="1" thickBot="1" x14ac:dyDescent="0.3">
      <c r="B587" s="1" t="s">
        <v>468</v>
      </c>
      <c r="DS587" s="56" t="s">
        <v>535</v>
      </c>
      <c r="DU587" s="173" t="s">
        <v>363</v>
      </c>
    </row>
    <row r="588" spans="2:125" ht="12" hidden="1" customHeight="1" thickBot="1" x14ac:dyDescent="0.3">
      <c r="B588" s="1" t="s">
        <v>470</v>
      </c>
      <c r="DS588" s="266" t="s">
        <v>536</v>
      </c>
      <c r="DU588" s="173" t="s">
        <v>360</v>
      </c>
    </row>
    <row r="589" spans="2:125" ht="12" hidden="1" customHeight="1" thickBot="1" x14ac:dyDescent="0.3">
      <c r="B589" s="1" t="s">
        <v>470</v>
      </c>
      <c r="DS589" s="266"/>
      <c r="DU589" s="173" t="s">
        <v>175</v>
      </c>
    </row>
    <row r="590" spans="2:125" ht="12" hidden="1" customHeight="1" thickBot="1" x14ac:dyDescent="0.3">
      <c r="B590" s="1" t="s">
        <v>467</v>
      </c>
      <c r="DS590" s="56" t="s">
        <v>537</v>
      </c>
      <c r="DU590" s="173" t="s">
        <v>142</v>
      </c>
    </row>
    <row r="591" spans="2:125" ht="12" hidden="1" customHeight="1" thickBot="1" x14ac:dyDescent="0.3">
      <c r="B591" s="1" t="s">
        <v>467</v>
      </c>
      <c r="DS591" s="56" t="s">
        <v>538</v>
      </c>
      <c r="DU591" s="173" t="s">
        <v>142</v>
      </c>
    </row>
    <row r="592" spans="2:125" ht="12" hidden="1" customHeight="1" thickBot="1" x14ac:dyDescent="0.3">
      <c r="B592" s="1" t="s">
        <v>184</v>
      </c>
      <c r="DS592" s="56" t="s">
        <v>539</v>
      </c>
      <c r="DU592" s="173" t="s">
        <v>134</v>
      </c>
    </row>
    <row r="593" spans="2:125" ht="12" hidden="1" customHeight="1" thickBot="1" x14ac:dyDescent="0.3">
      <c r="B593" s="1" t="s">
        <v>184</v>
      </c>
      <c r="DS593" s="56" t="s">
        <v>540</v>
      </c>
      <c r="DU593" s="173" t="s">
        <v>134</v>
      </c>
    </row>
    <row r="594" spans="2:125" ht="12" hidden="1" customHeight="1" thickBot="1" x14ac:dyDescent="0.3">
      <c r="B594" s="1" t="s">
        <v>331</v>
      </c>
      <c r="DS594" s="56" t="s">
        <v>541</v>
      </c>
      <c r="DU594" s="173" t="s">
        <v>280</v>
      </c>
    </row>
    <row r="595" spans="2:125" ht="12" hidden="1" customHeight="1" thickBot="1" x14ac:dyDescent="0.3">
      <c r="B595" s="1" t="s">
        <v>95</v>
      </c>
      <c r="DS595" s="266" t="s">
        <v>542</v>
      </c>
      <c r="DU595" s="173" t="s">
        <v>555</v>
      </c>
    </row>
    <row r="596" spans="2:125" ht="12" hidden="1" customHeight="1" thickBot="1" x14ac:dyDescent="0.3">
      <c r="B596" s="1" t="s">
        <v>195</v>
      </c>
      <c r="DS596" s="266"/>
      <c r="DU596" s="173" t="s">
        <v>534</v>
      </c>
    </row>
    <row r="597" spans="2:125" ht="12" hidden="1" customHeight="1" thickBot="1" x14ac:dyDescent="0.3">
      <c r="B597" s="1" t="s">
        <v>195</v>
      </c>
      <c r="DS597" s="266" t="s">
        <v>543</v>
      </c>
      <c r="DU597" s="173" t="s">
        <v>339</v>
      </c>
    </row>
    <row r="598" spans="2:125" ht="12" hidden="1" customHeight="1" thickBot="1" x14ac:dyDescent="0.3">
      <c r="B598" s="1" t="s">
        <v>150</v>
      </c>
      <c r="DS598" s="266"/>
      <c r="DU598" s="173" t="s">
        <v>340</v>
      </c>
    </row>
    <row r="599" spans="2:125" ht="12" hidden="1" customHeight="1" thickBot="1" x14ac:dyDescent="0.3">
      <c r="B599" s="1" t="s">
        <v>150</v>
      </c>
      <c r="DS599" s="266" t="s">
        <v>501</v>
      </c>
      <c r="DU599" s="173" t="s">
        <v>72</v>
      </c>
    </row>
    <row r="600" spans="2:125" ht="12" hidden="1" customHeight="1" thickBot="1" x14ac:dyDescent="0.3">
      <c r="B600" s="1" t="s">
        <v>154</v>
      </c>
      <c r="DS600" s="266"/>
      <c r="DU600" s="173" t="s">
        <v>66</v>
      </c>
    </row>
    <row r="601" spans="2:125" ht="12" hidden="1" customHeight="1" thickBot="1" x14ac:dyDescent="0.3">
      <c r="B601" s="1" t="s">
        <v>154</v>
      </c>
      <c r="DS601" s="266" t="s">
        <v>502</v>
      </c>
      <c r="DU601" s="173" t="s">
        <v>74</v>
      </c>
    </row>
    <row r="602" spans="2:125" ht="12" hidden="1" customHeight="1" thickBot="1" x14ac:dyDescent="0.3">
      <c r="B602" s="1" t="s">
        <v>333</v>
      </c>
      <c r="DS602" s="266"/>
      <c r="DU602" s="173" t="s">
        <v>61</v>
      </c>
    </row>
    <row r="603" spans="2:125" ht="12" hidden="1" customHeight="1" thickBot="1" x14ac:dyDescent="0.3">
      <c r="B603" s="1" t="s">
        <v>350</v>
      </c>
      <c r="DS603" s="266" t="s">
        <v>503</v>
      </c>
      <c r="DU603" s="173" t="s">
        <v>332</v>
      </c>
    </row>
    <row r="604" spans="2:125" ht="12" hidden="1" customHeight="1" thickBot="1" x14ac:dyDescent="0.3">
      <c r="B604" s="1" t="s">
        <v>279</v>
      </c>
      <c r="DS604" s="266"/>
      <c r="DU604" s="173" t="s">
        <v>388</v>
      </c>
    </row>
    <row r="605" spans="2:125" ht="12" hidden="1" customHeight="1" thickBot="1" x14ac:dyDescent="0.3">
      <c r="B605" s="1" t="s">
        <v>351</v>
      </c>
      <c r="DS605" s="266" t="s">
        <v>504</v>
      </c>
      <c r="DU605" s="173" t="s">
        <v>259</v>
      </c>
    </row>
    <row r="606" spans="2:125" ht="12" hidden="1" customHeight="1" thickBot="1" x14ac:dyDescent="0.3">
      <c r="B606" s="1" t="s">
        <v>200</v>
      </c>
      <c r="DS606" s="266"/>
      <c r="DU606" s="173" t="s">
        <v>259</v>
      </c>
    </row>
    <row r="607" spans="2:125" ht="12" hidden="1" customHeight="1" thickBot="1" x14ac:dyDescent="0.3">
      <c r="B607" s="1" t="s">
        <v>536</v>
      </c>
      <c r="DS607" s="56" t="s">
        <v>505</v>
      </c>
      <c r="DU607" s="173" t="s">
        <v>283</v>
      </c>
    </row>
    <row r="608" spans="2:125" ht="12" hidden="1" customHeight="1" thickBot="1" x14ac:dyDescent="0.3">
      <c r="B608" s="1" t="s">
        <v>209</v>
      </c>
      <c r="DS608" s="266" t="s">
        <v>511</v>
      </c>
      <c r="DU608" s="173" t="s">
        <v>287</v>
      </c>
    </row>
    <row r="609" spans="2:125" ht="12" hidden="1" customHeight="1" thickBot="1" x14ac:dyDescent="0.3">
      <c r="B609" s="1" t="s">
        <v>210</v>
      </c>
      <c r="DS609" s="266"/>
      <c r="DU609" s="175"/>
    </row>
    <row r="610" spans="2:125" ht="12" hidden="1" customHeight="1" thickBot="1" x14ac:dyDescent="0.3">
      <c r="B610" s="1" t="s">
        <v>532</v>
      </c>
      <c r="DS610" s="56" t="s">
        <v>512</v>
      </c>
      <c r="DU610" s="175"/>
    </row>
    <row r="611" spans="2:125" ht="12" hidden="1" customHeight="1" thickBot="1" x14ac:dyDescent="0.3">
      <c r="B611" s="1" t="s">
        <v>211</v>
      </c>
      <c r="DS611" s="266" t="s">
        <v>513</v>
      </c>
      <c r="DU611" s="175"/>
    </row>
    <row r="612" spans="2:125" ht="12" hidden="1" customHeight="1" thickBot="1" x14ac:dyDescent="0.3">
      <c r="B612" s="1" t="s">
        <v>533</v>
      </c>
      <c r="DS612" s="266"/>
      <c r="DU612" s="175"/>
    </row>
    <row r="613" spans="2:125" ht="12" hidden="1" customHeight="1" thickBot="1" x14ac:dyDescent="0.3">
      <c r="B613" s="1" t="s">
        <v>398</v>
      </c>
      <c r="DS613" s="56" t="s">
        <v>514</v>
      </c>
      <c r="DU613" s="175"/>
    </row>
    <row r="614" spans="2:125" ht="12" hidden="1" customHeight="1" thickBot="1" x14ac:dyDescent="0.3">
      <c r="B614" s="1" t="s">
        <v>397</v>
      </c>
      <c r="DS614" s="266" t="s">
        <v>521</v>
      </c>
      <c r="DU614" s="175"/>
    </row>
    <row r="615" spans="2:125" ht="12" hidden="1" customHeight="1" thickBot="1" x14ac:dyDescent="0.3">
      <c r="B615" s="1" t="s">
        <v>396</v>
      </c>
      <c r="DS615" s="266"/>
      <c r="DU615" s="172"/>
    </row>
    <row r="616" spans="2:125" ht="12" hidden="1" customHeight="1" thickBot="1" x14ac:dyDescent="0.3">
      <c r="B616" s="1" t="s">
        <v>91</v>
      </c>
      <c r="DS616" s="266" t="s">
        <v>522</v>
      </c>
      <c r="DU616" s="172"/>
    </row>
    <row r="617" spans="2:125" ht="12" hidden="1" customHeight="1" thickBot="1" x14ac:dyDescent="0.3">
      <c r="B617" s="1" t="s">
        <v>252</v>
      </c>
      <c r="DS617" s="266"/>
    </row>
    <row r="618" spans="2:125" ht="12" hidden="1" customHeight="1" thickBot="1" x14ac:dyDescent="0.3">
      <c r="B618" s="1" t="s">
        <v>208</v>
      </c>
      <c r="DS618" s="266" t="s">
        <v>523</v>
      </c>
    </row>
    <row r="619" spans="2:125" ht="12" hidden="1" customHeight="1" thickBot="1" x14ac:dyDescent="0.3">
      <c r="B619" s="1" t="s">
        <v>254</v>
      </c>
      <c r="DS619" s="266"/>
    </row>
    <row r="620" spans="2:125" ht="12" hidden="1" customHeight="1" thickBot="1" x14ac:dyDescent="0.3">
      <c r="B620" s="1" t="s">
        <v>81</v>
      </c>
      <c r="DS620" s="56" t="s">
        <v>524</v>
      </c>
    </row>
    <row r="621" spans="2:125" ht="12" hidden="1" customHeight="1" thickBot="1" x14ac:dyDescent="0.3">
      <c r="B621" s="1" t="s">
        <v>87</v>
      </c>
      <c r="DS621" s="267" t="s">
        <v>525</v>
      </c>
    </row>
    <row r="622" spans="2:125" ht="12" hidden="1" customHeight="1" thickBot="1" x14ac:dyDescent="0.3">
      <c r="B622" s="1" t="s">
        <v>459</v>
      </c>
      <c r="DS622" s="267"/>
    </row>
    <row r="623" spans="2:125" ht="12" hidden="1" customHeight="1" thickBot="1" x14ac:dyDescent="0.3">
      <c r="B623" s="1" t="s">
        <v>86</v>
      </c>
      <c r="DS623" s="266" t="s">
        <v>526</v>
      </c>
    </row>
    <row r="624" spans="2:125" ht="12" hidden="1" customHeight="1" thickBot="1" x14ac:dyDescent="0.3">
      <c r="B624" s="1" t="s">
        <v>88</v>
      </c>
      <c r="DS624" s="266"/>
    </row>
    <row r="625" spans="2:123" ht="12" hidden="1" customHeight="1" thickBot="1" x14ac:dyDescent="0.3">
      <c r="B625" s="1" t="s">
        <v>186</v>
      </c>
      <c r="DS625" s="266" t="s">
        <v>544</v>
      </c>
    </row>
    <row r="626" spans="2:123" ht="12" hidden="1" customHeight="1" thickBot="1" x14ac:dyDescent="0.3">
      <c r="B626" s="1" t="s">
        <v>186</v>
      </c>
      <c r="DS626" s="266"/>
    </row>
    <row r="627" spans="2:123" ht="12" hidden="1" customHeight="1" thickBot="1" x14ac:dyDescent="0.3">
      <c r="B627" s="1" t="s">
        <v>344</v>
      </c>
      <c r="DS627" s="266" t="s">
        <v>545</v>
      </c>
    </row>
    <row r="628" spans="2:123" ht="12" hidden="1" customHeight="1" thickBot="1" x14ac:dyDescent="0.3">
      <c r="B628" s="1" t="s">
        <v>395</v>
      </c>
      <c r="DS628" s="266"/>
    </row>
    <row r="629" spans="2:123" ht="12" hidden="1" customHeight="1" thickBot="1" x14ac:dyDescent="0.3">
      <c r="B629" s="1" t="s">
        <v>401</v>
      </c>
      <c r="DS629" s="56" t="s">
        <v>529</v>
      </c>
    </row>
    <row r="630" spans="2:123" ht="12" hidden="1" customHeight="1" thickBot="1" x14ac:dyDescent="0.3">
      <c r="B630" s="1" t="s">
        <v>400</v>
      </c>
      <c r="DS630" s="266" t="s">
        <v>530</v>
      </c>
    </row>
    <row r="631" spans="2:123" ht="12" hidden="1" customHeight="1" thickBot="1" x14ac:dyDescent="0.3">
      <c r="B631" s="1" t="s">
        <v>539</v>
      </c>
      <c r="DS631" s="266"/>
    </row>
    <row r="632" spans="2:123" ht="12" hidden="1" customHeight="1" thickBot="1" x14ac:dyDescent="0.3">
      <c r="B632" s="1" t="s">
        <v>179</v>
      </c>
      <c r="DS632" s="56" t="s">
        <v>531</v>
      </c>
    </row>
    <row r="633" spans="2:123" ht="12" hidden="1" customHeight="1" thickBot="1" x14ac:dyDescent="0.3">
      <c r="B633" s="1" t="s">
        <v>338</v>
      </c>
      <c r="DS633" s="56" t="s">
        <v>546</v>
      </c>
    </row>
    <row r="634" spans="2:123" ht="12" hidden="1" customHeight="1" thickBot="1" x14ac:dyDescent="0.3">
      <c r="B634" s="1" t="s">
        <v>338</v>
      </c>
      <c r="DS634" s="56" t="s">
        <v>547</v>
      </c>
    </row>
    <row r="635" spans="2:123" ht="12" hidden="1" customHeight="1" thickBot="1" x14ac:dyDescent="0.3">
      <c r="B635" s="1" t="s">
        <v>402</v>
      </c>
      <c r="DS635" s="56" t="s">
        <v>548</v>
      </c>
    </row>
    <row r="636" spans="2:123" ht="12" hidden="1" customHeight="1" thickBot="1" x14ac:dyDescent="0.3">
      <c r="B636" s="1" t="s">
        <v>262</v>
      </c>
      <c r="DS636" s="55" t="s">
        <v>315</v>
      </c>
    </row>
    <row r="637" spans="2:123" ht="12" hidden="1" customHeight="1" thickBot="1" x14ac:dyDescent="0.3">
      <c r="B637" s="1" t="s">
        <v>262</v>
      </c>
      <c r="DS637" s="56" t="s">
        <v>316</v>
      </c>
    </row>
    <row r="638" spans="2:123" ht="12" hidden="1" customHeight="1" thickBot="1" x14ac:dyDescent="0.3">
      <c r="B638" s="1" t="s">
        <v>262</v>
      </c>
      <c r="DS638" s="56" t="s">
        <v>317</v>
      </c>
    </row>
    <row r="639" spans="2:123" ht="12" hidden="1" customHeight="1" thickBot="1" x14ac:dyDescent="0.3">
      <c r="B639" s="1" t="s">
        <v>262</v>
      </c>
      <c r="DS639" s="56" t="s">
        <v>549</v>
      </c>
    </row>
    <row r="640" spans="2:123" ht="12" hidden="1" customHeight="1" thickBot="1" x14ac:dyDescent="0.3">
      <c r="B640" s="1" t="s">
        <v>363</v>
      </c>
      <c r="DS640" s="56" t="s">
        <v>319</v>
      </c>
    </row>
    <row r="641" spans="2:123" ht="12" hidden="1" customHeight="1" thickBot="1" x14ac:dyDescent="0.3">
      <c r="B641" s="1" t="s">
        <v>360</v>
      </c>
      <c r="DS641" s="56" t="s">
        <v>321</v>
      </c>
    </row>
    <row r="642" spans="2:123" ht="12" hidden="1" customHeight="1" thickBot="1" x14ac:dyDescent="0.3">
      <c r="B642" s="1" t="s">
        <v>175</v>
      </c>
      <c r="DS642" s="56" t="s">
        <v>322</v>
      </c>
    </row>
    <row r="643" spans="2:123" ht="12" hidden="1" customHeight="1" thickBot="1" x14ac:dyDescent="0.3">
      <c r="B643" s="1" t="s">
        <v>142</v>
      </c>
      <c r="DS643" s="56" t="s">
        <v>550</v>
      </c>
    </row>
    <row r="644" spans="2:123" ht="12" hidden="1" customHeight="1" thickBot="1" x14ac:dyDescent="0.3">
      <c r="B644" s="1" t="s">
        <v>142</v>
      </c>
      <c r="DS644" s="56" t="s">
        <v>551</v>
      </c>
    </row>
    <row r="645" spans="2:123" ht="12" hidden="1" customHeight="1" thickBot="1" x14ac:dyDescent="0.3">
      <c r="B645" s="1" t="s">
        <v>134</v>
      </c>
      <c r="DS645" s="56" t="s">
        <v>324</v>
      </c>
    </row>
    <row r="646" spans="2:123" ht="12" hidden="1" customHeight="1" thickBot="1" x14ac:dyDescent="0.3">
      <c r="B646" s="1" t="s">
        <v>134</v>
      </c>
      <c r="DS646" s="55" t="s">
        <v>552</v>
      </c>
    </row>
    <row r="647" spans="2:123" ht="12" hidden="1" customHeight="1" thickBot="1" x14ac:dyDescent="0.3">
      <c r="B647" s="1" t="s">
        <v>280</v>
      </c>
      <c r="DS647" s="266" t="s">
        <v>263</v>
      </c>
    </row>
    <row r="648" spans="2:123" ht="12" hidden="1" customHeight="1" thickBot="1" x14ac:dyDescent="0.3">
      <c r="B648" s="1" t="s">
        <v>555</v>
      </c>
      <c r="DS648" s="266"/>
    </row>
    <row r="649" spans="2:123" ht="12" hidden="1" customHeight="1" thickBot="1" x14ac:dyDescent="0.3">
      <c r="B649" s="1" t="s">
        <v>534</v>
      </c>
      <c r="DS649" s="266" t="s">
        <v>264</v>
      </c>
    </row>
    <row r="650" spans="2:123" ht="12" hidden="1" customHeight="1" thickBot="1" x14ac:dyDescent="0.3">
      <c r="B650" s="1" t="s">
        <v>339</v>
      </c>
      <c r="DS650" s="266"/>
    </row>
    <row r="651" spans="2:123" ht="12" hidden="1" customHeight="1" thickBot="1" x14ac:dyDescent="0.3">
      <c r="B651" s="1" t="s">
        <v>340</v>
      </c>
      <c r="DS651" s="266" t="s">
        <v>265</v>
      </c>
    </row>
    <row r="652" spans="2:123" ht="12" hidden="1" customHeight="1" thickBot="1" x14ac:dyDescent="0.3">
      <c r="B652" s="1" t="s">
        <v>72</v>
      </c>
      <c r="DS652" s="266"/>
    </row>
    <row r="653" spans="2:123" ht="12" hidden="1" customHeight="1" thickBot="1" x14ac:dyDescent="0.3">
      <c r="B653" s="1" t="s">
        <v>66</v>
      </c>
      <c r="DS653" s="266"/>
    </row>
    <row r="654" spans="2:123" ht="12" hidden="1" customHeight="1" thickBot="1" x14ac:dyDescent="0.3">
      <c r="B654" s="1" t="s">
        <v>74</v>
      </c>
      <c r="DS654" s="56" t="s">
        <v>267</v>
      </c>
    </row>
    <row r="655" spans="2:123" ht="12" hidden="1" customHeight="1" thickBot="1" x14ac:dyDescent="0.3">
      <c r="B655" s="1" t="s">
        <v>61</v>
      </c>
      <c r="DS655" s="56" t="s">
        <v>553</v>
      </c>
    </row>
    <row r="656" spans="2:123" ht="12" hidden="1" customHeight="1" thickBot="1" x14ac:dyDescent="0.3">
      <c r="B656" s="1" t="s">
        <v>332</v>
      </c>
      <c r="DS656" s="56" t="s">
        <v>554</v>
      </c>
    </row>
    <row r="657" spans="2:123" ht="12" hidden="1" customHeight="1" thickBot="1" x14ac:dyDescent="0.3">
      <c r="B657" s="1" t="s">
        <v>388</v>
      </c>
      <c r="DS657" s="55" t="s">
        <v>338</v>
      </c>
    </row>
    <row r="658" spans="2:123" ht="12" hidden="1" customHeight="1" thickBot="1" x14ac:dyDescent="0.3">
      <c r="B658" s="1" t="s">
        <v>259</v>
      </c>
      <c r="DS658" s="56" t="s">
        <v>555</v>
      </c>
    </row>
    <row r="659" spans="2:123" ht="12" hidden="1" customHeight="1" thickBot="1" x14ac:dyDescent="0.3">
      <c r="B659" s="1" t="s">
        <v>259</v>
      </c>
      <c r="DS659" s="56" t="s">
        <v>342</v>
      </c>
    </row>
    <row r="660" spans="2:123" ht="12" hidden="1" customHeight="1" thickBot="1" x14ac:dyDescent="0.3">
      <c r="B660" s="1" t="s">
        <v>283</v>
      </c>
      <c r="DS660" s="56" t="s">
        <v>556</v>
      </c>
    </row>
    <row r="661" spans="2:123" ht="12" hidden="1" customHeight="1" thickBot="1" x14ac:dyDescent="0.3">
      <c r="B661" s="1" t="s">
        <v>287</v>
      </c>
      <c r="DS661" s="55" t="s">
        <v>195</v>
      </c>
    </row>
    <row r="662" spans="2:123" ht="12" hidden="1" customHeight="1" thickBot="1" x14ac:dyDescent="0.3">
      <c r="DS662" s="266" t="s">
        <v>196</v>
      </c>
    </row>
    <row r="663" spans="2:123" ht="12" hidden="1" customHeight="1" thickBot="1" x14ac:dyDescent="0.3">
      <c r="DS663" s="266"/>
    </row>
    <row r="664" spans="2:123" ht="12" hidden="1" customHeight="1" thickBot="1" x14ac:dyDescent="0.3">
      <c r="DS664" s="266" t="s">
        <v>197</v>
      </c>
    </row>
    <row r="665" spans="2:123" ht="12" hidden="1" customHeight="1" thickBot="1" x14ac:dyDescent="0.3">
      <c r="DS665" s="266"/>
    </row>
    <row r="666" spans="2:123" ht="12" hidden="1" customHeight="1" thickBot="1" x14ac:dyDescent="0.3">
      <c r="DS666" s="56" t="s">
        <v>198</v>
      </c>
    </row>
    <row r="667" spans="2:123" ht="12" hidden="1" customHeight="1" x14ac:dyDescent="0.25">
      <c r="DS667" s="81"/>
    </row>
    <row r="668" spans="2:123" ht="12" hidden="1" customHeight="1" thickBot="1" x14ac:dyDescent="0.3">
      <c r="DS668" s="56" t="s">
        <v>199</v>
      </c>
    </row>
    <row r="669" spans="2:123" ht="12" hidden="1" customHeight="1" thickBot="1" x14ac:dyDescent="0.3">
      <c r="DS669" s="266" t="s">
        <v>557</v>
      </c>
    </row>
    <row r="670" spans="2:123" ht="12" hidden="1" customHeight="1" thickBot="1" x14ac:dyDescent="0.3">
      <c r="DS670" s="266"/>
    </row>
    <row r="671" spans="2:123" ht="12" hidden="1" customHeight="1" thickBot="1" x14ac:dyDescent="0.3">
      <c r="DS671" s="266" t="s">
        <v>201</v>
      </c>
    </row>
    <row r="672" spans="2:123" ht="12" hidden="1" customHeight="1" thickBot="1" x14ac:dyDescent="0.3">
      <c r="DS672" s="266"/>
    </row>
    <row r="673" spans="123:123" ht="12" hidden="1" customHeight="1" thickBot="1" x14ac:dyDescent="0.3">
      <c r="DS673" s="56" t="s">
        <v>202</v>
      </c>
    </row>
    <row r="674" spans="123:123" ht="12" hidden="1" customHeight="1" thickBot="1" x14ac:dyDescent="0.3">
      <c r="DS674" s="56" t="s">
        <v>204</v>
      </c>
    </row>
    <row r="675" spans="123:123" ht="12" hidden="1" customHeight="1" thickBot="1" x14ac:dyDescent="0.3">
      <c r="DS675" s="56" t="s">
        <v>205</v>
      </c>
    </row>
    <row r="676" spans="123:123" ht="12" hidden="1" customHeight="1" thickBot="1" x14ac:dyDescent="0.3">
      <c r="DS676" s="56" t="s">
        <v>206</v>
      </c>
    </row>
    <row r="677" spans="123:123" ht="12" hidden="1" customHeight="1" thickBot="1" x14ac:dyDescent="0.3">
      <c r="DS677" s="56" t="s">
        <v>558</v>
      </c>
    </row>
    <row r="678" spans="123:123" ht="12" hidden="1" customHeight="1" thickBot="1" x14ac:dyDescent="0.3">
      <c r="DS678" s="266" t="s">
        <v>207</v>
      </c>
    </row>
    <row r="679" spans="123:123" ht="12" hidden="1" customHeight="1" thickBot="1" x14ac:dyDescent="0.3">
      <c r="DS679" s="266"/>
    </row>
    <row r="680" spans="123:123" ht="12" hidden="1" customHeight="1" thickBot="1" x14ac:dyDescent="0.3">
      <c r="DS680" s="56" t="s">
        <v>559</v>
      </c>
    </row>
    <row r="681" spans="123:123" ht="12" hidden="1" customHeight="1" thickBot="1" x14ac:dyDescent="0.3">
      <c r="DS681" s="264" t="s">
        <v>560</v>
      </c>
    </row>
    <row r="682" spans="123:123" ht="12" hidden="1" customHeight="1" thickBot="1" x14ac:dyDescent="0.3">
      <c r="DS682" s="264"/>
    </row>
    <row r="683" spans="123:123" ht="12" hidden="1" customHeight="1" thickBot="1" x14ac:dyDescent="0.3">
      <c r="DS683" s="264" t="s">
        <v>561</v>
      </c>
    </row>
    <row r="684" spans="123:123" ht="12" hidden="1" customHeight="1" thickBot="1" x14ac:dyDescent="0.3">
      <c r="DS684" s="264"/>
    </row>
    <row r="685" spans="123:123" ht="12" hidden="1" customHeight="1" thickBot="1" x14ac:dyDescent="0.3">
      <c r="DS685" s="85" t="s">
        <v>562</v>
      </c>
    </row>
    <row r="686" spans="123:123" ht="12" hidden="1" customHeight="1" thickBot="1" x14ac:dyDescent="0.3">
      <c r="DS686" s="264" t="s">
        <v>563</v>
      </c>
    </row>
    <row r="687" spans="123:123" ht="12" hidden="1" customHeight="1" thickBot="1" x14ac:dyDescent="0.3">
      <c r="DS687" s="264"/>
    </row>
    <row r="688" spans="123:123" ht="12" hidden="1" customHeight="1" thickBot="1" x14ac:dyDescent="0.3">
      <c r="DS688" s="264" t="s">
        <v>564</v>
      </c>
    </row>
    <row r="689" spans="1:123" ht="12" hidden="1" customHeight="1" thickBot="1" x14ac:dyDescent="0.3">
      <c r="DS689" s="264"/>
    </row>
    <row r="690" spans="1:123" ht="12" hidden="1" customHeight="1" thickBot="1" x14ac:dyDescent="0.3">
      <c r="DS690" s="86" t="s">
        <v>565</v>
      </c>
    </row>
    <row r="691" spans="1:123" ht="12" hidden="1" customHeight="1" thickBot="1" x14ac:dyDescent="0.3">
      <c r="DS691" s="86" t="s">
        <v>566</v>
      </c>
    </row>
    <row r="692" spans="1:123" ht="12" hidden="1" customHeight="1" thickBot="1" x14ac:dyDescent="0.3">
      <c r="DS692" s="86" t="s">
        <v>567</v>
      </c>
    </row>
    <row r="693" spans="1:123" ht="12" hidden="1" customHeight="1" thickBot="1" x14ac:dyDescent="0.3">
      <c r="DS693" s="86" t="s">
        <v>568</v>
      </c>
    </row>
    <row r="694" spans="1:123" ht="12" hidden="1" customHeight="1" thickBot="1" x14ac:dyDescent="0.3">
      <c r="DS694" s="86" t="s">
        <v>569</v>
      </c>
    </row>
    <row r="695" spans="1:123" ht="12" hidden="1" customHeight="1" thickBot="1" x14ac:dyDescent="0.3">
      <c r="DS695" s="87" t="s">
        <v>570</v>
      </c>
    </row>
    <row r="696" spans="1:123" ht="12" hidden="1" customHeight="1" thickBot="1" x14ac:dyDescent="0.3">
      <c r="DS696" s="87" t="s">
        <v>571</v>
      </c>
    </row>
    <row r="697" spans="1:123" ht="12" hidden="1" customHeight="1" thickBot="1" x14ac:dyDescent="0.3">
      <c r="DS697" s="87" t="s">
        <v>572</v>
      </c>
    </row>
    <row r="698" spans="1:123" ht="12" hidden="1" customHeight="1" thickBot="1" x14ac:dyDescent="0.3">
      <c r="DS698" s="265" t="s">
        <v>573</v>
      </c>
    </row>
    <row r="699" spans="1:123" ht="12" hidden="1" customHeight="1" thickBot="1" x14ac:dyDescent="0.3">
      <c r="DS699" s="265"/>
    </row>
    <row r="700" spans="1:123" ht="12" hidden="1" customHeight="1" thickBot="1" x14ac:dyDescent="0.3">
      <c r="DS700" s="265" t="s">
        <v>574</v>
      </c>
    </row>
    <row r="701" spans="1:123" ht="12" hidden="1" customHeight="1" thickBot="1" x14ac:dyDescent="0.3">
      <c r="DS701" s="265"/>
    </row>
    <row r="702" spans="1:123" ht="12" hidden="1" customHeight="1" thickBot="1" x14ac:dyDescent="0.3">
      <c r="DS702" s="265" t="s">
        <v>575</v>
      </c>
    </row>
    <row r="703" spans="1:123" ht="12" hidden="1" customHeight="1" thickBot="1" x14ac:dyDescent="0.3">
      <c r="A703" s="83"/>
      <c r="B703" s="158" t="s">
        <v>61</v>
      </c>
      <c r="DS703" s="265"/>
    </row>
    <row r="704" spans="1:123" ht="12" hidden="1" customHeight="1" thickBot="1" x14ac:dyDescent="0.3">
      <c r="A704" s="56"/>
      <c r="B704" s="56" t="s">
        <v>66</v>
      </c>
    </row>
    <row r="705" spans="1:2" ht="12" hidden="1" customHeight="1" thickBot="1" x14ac:dyDescent="0.3">
      <c r="A705" s="56"/>
      <c r="B705" s="56" t="s">
        <v>69</v>
      </c>
    </row>
    <row r="706" spans="1:2" ht="12" hidden="1" customHeight="1" thickBot="1" x14ac:dyDescent="0.3">
      <c r="A706" s="56"/>
      <c r="B706" s="56" t="s">
        <v>70</v>
      </c>
    </row>
    <row r="707" spans="1:2" ht="12" hidden="1" customHeight="1" thickBot="1" x14ac:dyDescent="0.3">
      <c r="A707" s="56"/>
      <c r="B707" s="56" t="s">
        <v>72</v>
      </c>
    </row>
    <row r="708" spans="1:2" ht="12" hidden="1" customHeight="1" thickBot="1" x14ac:dyDescent="0.3">
      <c r="A708" s="56"/>
      <c r="B708" s="56" t="s">
        <v>74</v>
      </c>
    </row>
    <row r="709" spans="1:2" ht="12" hidden="1" customHeight="1" thickBot="1" x14ac:dyDescent="0.3">
      <c r="A709" s="55"/>
      <c r="B709" s="55" t="s">
        <v>76</v>
      </c>
    </row>
    <row r="710" spans="1:2" ht="12" hidden="1" customHeight="1" thickBot="1" x14ac:dyDescent="0.3">
      <c r="A710" s="56"/>
      <c r="B710" s="56" t="s">
        <v>78</v>
      </c>
    </row>
    <row r="711" spans="1:2" ht="12" hidden="1" customHeight="1" thickBot="1" x14ac:dyDescent="0.3">
      <c r="A711" s="56"/>
      <c r="B711" s="56" t="s">
        <v>79</v>
      </c>
    </row>
    <row r="712" spans="1:2" ht="12" hidden="1" customHeight="1" thickBot="1" x14ac:dyDescent="0.3">
      <c r="A712" s="266"/>
      <c r="B712" s="266" t="s">
        <v>80</v>
      </c>
    </row>
    <row r="713" spans="1:2" ht="12" hidden="1" customHeight="1" thickBot="1" x14ac:dyDescent="0.3">
      <c r="A713" s="266"/>
      <c r="B713" s="266"/>
    </row>
    <row r="714" spans="1:2" ht="12" hidden="1" customHeight="1" thickBot="1" x14ac:dyDescent="0.3">
      <c r="A714" s="56"/>
      <c r="B714" s="56" t="s">
        <v>81</v>
      </c>
    </row>
    <row r="715" spans="1:2" ht="12" hidden="1" customHeight="1" thickBot="1" x14ac:dyDescent="0.3">
      <c r="A715" s="56"/>
      <c r="B715" s="56" t="s">
        <v>82</v>
      </c>
    </row>
    <row r="716" spans="1:2" ht="12" hidden="1" customHeight="1" thickBot="1" x14ac:dyDescent="0.3">
      <c r="A716" s="56"/>
      <c r="B716" s="56" t="s">
        <v>83</v>
      </c>
    </row>
    <row r="717" spans="1:2" ht="12" hidden="1" customHeight="1" thickBot="1" x14ac:dyDescent="0.3">
      <c r="A717" s="56"/>
      <c r="B717" s="56" t="s">
        <v>84</v>
      </c>
    </row>
    <row r="718" spans="1:2" ht="12" hidden="1" customHeight="1" thickBot="1" x14ac:dyDescent="0.3">
      <c r="A718" s="56"/>
      <c r="B718" s="56" t="s">
        <v>85</v>
      </c>
    </row>
    <row r="719" spans="1:2" ht="12" hidden="1" customHeight="1" thickBot="1" x14ac:dyDescent="0.3">
      <c r="A719" s="266"/>
      <c r="B719" s="266" t="s">
        <v>86</v>
      </c>
    </row>
    <row r="720" spans="1:2" ht="12" hidden="1" customHeight="1" thickBot="1" x14ac:dyDescent="0.3">
      <c r="A720" s="266"/>
      <c r="B720" s="266"/>
    </row>
    <row r="721" spans="1:2" ht="12" hidden="1" customHeight="1" thickBot="1" x14ac:dyDescent="0.3">
      <c r="A721" s="56"/>
      <c r="B721" s="56" t="s">
        <v>87</v>
      </c>
    </row>
    <row r="722" spans="1:2" ht="12" hidden="1" customHeight="1" thickBot="1" x14ac:dyDescent="0.3">
      <c r="A722" s="55"/>
      <c r="B722" s="55" t="s">
        <v>88</v>
      </c>
    </row>
    <row r="723" spans="1:2" ht="12" hidden="1" customHeight="1" thickBot="1" x14ac:dyDescent="0.3">
      <c r="A723" s="56"/>
      <c r="B723" s="56" t="s">
        <v>89</v>
      </c>
    </row>
    <row r="724" spans="1:2" ht="12" hidden="1" customHeight="1" thickBot="1" x14ac:dyDescent="0.3">
      <c r="A724" s="56"/>
      <c r="B724" s="56" t="s">
        <v>90</v>
      </c>
    </row>
    <row r="725" spans="1:2" ht="12" hidden="1" customHeight="1" thickBot="1" x14ac:dyDescent="0.3">
      <c r="A725" s="56"/>
      <c r="B725" s="56" t="s">
        <v>91</v>
      </c>
    </row>
    <row r="726" spans="1:2" ht="12" hidden="1" customHeight="1" thickBot="1" x14ac:dyDescent="0.3">
      <c r="A726" s="56"/>
      <c r="B726" s="56" t="s">
        <v>95</v>
      </c>
    </row>
    <row r="727" spans="1:2" ht="12" hidden="1" customHeight="1" thickBot="1" x14ac:dyDescent="0.3">
      <c r="A727" s="56"/>
      <c r="B727" s="56" t="s">
        <v>99</v>
      </c>
    </row>
    <row r="728" spans="1:2" ht="12" hidden="1" customHeight="1" thickBot="1" x14ac:dyDescent="0.3">
      <c r="A728" s="56"/>
      <c r="B728" s="56" t="s">
        <v>103</v>
      </c>
    </row>
    <row r="729" spans="1:2" ht="12" hidden="1" customHeight="1" thickBot="1" x14ac:dyDescent="0.3">
      <c r="A729" s="266"/>
      <c r="B729" s="266" t="s">
        <v>107</v>
      </c>
    </row>
    <row r="730" spans="1:2" ht="12" hidden="1" customHeight="1" thickBot="1" x14ac:dyDescent="0.3">
      <c r="A730" s="266"/>
      <c r="B730" s="266"/>
    </row>
    <row r="731" spans="1:2" ht="12" hidden="1" customHeight="1" thickBot="1" x14ac:dyDescent="0.3">
      <c r="A731" s="55"/>
      <c r="B731" s="55" t="s">
        <v>114</v>
      </c>
    </row>
    <row r="732" spans="1:2" ht="12" hidden="1" customHeight="1" thickBot="1" x14ac:dyDescent="0.3">
      <c r="A732" s="56"/>
      <c r="B732" s="56" t="s">
        <v>118</v>
      </c>
    </row>
    <row r="733" spans="1:2" ht="12" hidden="1" customHeight="1" thickBot="1" x14ac:dyDescent="0.3">
      <c r="A733" s="56"/>
      <c r="B733" s="56" t="s">
        <v>122</v>
      </c>
    </row>
    <row r="734" spans="1:2" ht="12" hidden="1" customHeight="1" thickBot="1" x14ac:dyDescent="0.3">
      <c r="A734" s="56"/>
      <c r="B734" s="56" t="s">
        <v>126</v>
      </c>
    </row>
    <row r="735" spans="1:2" ht="12" hidden="1" customHeight="1" thickBot="1" x14ac:dyDescent="0.3">
      <c r="A735" s="56"/>
      <c r="B735" s="56" t="s">
        <v>130</v>
      </c>
    </row>
    <row r="736" spans="1:2" ht="12" hidden="1" customHeight="1" thickBot="1" x14ac:dyDescent="0.3">
      <c r="A736" s="55"/>
      <c r="B736" s="55" t="s">
        <v>134</v>
      </c>
    </row>
    <row r="737" spans="1:2" ht="12" hidden="1" customHeight="1" thickBot="1" x14ac:dyDescent="0.3">
      <c r="A737" s="56"/>
      <c r="B737" s="56" t="s">
        <v>138</v>
      </c>
    </row>
    <row r="738" spans="1:2" ht="12" hidden="1" customHeight="1" thickBot="1" x14ac:dyDescent="0.3">
      <c r="A738" s="56"/>
      <c r="B738" s="56" t="s">
        <v>142</v>
      </c>
    </row>
    <row r="739" spans="1:2" ht="12" hidden="1" customHeight="1" thickBot="1" x14ac:dyDescent="0.3">
      <c r="A739" s="56"/>
      <c r="B739" s="56" t="s">
        <v>146</v>
      </c>
    </row>
    <row r="740" spans="1:2" ht="12" hidden="1" customHeight="1" thickBot="1" x14ac:dyDescent="0.3">
      <c r="A740" s="56"/>
      <c r="B740" s="56" t="s">
        <v>150</v>
      </c>
    </row>
    <row r="741" spans="1:2" ht="12" hidden="1" customHeight="1" thickBot="1" x14ac:dyDescent="0.3">
      <c r="A741" s="56"/>
      <c r="B741" s="56" t="s">
        <v>154</v>
      </c>
    </row>
    <row r="742" spans="1:2" ht="12" hidden="1" customHeight="1" thickBot="1" x14ac:dyDescent="0.3">
      <c r="A742" s="55"/>
      <c r="B742" s="55" t="s">
        <v>114</v>
      </c>
    </row>
    <row r="743" spans="1:2" ht="12" hidden="1" customHeight="1" thickBot="1" x14ac:dyDescent="0.3">
      <c r="A743" s="56"/>
      <c r="B743" s="56" t="s">
        <v>118</v>
      </c>
    </row>
    <row r="744" spans="1:2" ht="12" hidden="1" customHeight="1" thickBot="1" x14ac:dyDescent="0.3">
      <c r="A744" s="56"/>
      <c r="B744" s="56" t="s">
        <v>122</v>
      </c>
    </row>
    <row r="745" spans="1:2" ht="12" hidden="1" customHeight="1" thickBot="1" x14ac:dyDescent="0.3">
      <c r="A745" s="56"/>
      <c r="B745" s="56" t="s">
        <v>126</v>
      </c>
    </row>
    <row r="746" spans="1:2" ht="12" hidden="1" customHeight="1" thickBot="1" x14ac:dyDescent="0.3">
      <c r="A746" s="56"/>
      <c r="B746" s="56" t="s">
        <v>130</v>
      </c>
    </row>
    <row r="747" spans="1:2" ht="12" hidden="1" customHeight="1" thickBot="1" x14ac:dyDescent="0.3">
      <c r="A747" s="55"/>
      <c r="B747" s="55" t="s">
        <v>134</v>
      </c>
    </row>
    <row r="748" spans="1:2" ht="12" hidden="1" customHeight="1" thickBot="1" x14ac:dyDescent="0.3">
      <c r="A748" s="56"/>
      <c r="B748" s="56" t="s">
        <v>138</v>
      </c>
    </row>
    <row r="749" spans="1:2" ht="12" hidden="1" customHeight="1" thickBot="1" x14ac:dyDescent="0.3">
      <c r="A749" s="56"/>
      <c r="B749" s="56" t="s">
        <v>142</v>
      </c>
    </row>
    <row r="750" spans="1:2" ht="12" hidden="1" customHeight="1" thickBot="1" x14ac:dyDescent="0.3">
      <c r="A750" s="56"/>
      <c r="B750" s="56" t="s">
        <v>146</v>
      </c>
    </row>
    <row r="751" spans="1:2" ht="12" hidden="1" customHeight="1" thickBot="1" x14ac:dyDescent="0.3">
      <c r="A751" s="56"/>
      <c r="B751" s="56" t="s">
        <v>150</v>
      </c>
    </row>
    <row r="752" spans="1:2" ht="12" hidden="1" customHeight="1" thickBot="1" x14ac:dyDescent="0.3">
      <c r="A752" s="56"/>
      <c r="B752" s="56" t="s">
        <v>154</v>
      </c>
    </row>
    <row r="753" spans="1:2" ht="12" hidden="1" customHeight="1" thickBot="1" x14ac:dyDescent="0.3">
      <c r="A753" s="77"/>
      <c r="B753" s="77" t="s">
        <v>173</v>
      </c>
    </row>
    <row r="754" spans="1:2" ht="12" hidden="1" customHeight="1" thickBot="1" x14ac:dyDescent="0.3">
      <c r="A754" s="78"/>
      <c r="B754" s="78" t="s">
        <v>174</v>
      </c>
    </row>
    <row r="755" spans="1:2" ht="12" hidden="1" customHeight="1" thickBot="1" x14ac:dyDescent="0.3">
      <c r="A755" s="78"/>
      <c r="B755" s="78" t="s">
        <v>175</v>
      </c>
    </row>
    <row r="756" spans="1:2" ht="12" hidden="1" customHeight="1" thickBot="1" x14ac:dyDescent="0.3">
      <c r="A756" s="78"/>
      <c r="B756" s="78" t="s">
        <v>176</v>
      </c>
    </row>
    <row r="757" spans="1:2" ht="12" hidden="1" customHeight="1" thickBot="1" x14ac:dyDescent="0.3">
      <c r="A757" s="78"/>
      <c r="B757" s="78" t="s">
        <v>177</v>
      </c>
    </row>
    <row r="758" spans="1:2" ht="12" hidden="1" customHeight="1" thickBot="1" x14ac:dyDescent="0.3">
      <c r="A758" s="78"/>
      <c r="B758" s="78" t="s">
        <v>178</v>
      </c>
    </row>
    <row r="759" spans="1:2" ht="12" hidden="1" customHeight="1" thickBot="1" x14ac:dyDescent="0.3">
      <c r="A759" s="78"/>
      <c r="B759" s="78" t="s">
        <v>179</v>
      </c>
    </row>
    <row r="760" spans="1:2" ht="12" hidden="1" customHeight="1" thickBot="1" x14ac:dyDescent="0.3">
      <c r="B760" s="1" t="s">
        <v>180</v>
      </c>
    </row>
    <row r="761" spans="1:2" ht="12" hidden="1" customHeight="1" thickBot="1" x14ac:dyDescent="0.3">
      <c r="A761" s="55"/>
      <c r="B761" s="55" t="s">
        <v>181</v>
      </c>
    </row>
    <row r="762" spans="1:2" ht="12" hidden="1" customHeight="1" thickBot="1" x14ac:dyDescent="0.3">
      <c r="A762" s="56"/>
      <c r="B762" s="56" t="s">
        <v>182</v>
      </c>
    </row>
    <row r="763" spans="1:2" ht="12" hidden="1" customHeight="1" thickBot="1" x14ac:dyDescent="0.3">
      <c r="A763" s="56"/>
      <c r="B763" s="56" t="s">
        <v>183</v>
      </c>
    </row>
    <row r="764" spans="1:2" ht="12" hidden="1" customHeight="1" thickBot="1" x14ac:dyDescent="0.3">
      <c r="A764" s="56"/>
      <c r="B764" s="56" t="s">
        <v>184</v>
      </c>
    </row>
    <row r="765" spans="1:2" ht="12" hidden="1" customHeight="1" thickBot="1" x14ac:dyDescent="0.3">
      <c r="A765" s="56"/>
      <c r="B765" s="56" t="s">
        <v>185</v>
      </c>
    </row>
    <row r="766" spans="1:2" ht="12" hidden="1" customHeight="1" thickBot="1" x14ac:dyDescent="0.3">
      <c r="A766" s="55"/>
      <c r="B766" s="55" t="s">
        <v>186</v>
      </c>
    </row>
    <row r="767" spans="1:2" ht="12" hidden="1" customHeight="1" thickBot="1" x14ac:dyDescent="0.3">
      <c r="A767" s="56"/>
      <c r="B767" s="56" t="s">
        <v>187</v>
      </c>
    </row>
    <row r="768" spans="1:2" ht="12" hidden="1" customHeight="1" thickBot="1" x14ac:dyDescent="0.3">
      <c r="A768" s="56"/>
      <c r="B768" s="56" t="s">
        <v>188</v>
      </c>
    </row>
    <row r="769" spans="1:2" ht="12" hidden="1" customHeight="1" thickBot="1" x14ac:dyDescent="0.3">
      <c r="A769" s="55"/>
      <c r="B769" s="55" t="s">
        <v>181</v>
      </c>
    </row>
    <row r="770" spans="1:2" ht="12" hidden="1" customHeight="1" thickBot="1" x14ac:dyDescent="0.3">
      <c r="A770" s="56"/>
      <c r="B770" s="56" t="s">
        <v>182</v>
      </c>
    </row>
    <row r="771" spans="1:2" ht="12" hidden="1" customHeight="1" thickBot="1" x14ac:dyDescent="0.3">
      <c r="A771" s="56"/>
      <c r="B771" s="56" t="s">
        <v>183</v>
      </c>
    </row>
    <row r="772" spans="1:2" ht="12" hidden="1" customHeight="1" thickBot="1" x14ac:dyDescent="0.3">
      <c r="A772" s="56"/>
      <c r="B772" s="56" t="s">
        <v>184</v>
      </c>
    </row>
    <row r="773" spans="1:2" ht="12" hidden="1" customHeight="1" thickBot="1" x14ac:dyDescent="0.3">
      <c r="A773" s="56"/>
      <c r="B773" s="56" t="s">
        <v>185</v>
      </c>
    </row>
    <row r="774" spans="1:2" ht="12" hidden="1" customHeight="1" thickBot="1" x14ac:dyDescent="0.3">
      <c r="A774" s="55"/>
      <c r="B774" s="55" t="s">
        <v>186</v>
      </c>
    </row>
    <row r="775" spans="1:2" ht="12" hidden="1" customHeight="1" thickBot="1" x14ac:dyDescent="0.3">
      <c r="A775" s="56"/>
      <c r="B775" s="56" t="s">
        <v>187</v>
      </c>
    </row>
    <row r="776" spans="1:2" ht="12" hidden="1" customHeight="1" thickBot="1" x14ac:dyDescent="0.3">
      <c r="A776" s="56"/>
      <c r="B776" s="56" t="s">
        <v>188</v>
      </c>
    </row>
    <row r="777" spans="1:2" ht="12" hidden="1" customHeight="1" thickBot="1" x14ac:dyDescent="0.3">
      <c r="A777" s="55"/>
      <c r="B777" s="55" t="s">
        <v>189</v>
      </c>
    </row>
    <row r="778" spans="1:2" ht="12" hidden="1" customHeight="1" thickBot="1" x14ac:dyDescent="0.3">
      <c r="A778" s="56"/>
      <c r="B778" s="56" t="s">
        <v>190</v>
      </c>
    </row>
    <row r="779" spans="1:2" ht="12" hidden="1" customHeight="1" thickBot="1" x14ac:dyDescent="0.3">
      <c r="A779" s="56"/>
      <c r="B779" s="56" t="s">
        <v>191</v>
      </c>
    </row>
    <row r="780" spans="1:2" ht="12" hidden="1" customHeight="1" thickBot="1" x14ac:dyDescent="0.3">
      <c r="A780" s="56"/>
      <c r="B780" s="56" t="s">
        <v>192</v>
      </c>
    </row>
    <row r="781" spans="1:2" ht="12" hidden="1" customHeight="1" thickBot="1" x14ac:dyDescent="0.3">
      <c r="A781" s="56"/>
      <c r="B781" s="56" t="s">
        <v>193</v>
      </c>
    </row>
    <row r="782" spans="1:2" ht="12" hidden="1" customHeight="1" thickBot="1" x14ac:dyDescent="0.3">
      <c r="A782" s="56"/>
      <c r="B782" s="56" t="s">
        <v>194</v>
      </c>
    </row>
    <row r="783" spans="1:2" ht="12" hidden="1" customHeight="1" thickBot="1" x14ac:dyDescent="0.3">
      <c r="A783" s="56"/>
      <c r="B783" s="56" t="s">
        <v>195</v>
      </c>
    </row>
    <row r="784" spans="1:2" ht="12" hidden="1" customHeight="1" thickBot="1" x14ac:dyDescent="0.3">
      <c r="A784" s="266"/>
      <c r="B784" s="266" t="s">
        <v>196</v>
      </c>
    </row>
    <row r="785" spans="1:2" ht="12" hidden="1" customHeight="1" thickBot="1" x14ac:dyDescent="0.3">
      <c r="A785" s="266"/>
      <c r="B785" s="266"/>
    </row>
    <row r="786" spans="1:2" ht="12" hidden="1" customHeight="1" thickBot="1" x14ac:dyDescent="0.3">
      <c r="A786" s="266"/>
      <c r="B786" s="266" t="s">
        <v>197</v>
      </c>
    </row>
    <row r="787" spans="1:2" ht="12" hidden="1" customHeight="1" thickBot="1" x14ac:dyDescent="0.3">
      <c r="A787" s="266"/>
      <c r="B787" s="266"/>
    </row>
    <row r="788" spans="1:2" ht="12" hidden="1" customHeight="1" thickBot="1" x14ac:dyDescent="0.3">
      <c r="A788" s="56"/>
      <c r="B788" s="56" t="s">
        <v>198</v>
      </c>
    </row>
    <row r="789" spans="1:2" ht="12" hidden="1" customHeight="1" thickBot="1" x14ac:dyDescent="0.3">
      <c r="A789" s="56"/>
      <c r="B789" s="56" t="s">
        <v>199</v>
      </c>
    </row>
    <row r="790" spans="1:2" ht="12" hidden="1" customHeight="1" thickBot="1" x14ac:dyDescent="0.3">
      <c r="A790" s="56"/>
      <c r="B790" s="56" t="s">
        <v>200</v>
      </c>
    </row>
    <row r="791" spans="1:2" ht="12" hidden="1" customHeight="1" thickBot="1" x14ac:dyDescent="0.3">
      <c r="A791" s="266"/>
      <c r="B791" s="266" t="s">
        <v>201</v>
      </c>
    </row>
    <row r="792" spans="1:2" ht="12" hidden="1" customHeight="1" thickBot="1" x14ac:dyDescent="0.3">
      <c r="A792" s="266"/>
      <c r="B792" s="266"/>
    </row>
    <row r="793" spans="1:2" ht="12" hidden="1" customHeight="1" thickBot="1" x14ac:dyDescent="0.3">
      <c r="A793" s="55"/>
      <c r="B793" s="55" t="s">
        <v>202</v>
      </c>
    </row>
    <row r="794" spans="1:2" ht="12" hidden="1" customHeight="1" thickBot="1" x14ac:dyDescent="0.3">
      <c r="A794" s="56"/>
      <c r="B794" s="56" t="s">
        <v>203</v>
      </c>
    </row>
    <row r="795" spans="1:2" ht="12" hidden="1" customHeight="1" thickBot="1" x14ac:dyDescent="0.3">
      <c r="A795" s="56"/>
      <c r="B795" s="56" t="s">
        <v>204</v>
      </c>
    </row>
    <row r="796" spans="1:2" ht="12" hidden="1" customHeight="1" thickBot="1" x14ac:dyDescent="0.3">
      <c r="A796" s="56"/>
      <c r="B796" s="56" t="s">
        <v>205</v>
      </c>
    </row>
    <row r="797" spans="1:2" ht="12" hidden="1" customHeight="1" thickBot="1" x14ac:dyDescent="0.3">
      <c r="A797" s="56"/>
      <c r="B797" s="56" t="s">
        <v>206</v>
      </c>
    </row>
    <row r="798" spans="1:2" ht="12" hidden="1" customHeight="1" thickBot="1" x14ac:dyDescent="0.3">
      <c r="A798" s="266"/>
      <c r="B798" s="266" t="s">
        <v>207</v>
      </c>
    </row>
    <row r="799" spans="1:2" ht="12" hidden="1" customHeight="1" thickBot="1" x14ac:dyDescent="0.3">
      <c r="A799" s="266"/>
      <c r="B799" s="266"/>
    </row>
    <row r="800" spans="1:2" ht="12" hidden="1" customHeight="1" thickBot="1" x14ac:dyDescent="0.3">
      <c r="A800" s="56"/>
      <c r="B800" s="56" t="s">
        <v>208</v>
      </c>
    </row>
    <row r="801" spans="1:2" ht="12" hidden="1" customHeight="1" thickBot="1" x14ac:dyDescent="0.3">
      <c r="A801" s="55"/>
      <c r="B801" s="55" t="s">
        <v>209</v>
      </c>
    </row>
    <row r="802" spans="1:2" ht="12" hidden="1" customHeight="1" thickBot="1" x14ac:dyDescent="0.3">
      <c r="A802" s="56"/>
      <c r="B802" s="56" t="s">
        <v>210</v>
      </c>
    </row>
    <row r="803" spans="1:2" ht="12" hidden="1" customHeight="1" thickBot="1" x14ac:dyDescent="0.3">
      <c r="A803" s="56"/>
      <c r="B803" s="56" t="s">
        <v>211</v>
      </c>
    </row>
    <row r="804" spans="1:2" ht="12" hidden="1" customHeight="1" thickBot="1" x14ac:dyDescent="0.3">
      <c r="A804" s="56"/>
      <c r="B804" s="56" t="s">
        <v>212</v>
      </c>
    </row>
    <row r="805" spans="1:2" ht="12" hidden="1" customHeight="1" thickBot="1" x14ac:dyDescent="0.3">
      <c r="A805" s="56"/>
      <c r="B805" s="56" t="s">
        <v>213</v>
      </c>
    </row>
    <row r="806" spans="1:2" ht="12" hidden="1" customHeight="1" thickBot="1" x14ac:dyDescent="0.3">
      <c r="A806" s="56"/>
      <c r="B806" s="56" t="s">
        <v>214</v>
      </c>
    </row>
    <row r="807" spans="1:2" ht="12" hidden="1" customHeight="1" thickBot="1" x14ac:dyDescent="0.3">
      <c r="A807" s="56"/>
      <c r="B807" s="56" t="s">
        <v>215</v>
      </c>
    </row>
    <row r="808" spans="1:2" ht="12" hidden="1" customHeight="1" thickBot="1" x14ac:dyDescent="0.3">
      <c r="A808" s="55"/>
      <c r="B808" s="55" t="s">
        <v>216</v>
      </c>
    </row>
    <row r="809" spans="1:2" ht="12" hidden="1" customHeight="1" thickBot="1" x14ac:dyDescent="0.3">
      <c r="A809" s="56"/>
      <c r="B809" s="56" t="s">
        <v>217</v>
      </c>
    </row>
    <row r="810" spans="1:2" ht="12" hidden="1" customHeight="1" thickBot="1" x14ac:dyDescent="0.3">
      <c r="A810" s="56"/>
      <c r="B810" s="56" t="s">
        <v>218</v>
      </c>
    </row>
    <row r="811" spans="1:2" ht="12" hidden="1" customHeight="1" thickBot="1" x14ac:dyDescent="0.3">
      <c r="A811" s="56"/>
      <c r="B811" s="56" t="s">
        <v>219</v>
      </c>
    </row>
    <row r="812" spans="1:2" ht="12" hidden="1" customHeight="1" thickBot="1" x14ac:dyDescent="0.3">
      <c r="A812" s="56"/>
      <c r="B812" s="56" t="s">
        <v>220</v>
      </c>
    </row>
    <row r="813" spans="1:2" ht="12" hidden="1" customHeight="1" thickBot="1" x14ac:dyDescent="0.3">
      <c r="A813" s="55"/>
      <c r="B813" s="55" t="s">
        <v>221</v>
      </c>
    </row>
    <row r="814" spans="1:2" ht="12" hidden="1" customHeight="1" thickBot="1" x14ac:dyDescent="0.3">
      <c r="A814" s="56"/>
      <c r="B814" s="56" t="s">
        <v>222</v>
      </c>
    </row>
    <row r="815" spans="1:2" ht="12" hidden="1" customHeight="1" thickBot="1" x14ac:dyDescent="0.3">
      <c r="A815" s="55"/>
      <c r="B815" s="55" t="s">
        <v>223</v>
      </c>
    </row>
    <row r="816" spans="1:2" ht="12" hidden="1" customHeight="1" thickBot="1" x14ac:dyDescent="0.3">
      <c r="A816" s="56"/>
      <c r="B816" s="56" t="s">
        <v>224</v>
      </c>
    </row>
    <row r="817" spans="1:2" ht="12" hidden="1" customHeight="1" thickBot="1" x14ac:dyDescent="0.3">
      <c r="A817" s="56"/>
      <c r="B817" s="56" t="s">
        <v>225</v>
      </c>
    </row>
    <row r="818" spans="1:2" ht="12" hidden="1" customHeight="1" thickBot="1" x14ac:dyDescent="0.3">
      <c r="A818" s="56"/>
      <c r="B818" s="56" t="s">
        <v>226</v>
      </c>
    </row>
    <row r="819" spans="1:2" ht="12" hidden="1" customHeight="1" thickBot="1" x14ac:dyDescent="0.3">
      <c r="A819" s="56"/>
      <c r="B819" s="56" t="s">
        <v>227</v>
      </c>
    </row>
    <row r="820" spans="1:2" ht="12" hidden="1" customHeight="1" thickBot="1" x14ac:dyDescent="0.3">
      <c r="A820" s="56"/>
      <c r="B820" s="56" t="s">
        <v>228</v>
      </c>
    </row>
    <row r="821" spans="1:2" ht="12" hidden="1" customHeight="1" thickBot="1" x14ac:dyDescent="0.3">
      <c r="A821" s="55"/>
      <c r="B821" s="55" t="s">
        <v>229</v>
      </c>
    </row>
    <row r="822" spans="1:2" ht="12" hidden="1" customHeight="1" thickBot="1" x14ac:dyDescent="0.3">
      <c r="A822" s="56"/>
      <c r="B822" s="56" t="s">
        <v>230</v>
      </c>
    </row>
    <row r="823" spans="1:2" ht="12" hidden="1" customHeight="1" thickBot="1" x14ac:dyDescent="0.3">
      <c r="A823" s="56"/>
      <c r="B823" s="56" t="s">
        <v>231</v>
      </c>
    </row>
    <row r="824" spans="1:2" ht="12" hidden="1" customHeight="1" thickBot="1" x14ac:dyDescent="0.3">
      <c r="A824" s="56"/>
      <c r="B824" s="56" t="s">
        <v>232</v>
      </c>
    </row>
    <row r="825" spans="1:2" ht="12" hidden="1" customHeight="1" thickBot="1" x14ac:dyDescent="0.3">
      <c r="A825" s="56"/>
      <c r="B825" s="56" t="s">
        <v>233</v>
      </c>
    </row>
    <row r="826" spans="1:2" ht="12" hidden="1" customHeight="1" thickBot="1" x14ac:dyDescent="0.3">
      <c r="A826" s="56"/>
      <c r="B826" s="56" t="s">
        <v>234</v>
      </c>
    </row>
    <row r="827" spans="1:2" ht="12" hidden="1" customHeight="1" thickBot="1" x14ac:dyDescent="0.3">
      <c r="A827" s="56"/>
      <c r="B827" s="56" t="s">
        <v>235</v>
      </c>
    </row>
    <row r="828" spans="1:2" ht="12" hidden="1" customHeight="1" thickBot="1" x14ac:dyDescent="0.3">
      <c r="A828" s="55"/>
      <c r="B828" s="170" t="s">
        <v>236</v>
      </c>
    </row>
    <row r="829" spans="1:2" ht="12" hidden="1" customHeight="1" thickBot="1" x14ac:dyDescent="0.3">
      <c r="A829" s="56"/>
      <c r="B829" s="56" t="s">
        <v>237</v>
      </c>
    </row>
    <row r="830" spans="1:2" ht="12" hidden="1" customHeight="1" thickBot="1" x14ac:dyDescent="0.3">
      <c r="A830" s="55"/>
      <c r="B830" s="55" t="s">
        <v>238</v>
      </c>
    </row>
    <row r="831" spans="1:2" ht="12" hidden="1" customHeight="1" thickBot="1" x14ac:dyDescent="0.3">
      <c r="A831" s="266"/>
      <c r="B831" s="266" t="s">
        <v>239</v>
      </c>
    </row>
    <row r="832" spans="1:2" ht="12" hidden="1" customHeight="1" thickBot="1" x14ac:dyDescent="0.3">
      <c r="A832" s="266"/>
      <c r="B832" s="266"/>
    </row>
    <row r="833" spans="1:2" ht="12" hidden="1" customHeight="1" thickBot="1" x14ac:dyDescent="0.3">
      <c r="A833" s="56"/>
      <c r="B833" s="56" t="s">
        <v>240</v>
      </c>
    </row>
    <row r="834" spans="1:2" ht="12" hidden="1" customHeight="1" thickBot="1" x14ac:dyDescent="0.3">
      <c r="A834" s="56"/>
      <c r="B834" s="56" t="s">
        <v>241</v>
      </c>
    </row>
    <row r="835" spans="1:2" ht="12" hidden="1" customHeight="1" thickBot="1" x14ac:dyDescent="0.3">
      <c r="A835" s="56"/>
      <c r="B835" s="56" t="s">
        <v>242</v>
      </c>
    </row>
    <row r="836" spans="1:2" ht="12" hidden="1" customHeight="1" thickBot="1" x14ac:dyDescent="0.3">
      <c r="A836" s="56"/>
      <c r="B836" s="56" t="s">
        <v>243</v>
      </c>
    </row>
    <row r="837" spans="1:2" ht="12" hidden="1" customHeight="1" thickBot="1" x14ac:dyDescent="0.3">
      <c r="A837" s="56"/>
      <c r="B837" s="56" t="s">
        <v>244</v>
      </c>
    </row>
    <row r="838" spans="1:2" ht="12" hidden="1" customHeight="1" thickBot="1" x14ac:dyDescent="0.3">
      <c r="A838" s="56"/>
      <c r="B838" s="56" t="s">
        <v>245</v>
      </c>
    </row>
    <row r="839" spans="1:2" ht="12" hidden="1" customHeight="1" thickBot="1" x14ac:dyDescent="0.3">
      <c r="A839" s="56"/>
      <c r="B839" s="56" t="s">
        <v>246</v>
      </c>
    </row>
    <row r="840" spans="1:2" ht="12" hidden="1" customHeight="1" thickBot="1" x14ac:dyDescent="0.3">
      <c r="A840" s="55"/>
      <c r="B840" s="55" t="s">
        <v>247</v>
      </c>
    </row>
    <row r="841" spans="1:2" ht="12" hidden="1" customHeight="1" thickBot="1" x14ac:dyDescent="0.3">
      <c r="A841" s="56"/>
      <c r="B841" s="56" t="s">
        <v>248</v>
      </c>
    </row>
    <row r="842" spans="1:2" ht="12" hidden="1" customHeight="1" thickBot="1" x14ac:dyDescent="0.3">
      <c r="A842" s="56"/>
      <c r="B842" s="56" t="s">
        <v>249</v>
      </c>
    </row>
    <row r="843" spans="1:2" ht="12" hidden="1" customHeight="1" thickBot="1" x14ac:dyDescent="0.3">
      <c r="A843" s="56"/>
      <c r="B843" s="56" t="s">
        <v>250</v>
      </c>
    </row>
    <row r="844" spans="1:2" ht="12" hidden="1" customHeight="1" thickBot="1" x14ac:dyDescent="0.3">
      <c r="A844" s="56"/>
      <c r="B844" s="56" t="s">
        <v>251</v>
      </c>
    </row>
    <row r="845" spans="1:2" ht="12" hidden="1" customHeight="1" thickBot="1" x14ac:dyDescent="0.3">
      <c r="A845" s="55"/>
      <c r="B845" s="55" t="s">
        <v>252</v>
      </c>
    </row>
    <row r="846" spans="1:2" ht="12" hidden="1" customHeight="1" thickBot="1" x14ac:dyDescent="0.3">
      <c r="A846" s="56"/>
      <c r="B846" s="56" t="s">
        <v>253</v>
      </c>
    </row>
    <row r="847" spans="1:2" ht="12" hidden="1" customHeight="1" thickBot="1" x14ac:dyDescent="0.3">
      <c r="A847" s="56"/>
      <c r="B847" s="56" t="s">
        <v>254</v>
      </c>
    </row>
    <row r="848" spans="1:2" ht="12" hidden="1" customHeight="1" thickBot="1" x14ac:dyDescent="0.3">
      <c r="A848" s="56"/>
      <c r="B848" s="56" t="s">
        <v>255</v>
      </c>
    </row>
    <row r="849" spans="1:2" ht="12" hidden="1" customHeight="1" thickBot="1" x14ac:dyDescent="0.3">
      <c r="A849" s="56"/>
      <c r="B849" s="56" t="s">
        <v>256</v>
      </c>
    </row>
    <row r="850" spans="1:2" ht="12" hidden="1" customHeight="1" thickBot="1" x14ac:dyDescent="0.3">
      <c r="A850" s="55"/>
      <c r="B850" s="55" t="s">
        <v>257</v>
      </c>
    </row>
    <row r="851" spans="1:2" ht="12" hidden="1" customHeight="1" thickBot="1" x14ac:dyDescent="0.3">
      <c r="A851" s="56"/>
      <c r="B851" s="56" t="s">
        <v>258</v>
      </c>
    </row>
    <row r="852" spans="1:2" ht="12" hidden="1" customHeight="1" thickBot="1" x14ac:dyDescent="0.3">
      <c r="A852" s="56"/>
      <c r="B852" s="56" t="s">
        <v>259</v>
      </c>
    </row>
    <row r="853" spans="1:2" ht="12" hidden="1" customHeight="1" thickBot="1" x14ac:dyDescent="0.3">
      <c r="A853" s="56"/>
      <c r="B853" s="56" t="s">
        <v>260</v>
      </c>
    </row>
    <row r="854" spans="1:2" ht="12" hidden="1" customHeight="1" thickBot="1" x14ac:dyDescent="0.3">
      <c r="A854" s="55"/>
      <c r="B854" s="55" t="s">
        <v>261</v>
      </c>
    </row>
    <row r="855" spans="1:2" ht="12" hidden="1" customHeight="1" thickBot="1" x14ac:dyDescent="0.3">
      <c r="A855" s="56"/>
      <c r="B855" s="56" t="s">
        <v>262</v>
      </c>
    </row>
    <row r="856" spans="1:2" ht="12" hidden="1" customHeight="1" thickBot="1" x14ac:dyDescent="0.3">
      <c r="A856" s="56"/>
      <c r="B856" s="56" t="s">
        <v>262</v>
      </c>
    </row>
    <row r="857" spans="1:2" ht="12" hidden="1" customHeight="1" thickBot="1" x14ac:dyDescent="0.3">
      <c r="A857" s="55"/>
      <c r="B857" s="55" t="s">
        <v>257</v>
      </c>
    </row>
    <row r="858" spans="1:2" ht="12" hidden="1" customHeight="1" thickBot="1" x14ac:dyDescent="0.3">
      <c r="A858" s="56"/>
      <c r="B858" s="56" t="s">
        <v>258</v>
      </c>
    </row>
    <row r="859" spans="1:2" ht="12" hidden="1" customHeight="1" thickBot="1" x14ac:dyDescent="0.3">
      <c r="A859" s="56"/>
      <c r="B859" s="56" t="s">
        <v>259</v>
      </c>
    </row>
    <row r="860" spans="1:2" ht="12" hidden="1" customHeight="1" thickBot="1" x14ac:dyDescent="0.3">
      <c r="A860" s="56"/>
      <c r="B860" s="56" t="s">
        <v>260</v>
      </c>
    </row>
    <row r="861" spans="1:2" ht="12" hidden="1" customHeight="1" thickBot="1" x14ac:dyDescent="0.3">
      <c r="A861" s="55"/>
      <c r="B861" s="55" t="s">
        <v>261</v>
      </c>
    </row>
    <row r="862" spans="1:2" ht="12" hidden="1" customHeight="1" thickBot="1" x14ac:dyDescent="0.3">
      <c r="A862" s="56"/>
      <c r="B862" s="56" t="s">
        <v>262</v>
      </c>
    </row>
    <row r="863" spans="1:2" ht="12" hidden="1" customHeight="1" thickBot="1" x14ac:dyDescent="0.3">
      <c r="A863" s="56"/>
      <c r="B863" s="56" t="s">
        <v>262</v>
      </c>
    </row>
    <row r="864" spans="1:2" ht="12" hidden="1" customHeight="1" thickBot="1" x14ac:dyDescent="0.3">
      <c r="A864" s="171"/>
      <c r="B864" s="171" t="s">
        <v>263</v>
      </c>
    </row>
    <row r="865" spans="1:2" ht="12" hidden="1" customHeight="1" thickBot="1" x14ac:dyDescent="0.3">
      <c r="A865" s="55"/>
      <c r="B865" s="55" t="s">
        <v>264</v>
      </c>
    </row>
    <row r="866" spans="1:2" ht="12" hidden="1" customHeight="1" x14ac:dyDescent="0.25">
      <c r="A866" s="81"/>
      <c r="B866" s="81" t="s">
        <v>265</v>
      </c>
    </row>
    <row r="867" spans="1:2" ht="12" hidden="1" customHeight="1" thickBot="1" x14ac:dyDescent="0.3">
      <c r="A867" s="56"/>
      <c r="B867" s="56" t="s">
        <v>267</v>
      </c>
    </row>
    <row r="868" spans="1:2" ht="12" hidden="1" customHeight="1" thickBot="1" x14ac:dyDescent="0.3">
      <c r="A868" s="56"/>
      <c r="B868" s="56" t="s">
        <v>268</v>
      </c>
    </row>
    <row r="869" spans="1:2" ht="12" hidden="1" customHeight="1" thickBot="1" x14ac:dyDescent="0.3">
      <c r="A869" s="56"/>
      <c r="B869" s="56" t="s">
        <v>269</v>
      </c>
    </row>
    <row r="870" spans="1:2" ht="12" hidden="1" customHeight="1" thickBot="1" x14ac:dyDescent="0.3">
      <c r="A870" s="266"/>
      <c r="B870" s="266" t="s">
        <v>263</v>
      </c>
    </row>
    <row r="871" spans="1:2" ht="12" hidden="1" customHeight="1" thickBot="1" x14ac:dyDescent="0.3">
      <c r="A871" s="266"/>
      <c r="B871" s="266"/>
    </row>
    <row r="872" spans="1:2" ht="12" hidden="1" customHeight="1" thickBot="1" x14ac:dyDescent="0.3">
      <c r="A872" s="266"/>
      <c r="B872" s="266" t="s">
        <v>264</v>
      </c>
    </row>
    <row r="873" spans="1:2" ht="12" hidden="1" customHeight="1" thickBot="1" x14ac:dyDescent="0.3">
      <c r="A873" s="266"/>
      <c r="B873" s="266"/>
    </row>
    <row r="874" spans="1:2" ht="12" hidden="1" customHeight="1" x14ac:dyDescent="0.25">
      <c r="A874" s="81"/>
      <c r="B874" s="81" t="s">
        <v>265</v>
      </c>
    </row>
    <row r="875" spans="1:2" ht="12" hidden="1" customHeight="1" x14ac:dyDescent="0.25">
      <c r="A875" s="82"/>
      <c r="B875" s="82" t="s">
        <v>266</v>
      </c>
    </row>
    <row r="876" spans="1:2" ht="12" hidden="1" customHeight="1" thickBot="1" x14ac:dyDescent="0.3">
      <c r="A876" s="78"/>
      <c r="B876" s="78"/>
    </row>
    <row r="877" spans="1:2" ht="12" hidden="1" customHeight="1" thickBot="1" x14ac:dyDescent="0.3">
      <c r="A877" s="56"/>
      <c r="B877" s="56" t="s">
        <v>267</v>
      </c>
    </row>
    <row r="878" spans="1:2" ht="12" hidden="1" customHeight="1" thickBot="1" x14ac:dyDescent="0.3">
      <c r="A878" s="56"/>
      <c r="B878" s="56" t="s">
        <v>268</v>
      </c>
    </row>
    <row r="879" spans="1:2" ht="12" hidden="1" customHeight="1" thickBot="1" x14ac:dyDescent="0.3">
      <c r="A879" s="56"/>
      <c r="B879" s="56" t="s">
        <v>269</v>
      </c>
    </row>
    <row r="880" spans="1:2" ht="12" hidden="1" customHeight="1" thickBot="1" x14ac:dyDescent="0.3">
      <c r="A880" s="55"/>
      <c r="B880" s="55" t="s">
        <v>270</v>
      </c>
    </row>
    <row r="881" spans="1:2" ht="12" hidden="1" customHeight="1" thickBot="1" x14ac:dyDescent="0.3">
      <c r="A881" s="56"/>
      <c r="B881" s="56" t="s">
        <v>271</v>
      </c>
    </row>
    <row r="882" spans="1:2" ht="12" hidden="1" customHeight="1" thickBot="1" x14ac:dyDescent="0.3">
      <c r="A882" s="56"/>
      <c r="B882" s="56" t="s">
        <v>272</v>
      </c>
    </row>
    <row r="883" spans="1:2" ht="12" hidden="1" customHeight="1" thickBot="1" x14ac:dyDescent="0.3">
      <c r="A883" s="56"/>
      <c r="B883" s="56" t="s">
        <v>273</v>
      </c>
    </row>
    <row r="884" spans="1:2" ht="12" hidden="1" customHeight="1" thickBot="1" x14ac:dyDescent="0.3">
      <c r="A884" s="55"/>
      <c r="B884" s="55" t="s">
        <v>274</v>
      </c>
    </row>
    <row r="885" spans="1:2" ht="12" hidden="1" customHeight="1" thickBot="1" x14ac:dyDescent="0.3">
      <c r="A885" s="56"/>
      <c r="B885" s="56" t="s">
        <v>275</v>
      </c>
    </row>
    <row r="886" spans="1:2" ht="12" hidden="1" customHeight="1" thickBot="1" x14ac:dyDescent="0.3">
      <c r="A886" s="56"/>
      <c r="B886" s="56" t="s">
        <v>276</v>
      </c>
    </row>
    <row r="887" spans="1:2" ht="12" hidden="1" customHeight="1" thickBot="1" x14ac:dyDescent="0.3">
      <c r="A887" s="56"/>
      <c r="B887" s="56" t="s">
        <v>277</v>
      </c>
    </row>
    <row r="888" spans="1:2" ht="12" hidden="1" customHeight="1" thickBot="1" x14ac:dyDescent="0.3">
      <c r="A888" s="56"/>
      <c r="B888" s="56" t="s">
        <v>278</v>
      </c>
    </row>
    <row r="889" spans="1:2" ht="12" hidden="1" customHeight="1" thickBot="1" x14ac:dyDescent="0.3">
      <c r="A889" s="55"/>
      <c r="B889" s="55" t="s">
        <v>279</v>
      </c>
    </row>
    <row r="890" spans="1:2" ht="12" hidden="1" customHeight="1" thickBot="1" x14ac:dyDescent="0.3">
      <c r="A890" s="56"/>
      <c r="B890" s="56" t="s">
        <v>280</v>
      </c>
    </row>
    <row r="891" spans="1:2" ht="12" hidden="1" customHeight="1" thickBot="1" x14ac:dyDescent="0.3">
      <c r="A891" s="56"/>
      <c r="B891" s="56" t="s">
        <v>281</v>
      </c>
    </row>
    <row r="892" spans="1:2" ht="12" hidden="1" customHeight="1" thickBot="1" x14ac:dyDescent="0.3">
      <c r="A892" s="56"/>
      <c r="B892" s="56" t="s">
        <v>282</v>
      </c>
    </row>
    <row r="893" spans="1:2" ht="12" hidden="1" customHeight="1" thickBot="1" x14ac:dyDescent="0.3">
      <c r="A893" s="56"/>
      <c r="B893" s="56" t="s">
        <v>283</v>
      </c>
    </row>
    <row r="894" spans="1:2" ht="12" hidden="1" customHeight="1" thickBot="1" x14ac:dyDescent="0.3">
      <c r="A894" s="56"/>
      <c r="B894" s="56" t="s">
        <v>284</v>
      </c>
    </row>
    <row r="895" spans="1:2" ht="12" hidden="1" customHeight="1" thickBot="1" x14ac:dyDescent="0.3">
      <c r="A895" s="56"/>
      <c r="B895" s="56" t="s">
        <v>285</v>
      </c>
    </row>
    <row r="896" spans="1:2" ht="12" hidden="1" customHeight="1" thickBot="1" x14ac:dyDescent="0.3">
      <c r="A896" s="55"/>
      <c r="B896" s="55" t="s">
        <v>286</v>
      </c>
    </row>
    <row r="897" spans="1:2" ht="12" hidden="1" customHeight="1" thickBot="1" x14ac:dyDescent="0.3">
      <c r="A897" s="56"/>
      <c r="B897" s="56" t="s">
        <v>287</v>
      </c>
    </row>
    <row r="898" spans="1:2" ht="12" hidden="1" customHeight="1" thickBot="1" x14ac:dyDescent="0.3">
      <c r="A898" s="55"/>
      <c r="B898" s="55" t="s">
        <v>288</v>
      </c>
    </row>
    <row r="899" spans="1:2" ht="12" hidden="1" customHeight="1" thickBot="1" x14ac:dyDescent="0.3">
      <c r="A899" s="56"/>
      <c r="B899" s="56" t="s">
        <v>289</v>
      </c>
    </row>
    <row r="900" spans="1:2" ht="12" hidden="1" customHeight="1" thickBot="1" x14ac:dyDescent="0.3">
      <c r="A900" s="56"/>
      <c r="B900" s="56" t="s">
        <v>290</v>
      </c>
    </row>
    <row r="901" spans="1:2" ht="12" hidden="1" customHeight="1" thickBot="1" x14ac:dyDescent="0.3">
      <c r="A901" s="56"/>
      <c r="B901" s="56" t="s">
        <v>291</v>
      </c>
    </row>
    <row r="902" spans="1:2" ht="12" hidden="1" customHeight="1" thickBot="1" x14ac:dyDescent="0.3">
      <c r="A902" s="56"/>
      <c r="B902" s="56" t="s">
        <v>292</v>
      </c>
    </row>
    <row r="903" spans="1:2" ht="12" hidden="1" customHeight="1" thickBot="1" x14ac:dyDescent="0.3">
      <c r="A903" s="56"/>
      <c r="B903" s="56" t="s">
        <v>293</v>
      </c>
    </row>
    <row r="904" spans="1:2" ht="12" hidden="1" customHeight="1" thickBot="1" x14ac:dyDescent="0.3">
      <c r="A904" s="55"/>
      <c r="B904" s="55" t="s">
        <v>294</v>
      </c>
    </row>
    <row r="905" spans="1:2" ht="12" hidden="1" customHeight="1" thickBot="1" x14ac:dyDescent="0.3">
      <c r="A905" s="56"/>
      <c r="B905" s="56" t="s">
        <v>295</v>
      </c>
    </row>
    <row r="906" spans="1:2" ht="12" hidden="1" customHeight="1" thickBot="1" x14ac:dyDescent="0.3">
      <c r="A906" s="56"/>
      <c r="B906" s="56" t="s">
        <v>296</v>
      </c>
    </row>
    <row r="907" spans="1:2" ht="12" hidden="1" customHeight="1" thickBot="1" x14ac:dyDescent="0.3">
      <c r="A907" s="56"/>
      <c r="B907" s="56" t="s">
        <v>297</v>
      </c>
    </row>
    <row r="908" spans="1:2" ht="12" hidden="1" customHeight="1" thickBot="1" x14ac:dyDescent="0.3">
      <c r="A908" s="56"/>
      <c r="B908" s="56" t="s">
        <v>298</v>
      </c>
    </row>
    <row r="909" spans="1:2" ht="12" hidden="1" customHeight="1" thickBot="1" x14ac:dyDescent="0.3">
      <c r="A909" s="56"/>
      <c r="B909" s="56" t="s">
        <v>299</v>
      </c>
    </row>
    <row r="910" spans="1:2" ht="12" hidden="1" customHeight="1" thickBot="1" x14ac:dyDescent="0.3">
      <c r="A910" s="56"/>
      <c r="B910" s="56" t="s">
        <v>300</v>
      </c>
    </row>
    <row r="911" spans="1:2" ht="12" hidden="1" customHeight="1" thickBot="1" x14ac:dyDescent="0.3">
      <c r="A911" s="56"/>
      <c r="B911" s="56" t="s">
        <v>301</v>
      </c>
    </row>
    <row r="912" spans="1:2" ht="12" hidden="1" customHeight="1" thickBot="1" x14ac:dyDescent="0.3">
      <c r="A912" s="56"/>
      <c r="B912" s="56" t="s">
        <v>302</v>
      </c>
    </row>
    <row r="913" spans="1:2" ht="12" hidden="1" customHeight="1" thickBot="1" x14ac:dyDescent="0.3">
      <c r="A913" s="56"/>
      <c r="B913" s="56" t="s">
        <v>303</v>
      </c>
    </row>
    <row r="914" spans="1:2" ht="12" hidden="1" customHeight="1" thickBot="1" x14ac:dyDescent="0.3">
      <c r="A914" s="56"/>
      <c r="B914" s="56" t="s">
        <v>304</v>
      </c>
    </row>
    <row r="915" spans="1:2" ht="12" hidden="1" customHeight="1" thickBot="1" x14ac:dyDescent="0.3">
      <c r="A915" s="56"/>
      <c r="B915" s="56" t="s">
        <v>305</v>
      </c>
    </row>
    <row r="916" spans="1:2" ht="12" hidden="1" customHeight="1" thickBot="1" x14ac:dyDescent="0.3">
      <c r="A916" s="56"/>
      <c r="B916" s="56" t="s">
        <v>306</v>
      </c>
    </row>
    <row r="917" spans="1:2" ht="12" hidden="1" customHeight="1" thickBot="1" x14ac:dyDescent="0.3">
      <c r="A917" s="55"/>
      <c r="B917" s="55" t="s">
        <v>307</v>
      </c>
    </row>
    <row r="918" spans="1:2" ht="12" hidden="1" customHeight="1" thickBot="1" x14ac:dyDescent="0.3">
      <c r="A918" s="56"/>
      <c r="B918" s="56" t="s">
        <v>308</v>
      </c>
    </row>
    <row r="919" spans="1:2" ht="12" hidden="1" customHeight="1" thickBot="1" x14ac:dyDescent="0.3">
      <c r="A919" s="56"/>
      <c r="B919" s="56" t="s">
        <v>309</v>
      </c>
    </row>
    <row r="920" spans="1:2" ht="12" hidden="1" customHeight="1" thickBot="1" x14ac:dyDescent="0.3">
      <c r="A920" s="56"/>
      <c r="B920" s="56" t="s">
        <v>310</v>
      </c>
    </row>
    <row r="921" spans="1:2" ht="12" hidden="1" customHeight="1" thickBot="1" x14ac:dyDescent="0.3">
      <c r="A921" s="56"/>
      <c r="B921" s="56" t="s">
        <v>311</v>
      </c>
    </row>
    <row r="922" spans="1:2" ht="12" hidden="1" customHeight="1" thickBot="1" x14ac:dyDescent="0.3">
      <c r="A922" s="56"/>
      <c r="B922" s="56" t="s">
        <v>312</v>
      </c>
    </row>
    <row r="923" spans="1:2" ht="12" hidden="1" customHeight="1" thickBot="1" x14ac:dyDescent="0.3">
      <c r="A923" s="56"/>
      <c r="B923" s="56" t="s">
        <v>313</v>
      </c>
    </row>
    <row r="924" spans="1:2" ht="12" hidden="1" customHeight="1" thickBot="1" x14ac:dyDescent="0.3">
      <c r="A924" s="56"/>
      <c r="B924" s="56" t="s">
        <v>314</v>
      </c>
    </row>
    <row r="925" spans="1:2" ht="12" hidden="1" customHeight="1" thickBot="1" x14ac:dyDescent="0.3">
      <c r="A925" s="55"/>
      <c r="B925" s="55" t="s">
        <v>315</v>
      </c>
    </row>
    <row r="926" spans="1:2" ht="12" hidden="1" customHeight="1" thickBot="1" x14ac:dyDescent="0.3">
      <c r="A926" s="56"/>
      <c r="B926" s="56" t="s">
        <v>316</v>
      </c>
    </row>
    <row r="927" spans="1:2" ht="12" hidden="1" customHeight="1" thickBot="1" x14ac:dyDescent="0.3">
      <c r="A927" s="56"/>
      <c r="B927" s="56" t="s">
        <v>317</v>
      </c>
    </row>
    <row r="928" spans="1:2" ht="12" hidden="1" customHeight="1" thickBot="1" x14ac:dyDescent="0.3">
      <c r="A928" s="56"/>
      <c r="B928" s="56" t="s">
        <v>318</v>
      </c>
    </row>
    <row r="929" spans="1:2" ht="12" hidden="1" customHeight="1" thickBot="1" x14ac:dyDescent="0.3">
      <c r="A929" s="56"/>
      <c r="B929" s="56" t="s">
        <v>319</v>
      </c>
    </row>
    <row r="930" spans="1:2" ht="12" hidden="1" customHeight="1" thickBot="1" x14ac:dyDescent="0.3">
      <c r="A930" s="56"/>
      <c r="B930" s="56" t="s">
        <v>320</v>
      </c>
    </row>
    <row r="931" spans="1:2" ht="12" hidden="1" customHeight="1" thickBot="1" x14ac:dyDescent="0.3">
      <c r="A931" s="56"/>
      <c r="B931" s="56" t="s">
        <v>321</v>
      </c>
    </row>
    <row r="932" spans="1:2" ht="12" hidden="1" customHeight="1" thickBot="1" x14ac:dyDescent="0.3">
      <c r="A932" s="56"/>
      <c r="B932" s="56" t="s">
        <v>322</v>
      </c>
    </row>
    <row r="933" spans="1:2" ht="12" hidden="1" customHeight="1" thickBot="1" x14ac:dyDescent="0.3">
      <c r="A933" s="56"/>
      <c r="B933" s="56" t="s">
        <v>323</v>
      </c>
    </row>
    <row r="934" spans="1:2" ht="12" hidden="1" customHeight="1" thickBot="1" x14ac:dyDescent="0.3">
      <c r="A934" s="56"/>
      <c r="B934" s="56" t="s">
        <v>324</v>
      </c>
    </row>
    <row r="935" spans="1:2" ht="12" hidden="1" customHeight="1" thickBot="1" x14ac:dyDescent="0.3">
      <c r="A935" s="56"/>
      <c r="B935" s="56" t="s">
        <v>325</v>
      </c>
    </row>
    <row r="936" spans="1:2" ht="12" hidden="1" customHeight="1" thickBot="1" x14ac:dyDescent="0.3">
      <c r="A936" s="55"/>
      <c r="B936" s="55" t="s">
        <v>326</v>
      </c>
    </row>
    <row r="937" spans="1:2" ht="12" hidden="1" customHeight="1" thickBot="1" x14ac:dyDescent="0.3">
      <c r="A937" s="56"/>
      <c r="B937" s="56" t="s">
        <v>327</v>
      </c>
    </row>
    <row r="938" spans="1:2" ht="12" hidden="1" customHeight="1" thickBot="1" x14ac:dyDescent="0.3">
      <c r="A938" s="56"/>
      <c r="B938" s="56" t="s">
        <v>328</v>
      </c>
    </row>
    <row r="939" spans="1:2" ht="12" hidden="1" customHeight="1" thickBot="1" x14ac:dyDescent="0.3">
      <c r="A939" s="56"/>
      <c r="B939" s="56" t="s">
        <v>329</v>
      </c>
    </row>
    <row r="940" spans="1:2" ht="12" hidden="1" customHeight="1" thickBot="1" x14ac:dyDescent="0.3">
      <c r="A940" s="55"/>
      <c r="B940" s="55" t="s">
        <v>330</v>
      </c>
    </row>
    <row r="941" spans="1:2" ht="12" hidden="1" customHeight="1" thickBot="1" x14ac:dyDescent="0.3">
      <c r="A941" s="55"/>
      <c r="B941" s="55" t="s">
        <v>331</v>
      </c>
    </row>
    <row r="942" spans="1:2" ht="12" hidden="1" customHeight="1" thickBot="1" x14ac:dyDescent="0.3">
      <c r="A942" s="56"/>
      <c r="B942" s="56" t="s">
        <v>332</v>
      </c>
    </row>
    <row r="943" spans="1:2" ht="12" hidden="1" customHeight="1" thickBot="1" x14ac:dyDescent="0.3">
      <c r="A943" s="56"/>
      <c r="B943" s="56" t="s">
        <v>333</v>
      </c>
    </row>
    <row r="944" spans="1:2" ht="12" hidden="1" customHeight="1" thickBot="1" x14ac:dyDescent="0.3">
      <c r="A944" s="56"/>
      <c r="B944" s="56" t="s">
        <v>334</v>
      </c>
    </row>
    <row r="945" spans="1:2" ht="12" hidden="1" customHeight="1" thickBot="1" x14ac:dyDescent="0.3">
      <c r="A945" s="56"/>
      <c r="B945" s="56" t="s">
        <v>335</v>
      </c>
    </row>
    <row r="946" spans="1:2" ht="12" hidden="1" customHeight="1" thickBot="1" x14ac:dyDescent="0.3">
      <c r="A946" s="55"/>
      <c r="B946" s="55" t="s">
        <v>336</v>
      </c>
    </row>
    <row r="947" spans="1:2" ht="12" hidden="1" customHeight="1" thickBot="1" x14ac:dyDescent="0.3">
      <c r="A947" s="56"/>
      <c r="B947" s="56" t="s">
        <v>337</v>
      </c>
    </row>
    <row r="948" spans="1:2" ht="12" hidden="1" customHeight="1" thickBot="1" x14ac:dyDescent="0.3">
      <c r="A948" s="83"/>
      <c r="B948" s="83" t="s">
        <v>338</v>
      </c>
    </row>
    <row r="949" spans="1:2" ht="12" hidden="1" customHeight="1" thickBot="1" x14ac:dyDescent="0.3">
      <c r="A949" s="84"/>
      <c r="B949" s="84" t="s">
        <v>339</v>
      </c>
    </row>
    <row r="950" spans="1:2" ht="12" hidden="1" customHeight="1" thickBot="1" x14ac:dyDescent="0.3">
      <c r="A950" s="84"/>
      <c r="B950" s="84" t="s">
        <v>340</v>
      </c>
    </row>
    <row r="951" spans="1:2" ht="12" hidden="1" customHeight="1" thickBot="1" x14ac:dyDescent="0.3">
      <c r="A951" s="84"/>
      <c r="B951" s="84" t="s">
        <v>341</v>
      </c>
    </row>
    <row r="952" spans="1:2" ht="12" hidden="1" customHeight="1" thickBot="1" x14ac:dyDescent="0.3">
      <c r="A952" s="84"/>
      <c r="B952" s="84" t="s">
        <v>342</v>
      </c>
    </row>
    <row r="953" spans="1:2" ht="12" hidden="1" customHeight="1" thickBot="1" x14ac:dyDescent="0.3">
      <c r="A953" s="84"/>
      <c r="B953" s="84" t="s">
        <v>343</v>
      </c>
    </row>
    <row r="954" spans="1:2" ht="12" hidden="1" customHeight="1" thickBot="1" x14ac:dyDescent="0.3">
      <c r="A954" s="83"/>
      <c r="B954" s="83" t="s">
        <v>344</v>
      </c>
    </row>
    <row r="955" spans="1:2" ht="12" hidden="1" customHeight="1" thickBot="1" x14ac:dyDescent="0.3">
      <c r="A955" s="84"/>
      <c r="B955" s="84" t="s">
        <v>345</v>
      </c>
    </row>
    <row r="956" spans="1:2" ht="12" hidden="1" customHeight="1" thickBot="1" x14ac:dyDescent="0.3">
      <c r="A956" s="55"/>
      <c r="B956" s="55" t="s">
        <v>346</v>
      </c>
    </row>
    <row r="957" spans="1:2" ht="12" hidden="1" customHeight="1" thickBot="1" x14ac:dyDescent="0.3">
      <c r="A957" s="56"/>
      <c r="B957" s="56" t="s">
        <v>347</v>
      </c>
    </row>
    <row r="958" spans="1:2" ht="12" hidden="1" customHeight="1" thickBot="1" x14ac:dyDescent="0.3">
      <c r="A958" s="56"/>
      <c r="B958" s="56" t="s">
        <v>348</v>
      </c>
    </row>
    <row r="959" spans="1:2" ht="12" hidden="1" customHeight="1" thickBot="1" x14ac:dyDescent="0.3">
      <c r="A959" s="56"/>
      <c r="B959" s="56" t="s">
        <v>349</v>
      </c>
    </row>
    <row r="960" spans="1:2" ht="12" hidden="1" customHeight="1" thickBot="1" x14ac:dyDescent="0.3">
      <c r="A960" s="56"/>
      <c r="B960" s="56" t="s">
        <v>350</v>
      </c>
    </row>
    <row r="961" spans="1:2" ht="12" hidden="1" customHeight="1" thickBot="1" x14ac:dyDescent="0.3">
      <c r="A961" s="56"/>
      <c r="B961" s="56" t="s">
        <v>351</v>
      </c>
    </row>
    <row r="962" spans="1:2" ht="12" hidden="1" customHeight="1" thickBot="1" x14ac:dyDescent="0.3">
      <c r="A962" s="55"/>
      <c r="B962" s="55" t="s">
        <v>352</v>
      </c>
    </row>
    <row r="963" spans="1:2" ht="12" hidden="1" customHeight="1" thickBot="1" x14ac:dyDescent="0.3">
      <c r="A963" s="56"/>
      <c r="B963" s="56" t="s">
        <v>353</v>
      </c>
    </row>
    <row r="964" spans="1:2" ht="12" hidden="1" customHeight="1" thickBot="1" x14ac:dyDescent="0.3">
      <c r="A964" s="56"/>
      <c r="B964" s="56" t="s">
        <v>354</v>
      </c>
    </row>
    <row r="965" spans="1:2" ht="12" hidden="1" customHeight="1" thickBot="1" x14ac:dyDescent="0.3">
      <c r="A965" s="56"/>
      <c r="B965" s="56" t="s">
        <v>355</v>
      </c>
    </row>
    <row r="966" spans="1:2" ht="12" hidden="1" customHeight="1" thickBot="1" x14ac:dyDescent="0.3">
      <c r="A966" s="55"/>
      <c r="B966" s="55" t="s">
        <v>356</v>
      </c>
    </row>
    <row r="967" spans="1:2" ht="12" hidden="1" customHeight="1" thickBot="1" x14ac:dyDescent="0.3">
      <c r="A967" s="56"/>
      <c r="B967" s="56" t="s">
        <v>357</v>
      </c>
    </row>
    <row r="968" spans="1:2" ht="12" hidden="1" customHeight="1" thickBot="1" x14ac:dyDescent="0.3">
      <c r="A968" s="56"/>
      <c r="B968" s="56" t="s">
        <v>358</v>
      </c>
    </row>
    <row r="969" spans="1:2" ht="12" hidden="1" customHeight="1" thickBot="1" x14ac:dyDescent="0.3">
      <c r="A969" s="56"/>
      <c r="B969" s="56" t="s">
        <v>359</v>
      </c>
    </row>
    <row r="970" spans="1:2" ht="12" hidden="1" customHeight="1" thickBot="1" x14ac:dyDescent="0.3">
      <c r="A970" s="55"/>
      <c r="B970" s="55" t="s">
        <v>360</v>
      </c>
    </row>
    <row r="971" spans="1:2" ht="12" hidden="1" customHeight="1" thickBot="1" x14ac:dyDescent="0.3">
      <c r="A971" s="56"/>
      <c r="B971" s="56" t="s">
        <v>361</v>
      </c>
    </row>
    <row r="972" spans="1:2" ht="12" hidden="1" customHeight="1" thickBot="1" x14ac:dyDescent="0.3">
      <c r="A972" s="56"/>
      <c r="B972" s="56" t="s">
        <v>362</v>
      </c>
    </row>
    <row r="973" spans="1:2" ht="12" hidden="1" customHeight="1" thickBot="1" x14ac:dyDescent="0.3">
      <c r="A973" s="56"/>
      <c r="B973" s="56" t="s">
        <v>363</v>
      </c>
    </row>
    <row r="974" spans="1:2" ht="12" hidden="1" customHeight="1" thickBot="1" x14ac:dyDescent="0.3">
      <c r="A974" s="55"/>
      <c r="B974" s="55" t="s">
        <v>364</v>
      </c>
    </row>
    <row r="975" spans="1:2" ht="12" hidden="1" customHeight="1" thickBot="1" x14ac:dyDescent="0.3">
      <c r="A975" s="56"/>
      <c r="B975" s="56" t="s">
        <v>365</v>
      </c>
    </row>
    <row r="976" spans="1:2" ht="12" hidden="1" customHeight="1" thickBot="1" x14ac:dyDescent="0.3">
      <c r="A976" s="56"/>
      <c r="B976" s="56" t="s">
        <v>366</v>
      </c>
    </row>
    <row r="977" spans="1:2" ht="12" hidden="1" customHeight="1" thickBot="1" x14ac:dyDescent="0.3">
      <c r="A977" s="56"/>
      <c r="B977" s="56" t="s">
        <v>367</v>
      </c>
    </row>
    <row r="978" spans="1:2" ht="12" hidden="1" customHeight="1" thickBot="1" x14ac:dyDescent="0.3">
      <c r="A978" s="56"/>
      <c r="B978" s="56" t="s">
        <v>368</v>
      </c>
    </row>
    <row r="979" spans="1:2" ht="12" hidden="1" customHeight="1" thickBot="1" x14ac:dyDescent="0.3">
      <c r="A979" s="56"/>
      <c r="B979" s="56" t="s">
        <v>369</v>
      </c>
    </row>
    <row r="980" spans="1:2" ht="12" hidden="1" customHeight="1" thickBot="1" x14ac:dyDescent="0.3">
      <c r="A980" s="56"/>
      <c r="B980" s="56" t="s">
        <v>370</v>
      </c>
    </row>
    <row r="981" spans="1:2" ht="12" hidden="1" customHeight="1" thickBot="1" x14ac:dyDescent="0.3">
      <c r="A981" s="55"/>
      <c r="B981" s="55" t="s">
        <v>371</v>
      </c>
    </row>
    <row r="982" spans="1:2" ht="12" hidden="1" customHeight="1" thickBot="1" x14ac:dyDescent="0.3">
      <c r="A982" s="56"/>
      <c r="B982" s="56" t="s">
        <v>372</v>
      </c>
    </row>
    <row r="983" spans="1:2" ht="12" hidden="1" customHeight="1" thickBot="1" x14ac:dyDescent="0.3">
      <c r="A983" s="56"/>
      <c r="B983" s="56" t="s">
        <v>373</v>
      </c>
    </row>
    <row r="984" spans="1:2" ht="12" hidden="1" customHeight="1" thickBot="1" x14ac:dyDescent="0.3">
      <c r="A984" s="56"/>
      <c r="B984" s="56" t="s">
        <v>374</v>
      </c>
    </row>
    <row r="985" spans="1:2" ht="12" hidden="1" customHeight="1" thickBot="1" x14ac:dyDescent="0.3">
      <c r="A985" s="55"/>
      <c r="B985" s="55" t="s">
        <v>375</v>
      </c>
    </row>
    <row r="986" spans="1:2" ht="12" hidden="1" customHeight="1" thickBot="1" x14ac:dyDescent="0.3">
      <c r="A986" s="56"/>
      <c r="B986" s="56" t="s">
        <v>376</v>
      </c>
    </row>
    <row r="987" spans="1:2" ht="12" hidden="1" customHeight="1" thickBot="1" x14ac:dyDescent="0.3">
      <c r="A987" s="56"/>
      <c r="B987" s="56" t="s">
        <v>377</v>
      </c>
    </row>
    <row r="988" spans="1:2" ht="12" hidden="1" customHeight="1" thickBot="1" x14ac:dyDescent="0.3">
      <c r="A988" s="56"/>
      <c r="B988" s="56" t="s">
        <v>378</v>
      </c>
    </row>
    <row r="989" spans="1:2" ht="12" hidden="1" customHeight="1" thickBot="1" x14ac:dyDescent="0.3">
      <c r="A989" s="56"/>
      <c r="B989" s="56" t="s">
        <v>379</v>
      </c>
    </row>
    <row r="990" spans="1:2" ht="12" hidden="1" customHeight="1" thickBot="1" x14ac:dyDescent="0.3">
      <c r="A990" s="56"/>
      <c r="B990" s="56" t="s">
        <v>380</v>
      </c>
    </row>
    <row r="991" spans="1:2" ht="12" hidden="1" customHeight="1" thickBot="1" x14ac:dyDescent="0.3">
      <c r="A991" s="55"/>
      <c r="B991" s="55" t="s">
        <v>381</v>
      </c>
    </row>
    <row r="992" spans="1:2" ht="12" hidden="1" customHeight="1" thickBot="1" x14ac:dyDescent="0.3">
      <c r="A992" s="56"/>
      <c r="B992" s="56" t="s">
        <v>382</v>
      </c>
    </row>
    <row r="993" spans="1:2" ht="12" hidden="1" customHeight="1" thickBot="1" x14ac:dyDescent="0.3">
      <c r="A993" s="56"/>
      <c r="B993" s="56" t="s">
        <v>383</v>
      </c>
    </row>
    <row r="994" spans="1:2" ht="12" hidden="1" customHeight="1" thickBot="1" x14ac:dyDescent="0.3">
      <c r="A994" s="55"/>
      <c r="B994" s="55" t="s">
        <v>384</v>
      </c>
    </row>
    <row r="995" spans="1:2" ht="12" hidden="1" customHeight="1" thickBot="1" x14ac:dyDescent="0.3">
      <c r="A995" s="56"/>
      <c r="B995" s="56" t="s">
        <v>385</v>
      </c>
    </row>
    <row r="996" spans="1:2" ht="12" hidden="1" customHeight="1" thickBot="1" x14ac:dyDescent="0.3">
      <c r="A996" s="56"/>
      <c r="B996" s="56" t="s">
        <v>386</v>
      </c>
    </row>
    <row r="997" spans="1:2" ht="12" hidden="1" customHeight="1" thickBot="1" x14ac:dyDescent="0.3">
      <c r="A997" s="56"/>
      <c r="B997" s="56" t="s">
        <v>387</v>
      </c>
    </row>
    <row r="998" spans="1:2" ht="12" hidden="1" customHeight="1" thickBot="1" x14ac:dyDescent="0.3">
      <c r="A998" s="266"/>
      <c r="B998" s="266" t="s">
        <v>388</v>
      </c>
    </row>
    <row r="999" spans="1:2" ht="12" hidden="1" customHeight="1" thickBot="1" x14ac:dyDescent="0.3">
      <c r="A999" s="266"/>
      <c r="B999" s="266"/>
    </row>
    <row r="1000" spans="1:2" ht="12" hidden="1" customHeight="1" thickBot="1" x14ac:dyDescent="0.3">
      <c r="A1000" s="266"/>
      <c r="B1000" s="266" t="s">
        <v>389</v>
      </c>
    </row>
    <row r="1001" spans="1:2" ht="12" hidden="1" customHeight="1" thickBot="1" x14ac:dyDescent="0.3">
      <c r="A1001" s="266"/>
      <c r="B1001" s="266"/>
    </row>
    <row r="1002" spans="1:2" ht="12" hidden="1" customHeight="1" thickBot="1" x14ac:dyDescent="0.3">
      <c r="A1002" s="56"/>
      <c r="B1002" s="56" t="s">
        <v>390</v>
      </c>
    </row>
    <row r="1003" spans="1:2" ht="12" hidden="1" customHeight="1" thickBot="1" x14ac:dyDescent="0.3">
      <c r="A1003" s="56"/>
      <c r="B1003" s="56" t="s">
        <v>391</v>
      </c>
    </row>
    <row r="1004" spans="1:2" ht="12" hidden="1" customHeight="1" thickBot="1" x14ac:dyDescent="0.3">
      <c r="A1004" s="56"/>
      <c r="B1004" s="56" t="s">
        <v>392</v>
      </c>
    </row>
    <row r="1005" spans="1:2" ht="12" hidden="1" customHeight="1" thickBot="1" x14ac:dyDescent="0.3">
      <c r="A1005" s="56"/>
      <c r="B1005" s="56" t="s">
        <v>393</v>
      </c>
    </row>
    <row r="1006" spans="1:2" ht="12" hidden="1" customHeight="1" thickBot="1" x14ac:dyDescent="0.3">
      <c r="A1006" s="55"/>
      <c r="B1006" s="55" t="s">
        <v>394</v>
      </c>
    </row>
    <row r="1007" spans="1:2" ht="12" hidden="1" customHeight="1" thickBot="1" x14ac:dyDescent="0.3">
      <c r="A1007" s="56"/>
      <c r="B1007" s="56" t="s">
        <v>395</v>
      </c>
    </row>
    <row r="1008" spans="1:2" ht="12" hidden="1" customHeight="1" thickBot="1" x14ac:dyDescent="0.3">
      <c r="A1008" s="56"/>
      <c r="B1008" s="56" t="s">
        <v>396</v>
      </c>
    </row>
    <row r="1009" spans="1:2" ht="12" hidden="1" customHeight="1" thickBot="1" x14ac:dyDescent="0.3">
      <c r="A1009" s="56"/>
      <c r="B1009" s="56" t="s">
        <v>397</v>
      </c>
    </row>
    <row r="1010" spans="1:2" ht="12" hidden="1" customHeight="1" thickBot="1" x14ac:dyDescent="0.3">
      <c r="A1010" s="56"/>
      <c r="B1010" s="56" t="s">
        <v>398</v>
      </c>
    </row>
    <row r="1011" spans="1:2" ht="12" hidden="1" customHeight="1" thickBot="1" x14ac:dyDescent="0.3">
      <c r="A1011" s="56"/>
      <c r="B1011" s="56" t="s">
        <v>399</v>
      </c>
    </row>
    <row r="1012" spans="1:2" ht="12" hidden="1" customHeight="1" thickBot="1" x14ac:dyDescent="0.3">
      <c r="A1012" s="56"/>
      <c r="B1012" s="56" t="s">
        <v>400</v>
      </c>
    </row>
    <row r="1013" spans="1:2" ht="12" hidden="1" customHeight="1" thickBot="1" x14ac:dyDescent="0.3">
      <c r="A1013" s="55"/>
      <c r="B1013" s="55" t="s">
        <v>401</v>
      </c>
    </row>
    <row r="1014" spans="1:2" ht="12" hidden="1" customHeight="1" thickBot="1" x14ac:dyDescent="0.3">
      <c r="A1014" s="56"/>
      <c r="B1014" s="56" t="s">
        <v>402</v>
      </c>
    </row>
    <row r="1015" spans="1:2" ht="12" hidden="1" customHeight="1" thickBot="1" x14ac:dyDescent="0.3">
      <c r="A1015" s="56"/>
      <c r="B1015" s="56" t="s">
        <v>403</v>
      </c>
    </row>
    <row r="1016" spans="1:2" ht="12" hidden="1" customHeight="1" thickBot="1" x14ac:dyDescent="0.3">
      <c r="A1016" s="56"/>
      <c r="B1016" s="56" t="s">
        <v>404</v>
      </c>
    </row>
    <row r="1017" spans="1:2" ht="12" hidden="1" customHeight="1" thickBot="1" x14ac:dyDescent="0.3">
      <c r="A1017" s="55"/>
      <c r="B1017" s="55" t="s">
        <v>405</v>
      </c>
    </row>
    <row r="1018" spans="1:2" ht="12" hidden="1" customHeight="1" thickBot="1" x14ac:dyDescent="0.3">
      <c r="A1018" s="56"/>
      <c r="B1018" s="56" t="s">
        <v>406</v>
      </c>
    </row>
    <row r="1019" spans="1:2" ht="12" hidden="1" customHeight="1" thickBot="1" x14ac:dyDescent="0.3">
      <c r="A1019" s="56"/>
      <c r="B1019" s="56" t="s">
        <v>407</v>
      </c>
    </row>
    <row r="1020" spans="1:2" ht="12" hidden="1" customHeight="1" thickBot="1" x14ac:dyDescent="0.3">
      <c r="A1020" s="56"/>
      <c r="B1020" s="56" t="s">
        <v>408</v>
      </c>
    </row>
    <row r="1021" spans="1:2" ht="12" hidden="1" customHeight="1" thickBot="1" x14ac:dyDescent="0.3">
      <c r="A1021" s="56"/>
      <c r="B1021" s="56" t="s">
        <v>409</v>
      </c>
    </row>
    <row r="1022" spans="1:2" ht="12" hidden="1" customHeight="1" thickBot="1" x14ac:dyDescent="0.3">
      <c r="A1022" s="56"/>
      <c r="B1022" s="56" t="s">
        <v>410</v>
      </c>
    </row>
    <row r="1023" spans="1:2" ht="12" hidden="1" customHeight="1" thickBot="1" x14ac:dyDescent="0.3">
      <c r="A1023" s="56"/>
      <c r="B1023" s="56" t="s">
        <v>411</v>
      </c>
    </row>
    <row r="1024" spans="1:2" ht="12" hidden="1" customHeight="1" thickBot="1" x14ac:dyDescent="0.3">
      <c r="A1024" s="55"/>
      <c r="B1024" s="55" t="s">
        <v>412</v>
      </c>
    </row>
    <row r="1025" spans="1:2" ht="12" hidden="1" customHeight="1" thickBot="1" x14ac:dyDescent="0.3">
      <c r="A1025" s="56"/>
      <c r="B1025" s="56" t="s">
        <v>413</v>
      </c>
    </row>
    <row r="1026" spans="1:2" ht="12" hidden="1" customHeight="1" thickBot="1" x14ac:dyDescent="0.3">
      <c r="A1026" s="56"/>
      <c r="B1026" s="56" t="s">
        <v>414</v>
      </c>
    </row>
    <row r="1027" spans="1:2" ht="12" hidden="1" customHeight="1" thickBot="1" x14ac:dyDescent="0.3">
      <c r="A1027" s="56"/>
      <c r="B1027" s="56" t="s">
        <v>415</v>
      </c>
    </row>
    <row r="1028" spans="1:2" ht="12" hidden="1" customHeight="1" thickBot="1" x14ac:dyDescent="0.3">
      <c r="A1028" s="56"/>
      <c r="B1028" s="56" t="s">
        <v>416</v>
      </c>
    </row>
    <row r="1029" spans="1:2" ht="12" hidden="1" customHeight="1" thickBot="1" x14ac:dyDescent="0.3">
      <c r="A1029" s="56"/>
      <c r="B1029" s="56" t="s">
        <v>417</v>
      </c>
    </row>
    <row r="1030" spans="1:2" ht="12" hidden="1" customHeight="1" thickBot="1" x14ac:dyDescent="0.3">
      <c r="A1030" s="56"/>
      <c r="B1030" s="56" t="s">
        <v>418</v>
      </c>
    </row>
    <row r="1031" spans="1:2" ht="12" hidden="1" customHeight="1" thickBot="1" x14ac:dyDescent="0.3">
      <c r="A1031" s="55"/>
      <c r="B1031" s="55" t="s">
        <v>419</v>
      </c>
    </row>
    <row r="1032" spans="1:2" ht="12" hidden="1" customHeight="1" thickBot="1" x14ac:dyDescent="0.3">
      <c r="A1032" s="56"/>
      <c r="B1032" s="56" t="s">
        <v>420</v>
      </c>
    </row>
    <row r="1033" spans="1:2" ht="12" hidden="1" customHeight="1" thickBot="1" x14ac:dyDescent="0.3">
      <c r="A1033" s="56"/>
      <c r="B1033" s="56" t="s">
        <v>421</v>
      </c>
    </row>
    <row r="1034" spans="1:2" ht="12" hidden="1" customHeight="1" thickBot="1" x14ac:dyDescent="0.3">
      <c r="A1034" s="56"/>
      <c r="B1034" s="56" t="s">
        <v>422</v>
      </c>
    </row>
    <row r="1035" spans="1:2" ht="12" hidden="1" customHeight="1" thickBot="1" x14ac:dyDescent="0.3">
      <c r="A1035" s="56"/>
      <c r="B1035" s="56" t="s">
        <v>423</v>
      </c>
    </row>
    <row r="1036" spans="1:2" ht="12" hidden="1" customHeight="1" thickBot="1" x14ac:dyDescent="0.3">
      <c r="A1036" s="56"/>
      <c r="B1036" s="56" t="s">
        <v>424</v>
      </c>
    </row>
    <row r="1037" spans="1:2" ht="12" hidden="1" customHeight="1" thickBot="1" x14ac:dyDescent="0.3">
      <c r="A1037" s="56"/>
      <c r="B1037" s="56" t="s">
        <v>425</v>
      </c>
    </row>
    <row r="1038" spans="1:2" ht="12" hidden="1" customHeight="1" thickBot="1" x14ac:dyDescent="0.3">
      <c r="A1038" s="55"/>
      <c r="B1038" s="55" t="s">
        <v>426</v>
      </c>
    </row>
    <row r="1039" spans="1:2" ht="12" hidden="1" customHeight="1" thickBot="1" x14ac:dyDescent="0.3">
      <c r="A1039" s="56"/>
      <c r="B1039" s="56" t="s">
        <v>427</v>
      </c>
    </row>
    <row r="1040" spans="1:2" ht="12" hidden="1" customHeight="1" thickBot="1" x14ac:dyDescent="0.3">
      <c r="A1040" s="56"/>
      <c r="B1040" s="56" t="s">
        <v>428</v>
      </c>
    </row>
    <row r="1041" spans="1:2" ht="12" hidden="1" customHeight="1" thickBot="1" x14ac:dyDescent="0.3">
      <c r="A1041" s="56"/>
      <c r="B1041" s="56" t="s">
        <v>429</v>
      </c>
    </row>
    <row r="1042" spans="1:2" ht="12" hidden="1" customHeight="1" thickBot="1" x14ac:dyDescent="0.3">
      <c r="A1042" s="56"/>
      <c r="B1042" s="56" t="s">
        <v>430</v>
      </c>
    </row>
    <row r="1043" spans="1:2" ht="12" hidden="1" customHeight="1" thickBot="1" x14ac:dyDescent="0.3">
      <c r="A1043" s="56"/>
      <c r="B1043" s="56" t="s">
        <v>431</v>
      </c>
    </row>
    <row r="1044" spans="1:2" ht="12" hidden="1" customHeight="1" thickBot="1" x14ac:dyDescent="0.3">
      <c r="A1044" s="56"/>
      <c r="B1044" s="56" t="s">
        <v>432</v>
      </c>
    </row>
    <row r="1045" spans="1:2" ht="12" hidden="1" customHeight="1" thickBot="1" x14ac:dyDescent="0.3">
      <c r="A1045" s="56"/>
      <c r="B1045" s="56" t="s">
        <v>433</v>
      </c>
    </row>
    <row r="1046" spans="1:2" ht="12" hidden="1" customHeight="1" thickBot="1" x14ac:dyDescent="0.3">
      <c r="A1046" s="55"/>
      <c r="B1046" s="55" t="s">
        <v>434</v>
      </c>
    </row>
    <row r="1047" spans="1:2" ht="12" hidden="1" customHeight="1" thickBot="1" x14ac:dyDescent="0.3">
      <c r="A1047" s="56"/>
      <c r="B1047" s="56" t="s">
        <v>435</v>
      </c>
    </row>
    <row r="1048" spans="1:2" ht="12" hidden="1" customHeight="1" thickBot="1" x14ac:dyDescent="0.3">
      <c r="A1048" s="56"/>
      <c r="B1048" s="56" t="s">
        <v>436</v>
      </c>
    </row>
    <row r="1049" spans="1:2" ht="12" hidden="1" customHeight="1" thickBot="1" x14ac:dyDescent="0.3">
      <c r="A1049" s="56"/>
      <c r="B1049" s="56" t="s">
        <v>437</v>
      </c>
    </row>
    <row r="1050" spans="1:2" ht="12" hidden="1" customHeight="1" thickBot="1" x14ac:dyDescent="0.3">
      <c r="A1050" s="56"/>
      <c r="B1050" s="56" t="s">
        <v>438</v>
      </c>
    </row>
    <row r="1051" spans="1:2" ht="12" hidden="1" customHeight="1" thickBot="1" x14ac:dyDescent="0.3">
      <c r="A1051" s="56"/>
      <c r="B1051" s="56" t="s">
        <v>439</v>
      </c>
    </row>
    <row r="1052" spans="1:2" ht="12" hidden="1" customHeight="1" x14ac:dyDescent="0.25">
      <c r="A1052" s="81"/>
      <c r="B1052" s="81" t="s">
        <v>266</v>
      </c>
    </row>
    <row r="1053" spans="1:2" ht="12" hidden="1" customHeight="1" x14ac:dyDescent="0.25">
      <c r="A1053" s="81"/>
      <c r="B1053" s="81" t="s">
        <v>440</v>
      </c>
    </row>
    <row r="1054" spans="1:2" ht="12" hidden="1" customHeight="1" thickBot="1" x14ac:dyDescent="0.3">
      <c r="A1054" s="56"/>
      <c r="B1054" s="56"/>
    </row>
    <row r="1055" spans="1:2" ht="12" hidden="1" customHeight="1" thickBot="1" x14ac:dyDescent="0.3">
      <c r="A1055" s="56"/>
      <c r="B1055" s="56" t="s">
        <v>441</v>
      </c>
    </row>
    <row r="1056" spans="1:2" ht="12" hidden="1" customHeight="1" thickBot="1" x14ac:dyDescent="0.3">
      <c r="A1056" s="56"/>
      <c r="B1056" s="56" t="s">
        <v>442</v>
      </c>
    </row>
    <row r="1057" spans="1:2" ht="12" hidden="1" customHeight="1" thickBot="1" x14ac:dyDescent="0.3">
      <c r="A1057" s="56"/>
      <c r="B1057" s="56" t="s">
        <v>443</v>
      </c>
    </row>
    <row r="1058" spans="1:2" ht="12" hidden="1" customHeight="1" thickBot="1" x14ac:dyDescent="0.3">
      <c r="A1058" s="56"/>
      <c r="B1058" s="56" t="s">
        <v>444</v>
      </c>
    </row>
    <row r="1059" spans="1:2" ht="12" hidden="1" customHeight="1" thickBot="1" x14ac:dyDescent="0.3">
      <c r="A1059" s="266"/>
      <c r="B1059" s="266" t="s">
        <v>445</v>
      </c>
    </row>
    <row r="1060" spans="1:2" ht="12" hidden="1" customHeight="1" thickBot="1" x14ac:dyDescent="0.3">
      <c r="A1060" s="266"/>
      <c r="B1060" s="266"/>
    </row>
    <row r="1061" spans="1:2" ht="12" hidden="1" customHeight="1" thickBot="1" x14ac:dyDescent="0.3">
      <c r="A1061" s="55"/>
      <c r="B1061" s="55" t="s">
        <v>446</v>
      </c>
    </row>
    <row r="1062" spans="1:2" ht="12" hidden="1" customHeight="1" thickBot="1" x14ac:dyDescent="0.3">
      <c r="A1062" s="56"/>
      <c r="B1062" s="56" t="s">
        <v>447</v>
      </c>
    </row>
    <row r="1063" spans="1:2" ht="12" hidden="1" customHeight="1" thickBot="1" x14ac:dyDescent="0.3">
      <c r="A1063" s="56"/>
      <c r="B1063" s="56" t="s">
        <v>448</v>
      </c>
    </row>
    <row r="1064" spans="1:2" ht="12" hidden="1" customHeight="1" thickBot="1" x14ac:dyDescent="0.3">
      <c r="A1064" s="56"/>
      <c r="B1064" s="56" t="s">
        <v>449</v>
      </c>
    </row>
    <row r="1065" spans="1:2" ht="12" hidden="1" customHeight="1" thickBot="1" x14ac:dyDescent="0.3">
      <c r="A1065" s="56"/>
      <c r="B1065" s="56" t="s">
        <v>450</v>
      </c>
    </row>
    <row r="1066" spans="1:2" ht="12" hidden="1" customHeight="1" thickBot="1" x14ac:dyDescent="0.3">
      <c r="A1066" s="56"/>
      <c r="B1066" s="56" t="s">
        <v>451</v>
      </c>
    </row>
    <row r="1067" spans="1:2" ht="12" hidden="1" customHeight="1" thickBot="1" x14ac:dyDescent="0.3">
      <c r="A1067" s="56"/>
      <c r="B1067" s="56" t="s">
        <v>452</v>
      </c>
    </row>
    <row r="1068" spans="1:2" ht="12" hidden="1" customHeight="1" thickBot="1" x14ac:dyDescent="0.3">
      <c r="A1068" s="56"/>
      <c r="B1068" s="56" t="s">
        <v>453</v>
      </c>
    </row>
    <row r="1069" spans="1:2" ht="12" hidden="1" customHeight="1" thickBot="1" x14ac:dyDescent="0.3">
      <c r="A1069" s="56"/>
      <c r="B1069" s="56" t="s">
        <v>454</v>
      </c>
    </row>
    <row r="1070" spans="1:2" ht="12" hidden="1" customHeight="1" thickBot="1" x14ac:dyDescent="0.3">
      <c r="A1070" s="56"/>
      <c r="B1070" s="56" t="s">
        <v>455</v>
      </c>
    </row>
    <row r="1071" spans="1:2" ht="12" hidden="1" customHeight="1" thickBot="1" x14ac:dyDescent="0.3">
      <c r="A1071" s="56"/>
      <c r="B1071" s="56" t="s">
        <v>456</v>
      </c>
    </row>
    <row r="1072" spans="1:2" ht="12" hidden="1" customHeight="1" thickBot="1" x14ac:dyDescent="0.3">
      <c r="A1072" s="56"/>
      <c r="B1072" s="56" t="s">
        <v>457</v>
      </c>
    </row>
    <row r="1073" spans="1:2" ht="12" hidden="1" customHeight="1" thickBot="1" x14ac:dyDescent="0.3">
      <c r="A1073" s="56"/>
      <c r="B1073" s="56" t="s">
        <v>458</v>
      </c>
    </row>
    <row r="1074" spans="1:2" ht="12" hidden="1" customHeight="1" thickBot="1" x14ac:dyDescent="0.3">
      <c r="A1074" s="56"/>
      <c r="B1074" s="56" t="s">
        <v>459</v>
      </c>
    </row>
    <row r="1075" spans="1:2" ht="12" hidden="1" customHeight="1" thickBot="1" x14ac:dyDescent="0.3">
      <c r="A1075" s="56"/>
      <c r="B1075" s="56" t="s">
        <v>460</v>
      </c>
    </row>
    <row r="1076" spans="1:2" ht="12" hidden="1" customHeight="1" thickBot="1" x14ac:dyDescent="0.3">
      <c r="A1076" s="56"/>
      <c r="B1076" s="56" t="s">
        <v>461</v>
      </c>
    </row>
    <row r="1077" spans="1:2" ht="12" hidden="1" customHeight="1" thickBot="1" x14ac:dyDescent="0.3">
      <c r="A1077" s="266"/>
      <c r="B1077" s="266" t="s">
        <v>462</v>
      </c>
    </row>
    <row r="1078" spans="1:2" ht="12" hidden="1" customHeight="1" thickBot="1" x14ac:dyDescent="0.3">
      <c r="A1078" s="266"/>
      <c r="B1078" s="266"/>
    </row>
    <row r="1079" spans="1:2" ht="12" hidden="1" customHeight="1" thickBot="1" x14ac:dyDescent="0.3">
      <c r="A1079" s="266"/>
      <c r="B1079" s="266"/>
    </row>
    <row r="1080" spans="1:2" ht="12" hidden="1" customHeight="1" thickBot="1" x14ac:dyDescent="0.3">
      <c r="A1080" s="56"/>
      <c r="B1080" s="56" t="s">
        <v>463</v>
      </c>
    </row>
    <row r="1081" spans="1:2" ht="12" hidden="1" customHeight="1" thickBot="1" x14ac:dyDescent="0.3">
      <c r="A1081" s="56"/>
      <c r="B1081" s="56" t="s">
        <v>464</v>
      </c>
    </row>
    <row r="1082" spans="1:2" ht="12" hidden="1" customHeight="1" thickBot="1" x14ac:dyDescent="0.3">
      <c r="A1082" s="56"/>
      <c r="B1082" s="56" t="s">
        <v>465</v>
      </c>
    </row>
    <row r="1083" spans="1:2" ht="12" hidden="1" customHeight="1" thickBot="1" x14ac:dyDescent="0.3">
      <c r="A1083" s="56"/>
      <c r="B1083" s="56" t="s">
        <v>466</v>
      </c>
    </row>
    <row r="1084" spans="1:2" ht="12" hidden="1" customHeight="1" thickBot="1" x14ac:dyDescent="0.3">
      <c r="A1084" s="56"/>
      <c r="B1084" s="56" t="s">
        <v>467</v>
      </c>
    </row>
    <row r="1085" spans="1:2" ht="12" hidden="1" customHeight="1" thickBot="1" x14ac:dyDescent="0.3">
      <c r="A1085" s="56"/>
      <c r="B1085" s="56" t="s">
        <v>468</v>
      </c>
    </row>
    <row r="1086" spans="1:2" ht="12" hidden="1" customHeight="1" thickBot="1" x14ac:dyDescent="0.3">
      <c r="A1086" s="56"/>
      <c r="B1086" s="56" t="s">
        <v>469</v>
      </c>
    </row>
    <row r="1087" spans="1:2" ht="12" hidden="1" customHeight="1" thickBot="1" x14ac:dyDescent="0.3">
      <c r="A1087" s="56"/>
      <c r="B1087" s="56" t="s">
        <v>470</v>
      </c>
    </row>
    <row r="1088" spans="1:2" ht="12" hidden="1" customHeight="1" thickBot="1" x14ac:dyDescent="0.3">
      <c r="A1088" s="56"/>
      <c r="B1088" s="56" t="s">
        <v>471</v>
      </c>
    </row>
    <row r="1089" spans="1:2" ht="12" hidden="1" customHeight="1" thickBot="1" x14ac:dyDescent="0.3">
      <c r="A1089" s="56"/>
      <c r="B1089" s="56" t="s">
        <v>472</v>
      </c>
    </row>
    <row r="1090" spans="1:2" ht="12" hidden="1" customHeight="1" x14ac:dyDescent="0.25">
      <c r="A1090" s="81"/>
      <c r="B1090" s="81"/>
    </row>
    <row r="1091" spans="1:2" ht="12" hidden="1" customHeight="1" x14ac:dyDescent="0.25">
      <c r="A1091" s="81"/>
      <c r="B1091" s="81"/>
    </row>
    <row r="1092" spans="1:2" ht="12" hidden="1" customHeight="1" x14ac:dyDescent="0.25">
      <c r="A1092" s="81"/>
      <c r="B1092" s="81" t="s">
        <v>473</v>
      </c>
    </row>
    <row r="1093" spans="1:2" ht="12" hidden="1" customHeight="1" thickBot="1" x14ac:dyDescent="0.3">
      <c r="A1093" s="56"/>
      <c r="B1093" s="56"/>
    </row>
    <row r="1094" spans="1:2" ht="12" hidden="1" customHeight="1" thickBot="1" x14ac:dyDescent="0.3">
      <c r="A1094" s="56"/>
      <c r="B1094" s="56" t="s">
        <v>474</v>
      </c>
    </row>
    <row r="1095" spans="1:2" ht="12" hidden="1" customHeight="1" thickBot="1" x14ac:dyDescent="0.3">
      <c r="A1095" s="56"/>
      <c r="B1095" s="56" t="s">
        <v>475</v>
      </c>
    </row>
    <row r="1096" spans="1:2" ht="12" hidden="1" customHeight="1" thickBot="1" x14ac:dyDescent="0.3">
      <c r="A1096" s="56"/>
      <c r="B1096" s="56" t="s">
        <v>476</v>
      </c>
    </row>
    <row r="1097" spans="1:2" ht="12" hidden="1" customHeight="1" thickBot="1" x14ac:dyDescent="0.3">
      <c r="A1097" s="56"/>
      <c r="B1097" s="56" t="s">
        <v>477</v>
      </c>
    </row>
    <row r="1098" spans="1:2" ht="12" hidden="1" customHeight="1" thickBot="1" x14ac:dyDescent="0.3">
      <c r="A1098" s="56"/>
      <c r="B1098" s="56" t="s">
        <v>478</v>
      </c>
    </row>
    <row r="1099" spans="1:2" ht="12" hidden="1" customHeight="1" thickBot="1" x14ac:dyDescent="0.3">
      <c r="A1099" s="56"/>
      <c r="B1099" s="56" t="s">
        <v>479</v>
      </c>
    </row>
    <row r="1100" spans="1:2" ht="12" hidden="1" customHeight="1" thickBot="1" x14ac:dyDescent="0.3">
      <c r="A1100" s="56"/>
      <c r="B1100" s="56" t="s">
        <v>462</v>
      </c>
    </row>
    <row r="1101" spans="1:2" ht="12" hidden="1" customHeight="1" thickBot="1" x14ac:dyDescent="0.3">
      <c r="A1101" s="55"/>
      <c r="B1101" s="55" t="s">
        <v>462</v>
      </c>
    </row>
    <row r="1102" spans="1:2" ht="12" hidden="1" customHeight="1" thickBot="1" x14ac:dyDescent="0.3">
      <c r="A1102" s="56"/>
      <c r="B1102" s="56" t="s">
        <v>463</v>
      </c>
    </row>
    <row r="1103" spans="1:2" ht="12" hidden="1" customHeight="1" thickBot="1" x14ac:dyDescent="0.3">
      <c r="A1103" s="56"/>
      <c r="B1103" s="56" t="s">
        <v>464</v>
      </c>
    </row>
    <row r="1104" spans="1:2" ht="12" hidden="1" customHeight="1" thickBot="1" x14ac:dyDescent="0.3">
      <c r="A1104" s="56"/>
      <c r="B1104" s="56" t="s">
        <v>465</v>
      </c>
    </row>
    <row r="1105" spans="1:2" ht="12" hidden="1" customHeight="1" thickBot="1" x14ac:dyDescent="0.3">
      <c r="A1105" s="56"/>
      <c r="B1105" s="56" t="s">
        <v>466</v>
      </c>
    </row>
    <row r="1106" spans="1:2" ht="12" hidden="1" customHeight="1" thickBot="1" x14ac:dyDescent="0.3">
      <c r="A1106" s="56"/>
      <c r="B1106" s="56" t="s">
        <v>467</v>
      </c>
    </row>
    <row r="1107" spans="1:2" ht="12" hidden="1" customHeight="1" thickBot="1" x14ac:dyDescent="0.3">
      <c r="A1107" s="56"/>
      <c r="B1107" s="56" t="s">
        <v>468</v>
      </c>
    </row>
    <row r="1108" spans="1:2" ht="12" hidden="1" customHeight="1" thickBot="1" x14ac:dyDescent="0.3">
      <c r="A1108" s="56"/>
      <c r="B1108" s="56" t="s">
        <v>469</v>
      </c>
    </row>
    <row r="1109" spans="1:2" ht="12" hidden="1" customHeight="1" thickBot="1" x14ac:dyDescent="0.3">
      <c r="A1109" s="56"/>
      <c r="B1109" s="56" t="s">
        <v>470</v>
      </c>
    </row>
    <row r="1110" spans="1:2" ht="12" hidden="1" customHeight="1" thickBot="1" x14ac:dyDescent="0.3">
      <c r="A1110" s="56"/>
      <c r="B1110" s="56" t="s">
        <v>471</v>
      </c>
    </row>
    <row r="1111" spans="1:2" ht="12" hidden="1" customHeight="1" thickBot="1" x14ac:dyDescent="0.3">
      <c r="A1111" s="56"/>
      <c r="B1111" s="56" t="s">
        <v>472</v>
      </c>
    </row>
    <row r="1112" spans="1:2" ht="12" hidden="1" customHeight="1" x14ac:dyDescent="0.25">
      <c r="A1112" s="81"/>
      <c r="B1112" s="81"/>
    </row>
    <row r="1113" spans="1:2" ht="12" hidden="1" customHeight="1" x14ac:dyDescent="0.25">
      <c r="A1113" s="81"/>
      <c r="B1113" s="81"/>
    </row>
    <row r="1114" spans="1:2" ht="12" hidden="1" customHeight="1" x14ac:dyDescent="0.25">
      <c r="A1114" s="81"/>
      <c r="B1114" s="81" t="s">
        <v>473</v>
      </c>
    </row>
    <row r="1115" spans="1:2" ht="12" hidden="1" customHeight="1" thickBot="1" x14ac:dyDescent="0.3">
      <c r="A1115" s="56"/>
      <c r="B1115" s="56"/>
    </row>
    <row r="1116" spans="1:2" ht="12" hidden="1" customHeight="1" thickBot="1" x14ac:dyDescent="0.3">
      <c r="A1116" s="56"/>
      <c r="B1116" s="56" t="s">
        <v>474</v>
      </c>
    </row>
    <row r="1117" spans="1:2" ht="12" hidden="1" customHeight="1" thickBot="1" x14ac:dyDescent="0.3">
      <c r="A1117" s="56"/>
      <c r="B1117" s="56" t="s">
        <v>475</v>
      </c>
    </row>
    <row r="1118" spans="1:2" ht="12" hidden="1" customHeight="1" thickBot="1" x14ac:dyDescent="0.3">
      <c r="A1118" s="56"/>
      <c r="B1118" s="56" t="s">
        <v>476</v>
      </c>
    </row>
    <row r="1119" spans="1:2" ht="12" hidden="1" customHeight="1" thickBot="1" x14ac:dyDescent="0.3">
      <c r="A1119" s="56"/>
      <c r="B1119" s="56" t="s">
        <v>477</v>
      </c>
    </row>
    <row r="1120" spans="1:2" ht="12" hidden="1" customHeight="1" thickBot="1" x14ac:dyDescent="0.3">
      <c r="A1120" s="56"/>
      <c r="B1120" s="56" t="s">
        <v>478</v>
      </c>
    </row>
    <row r="1121" spans="1:2" ht="12" hidden="1" customHeight="1" thickBot="1" x14ac:dyDescent="0.3">
      <c r="A1121" s="56"/>
      <c r="B1121" s="56" t="s">
        <v>479</v>
      </c>
    </row>
    <row r="1122" spans="1:2" ht="12" hidden="1" customHeight="1" thickBot="1" x14ac:dyDescent="0.3">
      <c r="A1122" s="56"/>
      <c r="B1122" s="56" t="s">
        <v>462</v>
      </c>
    </row>
    <row r="1123" spans="1:2" ht="12" hidden="1" customHeight="1" thickBot="1" x14ac:dyDescent="0.3">
      <c r="A1123" s="55"/>
      <c r="B1123" s="55" t="s">
        <v>411</v>
      </c>
    </row>
    <row r="1124" spans="1:2" ht="12" hidden="1" customHeight="1" thickBot="1" x14ac:dyDescent="0.3">
      <c r="A1124" s="56"/>
      <c r="B1124" s="56" t="s">
        <v>480</v>
      </c>
    </row>
    <row r="1125" spans="1:2" ht="12" hidden="1" customHeight="1" thickBot="1" x14ac:dyDescent="0.3">
      <c r="A1125" s="56"/>
      <c r="B1125" s="56" t="s">
        <v>481</v>
      </c>
    </row>
    <row r="1126" spans="1:2" ht="12" hidden="1" customHeight="1" thickBot="1" x14ac:dyDescent="0.3">
      <c r="A1126" s="56"/>
      <c r="B1126" s="56" t="s">
        <v>482</v>
      </c>
    </row>
    <row r="1127" spans="1:2" ht="12" hidden="1" customHeight="1" thickBot="1" x14ac:dyDescent="0.3">
      <c r="A1127" s="56"/>
      <c r="B1127" s="56" t="s">
        <v>483</v>
      </c>
    </row>
    <row r="1128" spans="1:2" ht="12" hidden="1" customHeight="1" thickBot="1" x14ac:dyDescent="0.3">
      <c r="A1128" s="56"/>
      <c r="B1128" s="56" t="s">
        <v>484</v>
      </c>
    </row>
    <row r="1129" spans="1:2" ht="12" hidden="1" customHeight="1" thickBot="1" x14ac:dyDescent="0.3">
      <c r="A1129" s="56"/>
      <c r="B1129" s="56" t="s">
        <v>485</v>
      </c>
    </row>
    <row r="1130" spans="1:2" ht="12" hidden="1" customHeight="1" thickBot="1" x14ac:dyDescent="0.3">
      <c r="A1130" s="56"/>
      <c r="B1130" s="56" t="s">
        <v>486</v>
      </c>
    </row>
    <row r="1131" spans="1:2" ht="12" hidden="1" customHeight="1" thickBot="1" x14ac:dyDescent="0.3">
      <c r="A1131" s="56"/>
      <c r="B1131" s="56" t="s">
        <v>487</v>
      </c>
    </row>
    <row r="1132" spans="1:2" ht="12" hidden="1" customHeight="1" thickBot="1" x14ac:dyDescent="0.3">
      <c r="A1132" s="56"/>
      <c r="B1132" s="56" t="s">
        <v>488</v>
      </c>
    </row>
    <row r="1133" spans="1:2" ht="12" hidden="1" customHeight="1" thickBot="1" x14ac:dyDescent="0.3">
      <c r="A1133" s="55"/>
      <c r="B1133" s="55" t="s">
        <v>489</v>
      </c>
    </row>
    <row r="1134" spans="1:2" ht="12" hidden="1" customHeight="1" thickBot="1" x14ac:dyDescent="0.3">
      <c r="A1134" s="56"/>
      <c r="B1134" s="56" t="s">
        <v>490</v>
      </c>
    </row>
    <row r="1135" spans="1:2" ht="12" hidden="1" customHeight="1" thickBot="1" x14ac:dyDescent="0.3">
      <c r="A1135" s="56"/>
      <c r="B1135" s="56" t="s">
        <v>491</v>
      </c>
    </row>
    <row r="1136" spans="1:2" ht="12" hidden="1" customHeight="1" thickBot="1" x14ac:dyDescent="0.3">
      <c r="A1136" s="56"/>
      <c r="B1136" s="56" t="s">
        <v>492</v>
      </c>
    </row>
    <row r="1137" spans="1:2" ht="12" hidden="1" customHeight="1" thickBot="1" x14ac:dyDescent="0.3">
      <c r="A1137" s="56"/>
      <c r="B1137" s="56" t="s">
        <v>493</v>
      </c>
    </row>
    <row r="1138" spans="1:2" ht="12" hidden="1" customHeight="1" thickBot="1" x14ac:dyDescent="0.3">
      <c r="A1138" s="56"/>
      <c r="B1138" s="56" t="s">
        <v>494</v>
      </c>
    </row>
    <row r="1139" spans="1:2" ht="12" hidden="1" customHeight="1" thickBot="1" x14ac:dyDescent="0.3">
      <c r="A1139" s="266"/>
      <c r="B1139" s="266" t="s">
        <v>495</v>
      </c>
    </row>
    <row r="1140" spans="1:2" ht="12" hidden="1" customHeight="1" thickBot="1" x14ac:dyDescent="0.3">
      <c r="A1140" s="266"/>
      <c r="B1140" s="266"/>
    </row>
    <row r="1141" spans="1:2" ht="12" hidden="1" customHeight="1" thickBot="1" x14ac:dyDescent="0.3">
      <c r="A1141" s="266"/>
      <c r="B1141" s="266" t="s">
        <v>496</v>
      </c>
    </row>
    <row r="1142" spans="1:2" ht="12" hidden="1" customHeight="1" thickBot="1" x14ac:dyDescent="0.3">
      <c r="A1142" s="266"/>
      <c r="B1142" s="266"/>
    </row>
    <row r="1143" spans="1:2" ht="12" hidden="1" customHeight="1" thickBot="1" x14ac:dyDescent="0.3">
      <c r="A1143" s="56"/>
      <c r="B1143" s="56" t="s">
        <v>497</v>
      </c>
    </row>
    <row r="1144" spans="1:2" ht="12" hidden="1" customHeight="1" thickBot="1" x14ac:dyDescent="0.3">
      <c r="A1144" s="56"/>
      <c r="B1144" s="56" t="s">
        <v>498</v>
      </c>
    </row>
    <row r="1145" spans="1:2" ht="12" hidden="1" customHeight="1" thickBot="1" x14ac:dyDescent="0.3">
      <c r="A1145" s="56"/>
      <c r="B1145" s="56" t="s">
        <v>499</v>
      </c>
    </row>
    <row r="1146" spans="1:2" ht="12" hidden="1" customHeight="1" thickBot="1" x14ac:dyDescent="0.3">
      <c r="A1146" s="266"/>
      <c r="B1146" s="266" t="s">
        <v>500</v>
      </c>
    </row>
    <row r="1147" spans="1:2" ht="12" hidden="1" customHeight="1" thickBot="1" x14ac:dyDescent="0.3">
      <c r="A1147" s="266"/>
      <c r="B1147" s="266"/>
    </row>
    <row r="1148" spans="1:2" ht="12" hidden="1" customHeight="1" thickBot="1" x14ac:dyDescent="0.3">
      <c r="A1148" s="266"/>
      <c r="B1148" s="266" t="s">
        <v>501</v>
      </c>
    </row>
    <row r="1149" spans="1:2" ht="12" hidden="1" customHeight="1" thickBot="1" x14ac:dyDescent="0.3">
      <c r="A1149" s="266"/>
      <c r="B1149" s="266"/>
    </row>
    <row r="1150" spans="1:2" ht="12" hidden="1" customHeight="1" thickBot="1" x14ac:dyDescent="0.3">
      <c r="A1150" s="266"/>
      <c r="B1150" s="266" t="s">
        <v>502</v>
      </c>
    </row>
    <row r="1151" spans="1:2" ht="12" hidden="1" customHeight="1" thickBot="1" x14ac:dyDescent="0.3">
      <c r="A1151" s="266"/>
      <c r="B1151" s="266"/>
    </row>
    <row r="1152" spans="1:2" ht="12" hidden="1" customHeight="1" thickBot="1" x14ac:dyDescent="0.3">
      <c r="A1152" s="266"/>
      <c r="B1152" s="266" t="s">
        <v>503</v>
      </c>
    </row>
    <row r="1153" spans="1:2" ht="12" hidden="1" customHeight="1" thickBot="1" x14ac:dyDescent="0.3">
      <c r="A1153" s="266"/>
      <c r="B1153" s="266"/>
    </row>
    <row r="1154" spans="1:2" ht="12" hidden="1" customHeight="1" thickBot="1" x14ac:dyDescent="0.3">
      <c r="A1154" s="266"/>
      <c r="B1154" s="266" t="s">
        <v>504</v>
      </c>
    </row>
    <row r="1155" spans="1:2" ht="12" hidden="1" customHeight="1" thickBot="1" x14ac:dyDescent="0.3">
      <c r="A1155" s="266"/>
      <c r="B1155" s="266"/>
    </row>
    <row r="1156" spans="1:2" ht="12" hidden="1" customHeight="1" thickBot="1" x14ac:dyDescent="0.3">
      <c r="A1156" s="56"/>
      <c r="B1156" s="56" t="s">
        <v>505</v>
      </c>
    </row>
    <row r="1157" spans="1:2" ht="12" hidden="1" customHeight="1" thickBot="1" x14ac:dyDescent="0.3">
      <c r="A1157" s="266"/>
      <c r="B1157" s="266" t="s">
        <v>506</v>
      </c>
    </row>
    <row r="1158" spans="1:2" ht="12" hidden="1" customHeight="1" thickBot="1" x14ac:dyDescent="0.3">
      <c r="A1158" s="266"/>
      <c r="B1158" s="266"/>
    </row>
    <row r="1159" spans="1:2" ht="12" hidden="1" customHeight="1" thickBot="1" x14ac:dyDescent="0.3">
      <c r="A1159" s="266"/>
      <c r="B1159" s="266" t="s">
        <v>507</v>
      </c>
    </row>
    <row r="1160" spans="1:2" ht="12" hidden="1" customHeight="1" thickBot="1" x14ac:dyDescent="0.3">
      <c r="A1160" s="266"/>
      <c r="B1160" s="266"/>
    </row>
    <row r="1161" spans="1:2" ht="12" hidden="1" customHeight="1" thickBot="1" x14ac:dyDescent="0.3">
      <c r="A1161" s="266"/>
      <c r="B1161" s="266" t="s">
        <v>508</v>
      </c>
    </row>
    <row r="1162" spans="1:2" ht="12" hidden="1" customHeight="1" thickBot="1" x14ac:dyDescent="0.3">
      <c r="A1162" s="266"/>
      <c r="B1162" s="266"/>
    </row>
    <row r="1163" spans="1:2" ht="12" hidden="1" customHeight="1" thickBot="1" x14ac:dyDescent="0.3">
      <c r="A1163" s="266"/>
      <c r="B1163" s="266" t="s">
        <v>509</v>
      </c>
    </row>
    <row r="1164" spans="1:2" ht="12" hidden="1" customHeight="1" thickBot="1" x14ac:dyDescent="0.3">
      <c r="A1164" s="266"/>
      <c r="B1164" s="266"/>
    </row>
    <row r="1165" spans="1:2" ht="12" hidden="1" customHeight="1" thickBot="1" x14ac:dyDescent="0.3">
      <c r="A1165" s="266"/>
      <c r="B1165" s="266" t="s">
        <v>510</v>
      </c>
    </row>
    <row r="1166" spans="1:2" ht="12" hidden="1" customHeight="1" thickBot="1" x14ac:dyDescent="0.3">
      <c r="A1166" s="266"/>
      <c r="B1166" s="266"/>
    </row>
    <row r="1167" spans="1:2" ht="12" hidden="1" customHeight="1" thickBot="1" x14ac:dyDescent="0.3">
      <c r="A1167" s="266"/>
      <c r="B1167" s="266" t="s">
        <v>511</v>
      </c>
    </row>
    <row r="1168" spans="1:2" ht="12" hidden="1" customHeight="1" thickBot="1" x14ac:dyDescent="0.3">
      <c r="A1168" s="266"/>
      <c r="B1168" s="266"/>
    </row>
    <row r="1169" spans="1:2" ht="12" hidden="1" customHeight="1" thickBot="1" x14ac:dyDescent="0.3">
      <c r="A1169" s="56"/>
      <c r="B1169" s="56" t="s">
        <v>512</v>
      </c>
    </row>
    <row r="1170" spans="1:2" ht="12" hidden="1" customHeight="1" thickBot="1" x14ac:dyDescent="0.3">
      <c r="A1170" s="266"/>
      <c r="B1170" s="266" t="s">
        <v>513</v>
      </c>
    </row>
    <row r="1171" spans="1:2" ht="12" hidden="1" customHeight="1" thickBot="1" x14ac:dyDescent="0.3">
      <c r="A1171" s="266"/>
      <c r="B1171" s="266"/>
    </row>
    <row r="1172" spans="1:2" ht="12" hidden="1" customHeight="1" thickBot="1" x14ac:dyDescent="0.3">
      <c r="A1172" s="56"/>
      <c r="B1172" s="56" t="s">
        <v>514</v>
      </c>
    </row>
    <row r="1173" spans="1:2" ht="12" hidden="1" customHeight="1" thickBot="1" x14ac:dyDescent="0.3">
      <c r="A1173" s="266"/>
      <c r="B1173" s="266" t="s">
        <v>515</v>
      </c>
    </row>
    <row r="1174" spans="1:2" ht="12" hidden="1" customHeight="1" thickBot="1" x14ac:dyDescent="0.3">
      <c r="A1174" s="266"/>
      <c r="B1174" s="266"/>
    </row>
    <row r="1175" spans="1:2" ht="12" hidden="1" customHeight="1" thickBot="1" x14ac:dyDescent="0.3">
      <c r="A1175" s="266"/>
      <c r="B1175" s="266" t="s">
        <v>516</v>
      </c>
    </row>
    <row r="1176" spans="1:2" ht="12" hidden="1" customHeight="1" thickBot="1" x14ac:dyDescent="0.3">
      <c r="A1176" s="266"/>
      <c r="B1176" s="266"/>
    </row>
    <row r="1177" spans="1:2" ht="12" hidden="1" customHeight="1" thickBot="1" x14ac:dyDescent="0.3">
      <c r="A1177" s="266"/>
      <c r="B1177" s="266" t="s">
        <v>517</v>
      </c>
    </row>
    <row r="1178" spans="1:2" ht="12" hidden="1" customHeight="1" thickBot="1" x14ac:dyDescent="0.3">
      <c r="A1178" s="266"/>
      <c r="B1178" s="266"/>
    </row>
    <row r="1179" spans="1:2" ht="12" hidden="1" customHeight="1" x14ac:dyDescent="0.25">
      <c r="A1179" s="81"/>
      <c r="B1179" s="81"/>
    </row>
    <row r="1180" spans="1:2" ht="12" hidden="1" customHeight="1" x14ac:dyDescent="0.25">
      <c r="A1180" s="81"/>
      <c r="B1180" s="81" t="s">
        <v>518</v>
      </c>
    </row>
    <row r="1181" spans="1:2" ht="12" hidden="1" customHeight="1" thickBot="1" x14ac:dyDescent="0.3">
      <c r="A1181" s="56"/>
      <c r="B1181" s="56"/>
    </row>
    <row r="1182" spans="1:2" ht="12" hidden="1" customHeight="1" thickBot="1" x14ac:dyDescent="0.3">
      <c r="A1182" s="266"/>
      <c r="B1182" s="266" t="s">
        <v>519</v>
      </c>
    </row>
    <row r="1183" spans="1:2" ht="12" hidden="1" customHeight="1" thickBot="1" x14ac:dyDescent="0.3">
      <c r="A1183" s="266"/>
      <c r="B1183" s="266"/>
    </row>
    <row r="1184" spans="1:2" ht="12" hidden="1" customHeight="1" thickBot="1" x14ac:dyDescent="0.3">
      <c r="A1184" s="56"/>
      <c r="B1184" s="56" t="s">
        <v>520</v>
      </c>
    </row>
    <row r="1185" spans="1:2" ht="12" hidden="1" customHeight="1" thickBot="1" x14ac:dyDescent="0.3">
      <c r="A1185" s="266"/>
      <c r="B1185" s="266" t="s">
        <v>521</v>
      </c>
    </row>
    <row r="1186" spans="1:2" ht="12" hidden="1" customHeight="1" thickBot="1" x14ac:dyDescent="0.3">
      <c r="A1186" s="266"/>
      <c r="B1186" s="266"/>
    </row>
    <row r="1187" spans="1:2" ht="12" hidden="1" customHeight="1" thickBot="1" x14ac:dyDescent="0.3">
      <c r="A1187" s="266"/>
      <c r="B1187" s="266" t="s">
        <v>522</v>
      </c>
    </row>
    <row r="1188" spans="1:2" ht="12" hidden="1" customHeight="1" thickBot="1" x14ac:dyDescent="0.3">
      <c r="A1188" s="266"/>
      <c r="B1188" s="266"/>
    </row>
    <row r="1189" spans="1:2" ht="12" hidden="1" customHeight="1" thickBot="1" x14ac:dyDescent="0.3">
      <c r="A1189" s="266"/>
      <c r="B1189" s="266" t="s">
        <v>523</v>
      </c>
    </row>
    <row r="1190" spans="1:2" ht="12" hidden="1" customHeight="1" thickBot="1" x14ac:dyDescent="0.3">
      <c r="A1190" s="266"/>
      <c r="B1190" s="266"/>
    </row>
    <row r="1191" spans="1:2" ht="12" hidden="1" customHeight="1" thickBot="1" x14ac:dyDescent="0.3">
      <c r="A1191" s="56"/>
      <c r="B1191" s="56" t="s">
        <v>524</v>
      </c>
    </row>
    <row r="1192" spans="1:2" ht="12" hidden="1" customHeight="1" thickBot="1" x14ac:dyDescent="0.3">
      <c r="A1192" s="267"/>
      <c r="B1192" s="267" t="s">
        <v>525</v>
      </c>
    </row>
    <row r="1193" spans="1:2" ht="12" hidden="1" customHeight="1" thickBot="1" x14ac:dyDescent="0.3">
      <c r="A1193" s="267"/>
      <c r="B1193" s="267"/>
    </row>
    <row r="1194" spans="1:2" ht="12" hidden="1" customHeight="1" thickBot="1" x14ac:dyDescent="0.3">
      <c r="A1194" s="266"/>
      <c r="B1194" s="266" t="s">
        <v>526</v>
      </c>
    </row>
    <row r="1195" spans="1:2" ht="12" hidden="1" customHeight="1" thickBot="1" x14ac:dyDescent="0.3">
      <c r="A1195" s="266"/>
      <c r="B1195" s="266"/>
    </row>
    <row r="1196" spans="1:2" ht="12" hidden="1" customHeight="1" thickBot="1" x14ac:dyDescent="0.3">
      <c r="A1196" s="266"/>
      <c r="B1196" s="266" t="s">
        <v>527</v>
      </c>
    </row>
    <row r="1197" spans="1:2" ht="12" hidden="1" customHeight="1" thickBot="1" x14ac:dyDescent="0.3">
      <c r="A1197" s="266"/>
      <c r="B1197" s="266"/>
    </row>
    <row r="1198" spans="1:2" ht="12" hidden="1" customHeight="1" thickBot="1" x14ac:dyDescent="0.3">
      <c r="A1198" s="266"/>
      <c r="B1198" s="266" t="s">
        <v>528</v>
      </c>
    </row>
    <row r="1199" spans="1:2" ht="12" hidden="1" customHeight="1" thickBot="1" x14ac:dyDescent="0.3">
      <c r="A1199" s="266"/>
      <c r="B1199" s="266"/>
    </row>
    <row r="1200" spans="1:2" ht="12" hidden="1" customHeight="1" thickBot="1" x14ac:dyDescent="0.3">
      <c r="A1200" s="56"/>
      <c r="B1200" s="56" t="s">
        <v>529</v>
      </c>
    </row>
    <row r="1201" spans="1:2" ht="12" hidden="1" customHeight="1" x14ac:dyDescent="0.25">
      <c r="A1201" s="81"/>
      <c r="B1201" s="81" t="s">
        <v>530</v>
      </c>
    </row>
    <row r="1202" spans="1:2" ht="12" hidden="1" customHeight="1" thickBot="1" x14ac:dyDescent="0.3">
      <c r="A1202" s="56"/>
      <c r="B1202" s="56" t="s">
        <v>531</v>
      </c>
    </row>
    <row r="1203" spans="1:2" ht="12" hidden="1" customHeight="1" thickBot="1" x14ac:dyDescent="0.3">
      <c r="A1203" s="55"/>
      <c r="B1203" s="55" t="s">
        <v>532</v>
      </c>
    </row>
    <row r="1204" spans="1:2" ht="12" hidden="1" customHeight="1" thickBot="1" x14ac:dyDescent="0.3">
      <c r="A1204" s="56"/>
      <c r="B1204" s="56" t="s">
        <v>533</v>
      </c>
    </row>
    <row r="1205" spans="1:2" ht="12" hidden="1" customHeight="1" thickBot="1" x14ac:dyDescent="0.3">
      <c r="A1205" s="56"/>
      <c r="B1205" s="56" t="s">
        <v>534</v>
      </c>
    </row>
    <row r="1206" spans="1:2" ht="12" hidden="1" customHeight="1" thickBot="1" x14ac:dyDescent="0.3">
      <c r="A1206" s="56"/>
      <c r="B1206" s="56" t="s">
        <v>535</v>
      </c>
    </row>
    <row r="1207" spans="1:2" ht="12" hidden="1" customHeight="1" thickBot="1" x14ac:dyDescent="0.3">
      <c r="A1207" s="266"/>
      <c r="B1207" s="266" t="s">
        <v>536</v>
      </c>
    </row>
    <row r="1208" spans="1:2" ht="12" hidden="1" customHeight="1" thickBot="1" x14ac:dyDescent="0.3">
      <c r="A1208" s="266"/>
      <c r="B1208" s="266"/>
    </row>
    <row r="1209" spans="1:2" ht="12" hidden="1" customHeight="1" thickBot="1" x14ac:dyDescent="0.3">
      <c r="A1209" s="56"/>
      <c r="B1209" s="56" t="s">
        <v>537</v>
      </c>
    </row>
    <row r="1210" spans="1:2" ht="12" hidden="1" customHeight="1" thickBot="1" x14ac:dyDescent="0.3">
      <c r="A1210" s="56"/>
      <c r="B1210" s="56" t="s">
        <v>538</v>
      </c>
    </row>
    <row r="1211" spans="1:2" ht="12" hidden="1" customHeight="1" thickBot="1" x14ac:dyDescent="0.3">
      <c r="A1211" s="56"/>
      <c r="B1211" s="56" t="s">
        <v>539</v>
      </c>
    </row>
    <row r="1212" spans="1:2" ht="12" hidden="1" customHeight="1" thickBot="1" x14ac:dyDescent="0.3">
      <c r="A1212" s="56"/>
      <c r="B1212" s="56" t="s">
        <v>540</v>
      </c>
    </row>
    <row r="1213" spans="1:2" ht="12" hidden="1" customHeight="1" thickBot="1" x14ac:dyDescent="0.3">
      <c r="A1213" s="56"/>
      <c r="B1213" s="56" t="s">
        <v>541</v>
      </c>
    </row>
    <row r="1214" spans="1:2" ht="12" hidden="1" customHeight="1" thickBot="1" x14ac:dyDescent="0.3">
      <c r="A1214" s="266"/>
      <c r="B1214" s="266" t="s">
        <v>542</v>
      </c>
    </row>
    <row r="1215" spans="1:2" ht="12" hidden="1" customHeight="1" thickBot="1" x14ac:dyDescent="0.3">
      <c r="A1215" s="266"/>
      <c r="B1215" s="266"/>
    </row>
    <row r="1216" spans="1:2" ht="12" hidden="1" customHeight="1" thickBot="1" x14ac:dyDescent="0.3">
      <c r="A1216" s="266"/>
      <c r="B1216" s="266" t="s">
        <v>543</v>
      </c>
    </row>
    <row r="1217" spans="1:2" ht="12" hidden="1" customHeight="1" thickBot="1" x14ac:dyDescent="0.3">
      <c r="A1217" s="266"/>
      <c r="B1217" s="266"/>
    </row>
    <row r="1218" spans="1:2" ht="12" hidden="1" customHeight="1" thickBot="1" x14ac:dyDescent="0.3">
      <c r="A1218" s="266"/>
      <c r="B1218" s="266" t="s">
        <v>501</v>
      </c>
    </row>
    <row r="1219" spans="1:2" ht="12" hidden="1" customHeight="1" thickBot="1" x14ac:dyDescent="0.3">
      <c r="A1219" s="266"/>
      <c r="B1219" s="266"/>
    </row>
    <row r="1220" spans="1:2" ht="12" hidden="1" customHeight="1" thickBot="1" x14ac:dyDescent="0.3">
      <c r="A1220" s="266"/>
      <c r="B1220" s="266" t="s">
        <v>502</v>
      </c>
    </row>
    <row r="1221" spans="1:2" ht="12" hidden="1" customHeight="1" thickBot="1" x14ac:dyDescent="0.3">
      <c r="A1221" s="266"/>
      <c r="B1221" s="266"/>
    </row>
    <row r="1222" spans="1:2" ht="12" hidden="1" customHeight="1" thickBot="1" x14ac:dyDescent="0.3">
      <c r="A1222" s="266"/>
      <c r="B1222" s="266" t="s">
        <v>503</v>
      </c>
    </row>
    <row r="1223" spans="1:2" ht="12" hidden="1" customHeight="1" thickBot="1" x14ac:dyDescent="0.3">
      <c r="A1223" s="266"/>
      <c r="B1223" s="266"/>
    </row>
    <row r="1224" spans="1:2" ht="12" hidden="1" customHeight="1" thickBot="1" x14ac:dyDescent="0.3">
      <c r="A1224" s="266"/>
      <c r="B1224" s="266" t="s">
        <v>504</v>
      </c>
    </row>
    <row r="1225" spans="1:2" ht="12" hidden="1" customHeight="1" thickBot="1" x14ac:dyDescent="0.3">
      <c r="A1225" s="266"/>
      <c r="B1225" s="266"/>
    </row>
    <row r="1226" spans="1:2" ht="12" hidden="1" customHeight="1" thickBot="1" x14ac:dyDescent="0.3">
      <c r="A1226" s="56"/>
      <c r="B1226" s="56" t="s">
        <v>505</v>
      </c>
    </row>
    <row r="1227" spans="1:2" ht="12" hidden="1" customHeight="1" thickBot="1" x14ac:dyDescent="0.3">
      <c r="A1227" s="266"/>
      <c r="B1227" s="266" t="s">
        <v>511</v>
      </c>
    </row>
    <row r="1228" spans="1:2" ht="12" hidden="1" customHeight="1" thickBot="1" x14ac:dyDescent="0.3">
      <c r="A1228" s="266"/>
      <c r="B1228" s="266"/>
    </row>
    <row r="1229" spans="1:2" ht="12" hidden="1" customHeight="1" thickBot="1" x14ac:dyDescent="0.3">
      <c r="A1229" s="56"/>
      <c r="B1229" s="56" t="s">
        <v>512</v>
      </c>
    </row>
    <row r="1230" spans="1:2" ht="12" hidden="1" customHeight="1" thickBot="1" x14ac:dyDescent="0.3">
      <c r="A1230" s="266"/>
      <c r="B1230" s="266" t="s">
        <v>513</v>
      </c>
    </row>
    <row r="1231" spans="1:2" ht="12" hidden="1" customHeight="1" thickBot="1" x14ac:dyDescent="0.3">
      <c r="A1231" s="266"/>
      <c r="B1231" s="266"/>
    </row>
    <row r="1232" spans="1:2" ht="12" hidden="1" customHeight="1" thickBot="1" x14ac:dyDescent="0.3">
      <c r="A1232" s="56"/>
      <c r="B1232" s="56" t="s">
        <v>514</v>
      </c>
    </row>
    <row r="1233" spans="1:2" ht="12" hidden="1" customHeight="1" thickBot="1" x14ac:dyDescent="0.3">
      <c r="A1233" s="266"/>
      <c r="B1233" s="266" t="s">
        <v>521</v>
      </c>
    </row>
    <row r="1234" spans="1:2" ht="12" hidden="1" customHeight="1" thickBot="1" x14ac:dyDescent="0.3">
      <c r="A1234" s="266"/>
      <c r="B1234" s="266"/>
    </row>
    <row r="1235" spans="1:2" ht="12" hidden="1" customHeight="1" thickBot="1" x14ac:dyDescent="0.3">
      <c r="A1235" s="266"/>
      <c r="B1235" s="266" t="s">
        <v>522</v>
      </c>
    </row>
    <row r="1236" spans="1:2" ht="12" hidden="1" customHeight="1" thickBot="1" x14ac:dyDescent="0.3">
      <c r="A1236" s="266"/>
      <c r="B1236" s="266"/>
    </row>
    <row r="1237" spans="1:2" ht="12" hidden="1" customHeight="1" thickBot="1" x14ac:dyDescent="0.3">
      <c r="A1237" s="266"/>
      <c r="B1237" s="266" t="s">
        <v>523</v>
      </c>
    </row>
    <row r="1238" spans="1:2" ht="12" hidden="1" customHeight="1" thickBot="1" x14ac:dyDescent="0.3">
      <c r="A1238" s="266"/>
      <c r="B1238" s="266"/>
    </row>
    <row r="1239" spans="1:2" ht="12" hidden="1" customHeight="1" thickBot="1" x14ac:dyDescent="0.3">
      <c r="A1239" s="56"/>
      <c r="B1239" s="56" t="s">
        <v>524</v>
      </c>
    </row>
    <row r="1240" spans="1:2" ht="12" hidden="1" customHeight="1" thickBot="1" x14ac:dyDescent="0.3">
      <c r="A1240" s="267"/>
      <c r="B1240" s="267" t="s">
        <v>525</v>
      </c>
    </row>
    <row r="1241" spans="1:2" ht="12" hidden="1" customHeight="1" thickBot="1" x14ac:dyDescent="0.3">
      <c r="A1241" s="267"/>
      <c r="B1241" s="267"/>
    </row>
    <row r="1242" spans="1:2" ht="12" hidden="1" customHeight="1" thickBot="1" x14ac:dyDescent="0.3">
      <c r="A1242" s="266"/>
      <c r="B1242" s="266" t="s">
        <v>526</v>
      </c>
    </row>
    <row r="1243" spans="1:2" ht="12" hidden="1" customHeight="1" thickBot="1" x14ac:dyDescent="0.3">
      <c r="A1243" s="266"/>
      <c r="B1243" s="266"/>
    </row>
    <row r="1244" spans="1:2" ht="12" hidden="1" customHeight="1" thickBot="1" x14ac:dyDescent="0.3">
      <c r="A1244" s="266"/>
      <c r="B1244" s="266" t="s">
        <v>544</v>
      </c>
    </row>
    <row r="1245" spans="1:2" ht="12" hidden="1" customHeight="1" thickBot="1" x14ac:dyDescent="0.3">
      <c r="A1245" s="266"/>
      <c r="B1245" s="266"/>
    </row>
    <row r="1246" spans="1:2" ht="12" hidden="1" customHeight="1" thickBot="1" x14ac:dyDescent="0.3">
      <c r="A1246" s="266"/>
      <c r="B1246" s="266" t="s">
        <v>545</v>
      </c>
    </row>
    <row r="1247" spans="1:2" ht="12" hidden="1" customHeight="1" thickBot="1" x14ac:dyDescent="0.3">
      <c r="A1247" s="266"/>
      <c r="B1247" s="266"/>
    </row>
    <row r="1248" spans="1:2" ht="12" hidden="1" customHeight="1" thickBot="1" x14ac:dyDescent="0.3">
      <c r="A1248" s="56"/>
      <c r="B1248" s="56" t="s">
        <v>529</v>
      </c>
    </row>
    <row r="1249" spans="1:2" ht="12" hidden="1" customHeight="1" thickBot="1" x14ac:dyDescent="0.3">
      <c r="A1249" s="266"/>
      <c r="B1249" s="266" t="s">
        <v>530</v>
      </c>
    </row>
    <row r="1250" spans="1:2" ht="12" hidden="1" customHeight="1" thickBot="1" x14ac:dyDescent="0.3">
      <c r="A1250" s="266"/>
      <c r="B1250" s="266"/>
    </row>
    <row r="1251" spans="1:2" ht="12" hidden="1" customHeight="1" thickBot="1" x14ac:dyDescent="0.3">
      <c r="A1251" s="56"/>
      <c r="B1251" s="56" t="s">
        <v>531</v>
      </c>
    </row>
    <row r="1252" spans="1:2" ht="12" hidden="1" customHeight="1" thickBot="1" x14ac:dyDescent="0.3">
      <c r="A1252" s="56"/>
      <c r="B1252" s="56" t="s">
        <v>546</v>
      </c>
    </row>
    <row r="1253" spans="1:2" ht="12" hidden="1" customHeight="1" thickBot="1" x14ac:dyDescent="0.3">
      <c r="A1253" s="56"/>
      <c r="B1253" s="56" t="s">
        <v>547</v>
      </c>
    </row>
    <row r="1254" spans="1:2" ht="12" hidden="1" customHeight="1" thickBot="1" x14ac:dyDescent="0.3">
      <c r="A1254" s="56"/>
      <c r="B1254" s="56" t="s">
        <v>548</v>
      </c>
    </row>
    <row r="1255" spans="1:2" ht="12" hidden="1" customHeight="1" thickBot="1" x14ac:dyDescent="0.3">
      <c r="A1255" s="55"/>
      <c r="B1255" s="55" t="s">
        <v>315</v>
      </c>
    </row>
    <row r="1256" spans="1:2" ht="12" hidden="1" customHeight="1" thickBot="1" x14ac:dyDescent="0.3">
      <c r="A1256" s="56"/>
      <c r="B1256" s="56" t="s">
        <v>316</v>
      </c>
    </row>
    <row r="1257" spans="1:2" ht="12" hidden="1" customHeight="1" thickBot="1" x14ac:dyDescent="0.3">
      <c r="A1257" s="56"/>
      <c r="B1257" s="56" t="s">
        <v>317</v>
      </c>
    </row>
    <row r="1258" spans="1:2" ht="12" hidden="1" customHeight="1" thickBot="1" x14ac:dyDescent="0.3">
      <c r="A1258" s="56"/>
      <c r="B1258" s="56" t="s">
        <v>549</v>
      </c>
    </row>
    <row r="1259" spans="1:2" ht="12" hidden="1" customHeight="1" thickBot="1" x14ac:dyDescent="0.3">
      <c r="A1259" s="56"/>
      <c r="B1259" s="56" t="s">
        <v>319</v>
      </c>
    </row>
    <row r="1260" spans="1:2" ht="12" hidden="1" customHeight="1" thickBot="1" x14ac:dyDescent="0.3">
      <c r="A1260" s="56"/>
      <c r="B1260" s="56" t="s">
        <v>321</v>
      </c>
    </row>
    <row r="1261" spans="1:2" ht="12" hidden="1" customHeight="1" thickBot="1" x14ac:dyDescent="0.3">
      <c r="A1261" s="56"/>
      <c r="B1261" s="56" t="s">
        <v>322</v>
      </c>
    </row>
    <row r="1262" spans="1:2" ht="12" hidden="1" customHeight="1" thickBot="1" x14ac:dyDescent="0.3">
      <c r="A1262" s="56"/>
      <c r="B1262" s="56" t="s">
        <v>550</v>
      </c>
    </row>
    <row r="1263" spans="1:2" ht="12" hidden="1" customHeight="1" thickBot="1" x14ac:dyDescent="0.3">
      <c r="A1263" s="56"/>
      <c r="B1263" s="56" t="s">
        <v>551</v>
      </c>
    </row>
    <row r="1264" spans="1:2" ht="12" hidden="1" customHeight="1" thickBot="1" x14ac:dyDescent="0.3">
      <c r="A1264" s="56"/>
      <c r="B1264" s="56" t="s">
        <v>324</v>
      </c>
    </row>
    <row r="1265" spans="1:2" ht="12" hidden="1" customHeight="1" thickBot="1" x14ac:dyDescent="0.3">
      <c r="A1265" s="55"/>
      <c r="B1265" s="55" t="s">
        <v>552</v>
      </c>
    </row>
    <row r="1266" spans="1:2" ht="12" hidden="1" customHeight="1" thickBot="1" x14ac:dyDescent="0.3">
      <c r="A1266" s="266"/>
      <c r="B1266" s="266" t="s">
        <v>263</v>
      </c>
    </row>
    <row r="1267" spans="1:2" ht="12" hidden="1" customHeight="1" thickBot="1" x14ac:dyDescent="0.3">
      <c r="A1267" s="266"/>
      <c r="B1267" s="266"/>
    </row>
    <row r="1268" spans="1:2" ht="12" hidden="1" customHeight="1" thickBot="1" x14ac:dyDescent="0.3">
      <c r="A1268" s="266"/>
      <c r="B1268" s="266" t="s">
        <v>264</v>
      </c>
    </row>
    <row r="1269" spans="1:2" ht="12" hidden="1" customHeight="1" thickBot="1" x14ac:dyDescent="0.3">
      <c r="A1269" s="266"/>
      <c r="B1269" s="266"/>
    </row>
    <row r="1270" spans="1:2" ht="12" hidden="1" customHeight="1" thickBot="1" x14ac:dyDescent="0.3">
      <c r="A1270" s="266"/>
      <c r="B1270" s="266" t="s">
        <v>265</v>
      </c>
    </row>
    <row r="1271" spans="1:2" ht="12" hidden="1" customHeight="1" thickBot="1" x14ac:dyDescent="0.3">
      <c r="A1271" s="266"/>
      <c r="B1271" s="266"/>
    </row>
    <row r="1272" spans="1:2" ht="12" hidden="1" customHeight="1" thickBot="1" x14ac:dyDescent="0.3">
      <c r="A1272" s="266"/>
      <c r="B1272" s="266"/>
    </row>
    <row r="1273" spans="1:2" ht="12" hidden="1" customHeight="1" thickBot="1" x14ac:dyDescent="0.3">
      <c r="A1273" s="56"/>
      <c r="B1273" s="56" t="s">
        <v>267</v>
      </c>
    </row>
    <row r="1274" spans="1:2" ht="12" hidden="1" customHeight="1" thickBot="1" x14ac:dyDescent="0.3">
      <c r="A1274" s="56"/>
      <c r="B1274" s="56" t="s">
        <v>553</v>
      </c>
    </row>
    <row r="1275" spans="1:2" ht="12" hidden="1" customHeight="1" thickBot="1" x14ac:dyDescent="0.3">
      <c r="A1275" s="56"/>
      <c r="B1275" s="56" t="s">
        <v>554</v>
      </c>
    </row>
    <row r="1276" spans="1:2" ht="12" hidden="1" customHeight="1" thickBot="1" x14ac:dyDescent="0.3">
      <c r="A1276" s="55"/>
      <c r="B1276" s="55" t="s">
        <v>338</v>
      </c>
    </row>
    <row r="1277" spans="1:2" ht="12" hidden="1" customHeight="1" thickBot="1" x14ac:dyDescent="0.3">
      <c r="A1277" s="56"/>
      <c r="B1277" s="56" t="s">
        <v>555</v>
      </c>
    </row>
    <row r="1278" spans="1:2" ht="12" hidden="1" customHeight="1" thickBot="1" x14ac:dyDescent="0.3">
      <c r="A1278" s="56"/>
      <c r="B1278" s="56" t="s">
        <v>342</v>
      </c>
    </row>
    <row r="1279" spans="1:2" ht="12" hidden="1" customHeight="1" thickBot="1" x14ac:dyDescent="0.3">
      <c r="A1279" s="56"/>
      <c r="B1279" s="56" t="s">
        <v>556</v>
      </c>
    </row>
    <row r="1280" spans="1:2" ht="12" hidden="1" customHeight="1" thickBot="1" x14ac:dyDescent="0.3">
      <c r="A1280" s="55"/>
      <c r="B1280" s="55" t="s">
        <v>195</v>
      </c>
    </row>
    <row r="1281" spans="1:2" ht="12" hidden="1" customHeight="1" thickBot="1" x14ac:dyDescent="0.3">
      <c r="A1281" s="266"/>
      <c r="B1281" s="266" t="s">
        <v>196</v>
      </c>
    </row>
    <row r="1282" spans="1:2" ht="12" hidden="1" customHeight="1" thickBot="1" x14ac:dyDescent="0.3">
      <c r="A1282" s="266"/>
      <c r="B1282" s="266"/>
    </row>
    <row r="1283" spans="1:2" ht="12" hidden="1" customHeight="1" thickBot="1" x14ac:dyDescent="0.3">
      <c r="A1283" s="266"/>
      <c r="B1283" s="266" t="s">
        <v>197</v>
      </c>
    </row>
    <row r="1284" spans="1:2" ht="12" hidden="1" customHeight="1" thickBot="1" x14ac:dyDescent="0.3">
      <c r="A1284" s="266"/>
      <c r="B1284" s="266"/>
    </row>
    <row r="1285" spans="1:2" ht="12" hidden="1" customHeight="1" thickBot="1" x14ac:dyDescent="0.3">
      <c r="A1285" s="56"/>
      <c r="B1285" s="56" t="s">
        <v>198</v>
      </c>
    </row>
    <row r="1286" spans="1:2" ht="12" hidden="1" customHeight="1" x14ac:dyDescent="0.25">
      <c r="A1286" s="81"/>
      <c r="B1286" s="81"/>
    </row>
    <row r="1287" spans="1:2" ht="12" hidden="1" customHeight="1" thickBot="1" x14ac:dyDescent="0.3">
      <c r="A1287" s="56"/>
      <c r="B1287" s="56" t="s">
        <v>199</v>
      </c>
    </row>
    <row r="1288" spans="1:2" ht="12" hidden="1" customHeight="1" thickBot="1" x14ac:dyDescent="0.3">
      <c r="A1288" s="266"/>
      <c r="B1288" s="266" t="s">
        <v>557</v>
      </c>
    </row>
    <row r="1289" spans="1:2" ht="12" hidden="1" customHeight="1" thickBot="1" x14ac:dyDescent="0.3">
      <c r="A1289" s="266"/>
      <c r="B1289" s="266"/>
    </row>
    <row r="1290" spans="1:2" ht="12" hidden="1" customHeight="1" thickBot="1" x14ac:dyDescent="0.3">
      <c r="A1290" s="266"/>
      <c r="B1290" s="266" t="s">
        <v>201</v>
      </c>
    </row>
    <row r="1291" spans="1:2" ht="12" hidden="1" customHeight="1" thickBot="1" x14ac:dyDescent="0.3">
      <c r="A1291" s="266"/>
      <c r="B1291" s="266"/>
    </row>
    <row r="1292" spans="1:2" ht="12" hidden="1" customHeight="1" thickBot="1" x14ac:dyDescent="0.3">
      <c r="A1292" s="56"/>
      <c r="B1292" s="56" t="s">
        <v>202</v>
      </c>
    </row>
    <row r="1293" spans="1:2" ht="12" hidden="1" customHeight="1" thickBot="1" x14ac:dyDescent="0.3">
      <c r="A1293" s="56"/>
      <c r="B1293" s="56" t="s">
        <v>204</v>
      </c>
    </row>
    <row r="1294" spans="1:2" ht="12" hidden="1" customHeight="1" thickBot="1" x14ac:dyDescent="0.3">
      <c r="A1294" s="56"/>
      <c r="B1294" s="56" t="s">
        <v>205</v>
      </c>
    </row>
    <row r="1295" spans="1:2" ht="12" hidden="1" customHeight="1" thickBot="1" x14ac:dyDescent="0.3">
      <c r="A1295" s="56"/>
      <c r="B1295" s="56" t="s">
        <v>206</v>
      </c>
    </row>
    <row r="1296" spans="1:2" ht="12" hidden="1" customHeight="1" thickBot="1" x14ac:dyDescent="0.3">
      <c r="A1296" s="56"/>
      <c r="B1296" s="56" t="s">
        <v>558</v>
      </c>
    </row>
    <row r="1297" spans="1:2" ht="12" hidden="1" customHeight="1" thickBot="1" x14ac:dyDescent="0.3">
      <c r="A1297" s="266"/>
      <c r="B1297" s="266" t="s">
        <v>207</v>
      </c>
    </row>
    <row r="1298" spans="1:2" ht="12" hidden="1" customHeight="1" thickBot="1" x14ac:dyDescent="0.3">
      <c r="A1298" s="266"/>
      <c r="B1298" s="266"/>
    </row>
    <row r="1299" spans="1:2" ht="12" hidden="1" customHeight="1" thickBot="1" x14ac:dyDescent="0.3">
      <c r="A1299" s="56"/>
      <c r="B1299" s="56" t="s">
        <v>559</v>
      </c>
    </row>
    <row r="1300" spans="1:2" ht="12" hidden="1" customHeight="1" thickBot="1" x14ac:dyDescent="0.3">
      <c r="A1300" s="264"/>
      <c r="B1300" s="264" t="s">
        <v>560</v>
      </c>
    </row>
    <row r="1301" spans="1:2" ht="12" hidden="1" customHeight="1" thickBot="1" x14ac:dyDescent="0.3">
      <c r="A1301" s="264"/>
      <c r="B1301" s="264"/>
    </row>
    <row r="1302" spans="1:2" ht="12" hidden="1" customHeight="1" thickBot="1" x14ac:dyDescent="0.3">
      <c r="A1302" s="264"/>
      <c r="B1302" s="264" t="s">
        <v>561</v>
      </c>
    </row>
    <row r="1303" spans="1:2" ht="12" hidden="1" customHeight="1" thickBot="1" x14ac:dyDescent="0.3">
      <c r="A1303" s="264"/>
      <c r="B1303" s="264"/>
    </row>
    <row r="1304" spans="1:2" ht="12" hidden="1" customHeight="1" thickBot="1" x14ac:dyDescent="0.3">
      <c r="A1304" s="85"/>
      <c r="B1304" s="85" t="s">
        <v>562</v>
      </c>
    </row>
    <row r="1305" spans="1:2" ht="12" hidden="1" customHeight="1" thickBot="1" x14ac:dyDescent="0.3">
      <c r="A1305" s="264"/>
      <c r="B1305" s="264" t="s">
        <v>563</v>
      </c>
    </row>
    <row r="1306" spans="1:2" ht="12" hidden="1" customHeight="1" thickBot="1" x14ac:dyDescent="0.3">
      <c r="A1306" s="264"/>
      <c r="B1306" s="264"/>
    </row>
    <row r="1307" spans="1:2" ht="12" hidden="1" customHeight="1" thickBot="1" x14ac:dyDescent="0.3">
      <c r="A1307" s="264"/>
      <c r="B1307" s="264" t="s">
        <v>564</v>
      </c>
    </row>
    <row r="1308" spans="1:2" ht="12" hidden="1" customHeight="1" thickBot="1" x14ac:dyDescent="0.3">
      <c r="A1308" s="264"/>
      <c r="B1308" s="264"/>
    </row>
    <row r="1309" spans="1:2" ht="12" hidden="1" customHeight="1" thickBot="1" x14ac:dyDescent="0.3">
      <c r="A1309" s="86"/>
      <c r="B1309" s="86" t="s">
        <v>565</v>
      </c>
    </row>
    <row r="1310" spans="1:2" ht="12" hidden="1" customHeight="1" thickBot="1" x14ac:dyDescent="0.3">
      <c r="A1310" s="86"/>
      <c r="B1310" s="86" t="s">
        <v>566</v>
      </c>
    </row>
    <row r="1311" spans="1:2" ht="12" hidden="1" customHeight="1" thickBot="1" x14ac:dyDescent="0.3">
      <c r="A1311" s="86"/>
      <c r="B1311" s="86" t="s">
        <v>567</v>
      </c>
    </row>
    <row r="1312" spans="1:2" ht="12" hidden="1" customHeight="1" thickBot="1" x14ac:dyDescent="0.3">
      <c r="A1312" s="86"/>
      <c r="B1312" s="86" t="s">
        <v>568</v>
      </c>
    </row>
    <row r="1313" spans="1:2" ht="12" hidden="1" customHeight="1" thickBot="1" x14ac:dyDescent="0.3">
      <c r="A1313" s="86"/>
      <c r="B1313" s="86" t="s">
        <v>569</v>
      </c>
    </row>
    <row r="1314" spans="1:2" ht="12" hidden="1" customHeight="1" thickBot="1" x14ac:dyDescent="0.3">
      <c r="A1314" s="87"/>
      <c r="B1314" s="87" t="s">
        <v>570</v>
      </c>
    </row>
    <row r="1315" spans="1:2" ht="12" hidden="1" customHeight="1" thickBot="1" x14ac:dyDescent="0.3">
      <c r="A1315" s="87"/>
      <c r="B1315" s="87" t="s">
        <v>571</v>
      </c>
    </row>
    <row r="1316" spans="1:2" ht="12" hidden="1" customHeight="1" thickBot="1" x14ac:dyDescent="0.3">
      <c r="A1316" s="87"/>
      <c r="B1316" s="87" t="s">
        <v>572</v>
      </c>
    </row>
    <row r="1317" spans="1:2" ht="12" hidden="1" customHeight="1" thickBot="1" x14ac:dyDescent="0.3">
      <c r="A1317" s="265"/>
      <c r="B1317" s="265" t="s">
        <v>573</v>
      </c>
    </row>
    <row r="1318" spans="1:2" ht="12" hidden="1" customHeight="1" thickBot="1" x14ac:dyDescent="0.3">
      <c r="A1318" s="265"/>
      <c r="B1318" s="265"/>
    </row>
    <row r="1319" spans="1:2" ht="12" hidden="1" customHeight="1" thickBot="1" x14ac:dyDescent="0.3">
      <c r="A1319" s="265"/>
      <c r="B1319" s="265" t="s">
        <v>574</v>
      </c>
    </row>
    <row r="1320" spans="1:2" ht="12" hidden="1" customHeight="1" thickBot="1" x14ac:dyDescent="0.3">
      <c r="A1320" s="265"/>
      <c r="B1320" s="265"/>
    </row>
    <row r="1321" spans="1:2" ht="12" hidden="1" customHeight="1" thickBot="1" x14ac:dyDescent="0.3">
      <c r="A1321" s="265"/>
      <c r="B1321" s="265" t="s">
        <v>575</v>
      </c>
    </row>
    <row r="1322" spans="1:2" ht="12" hidden="1" customHeight="1" thickBot="1" x14ac:dyDescent="0.3">
      <c r="A1322" s="265"/>
      <c r="B1322" s="265"/>
    </row>
    <row r="1323" spans="1:2" ht="12" hidden="1" customHeight="1" x14ac:dyDescent="0.25"/>
    <row r="1324" spans="1:2" ht="12" hidden="1" customHeight="1" x14ac:dyDescent="0.25"/>
    <row r="1325" spans="1:2" ht="12" hidden="1" customHeight="1" x14ac:dyDescent="0.25"/>
    <row r="1326" spans="1:2" ht="12" hidden="1" customHeight="1" x14ac:dyDescent="0.25"/>
    <row r="1327" spans="1:2" ht="12" hidden="1" customHeight="1" x14ac:dyDescent="0.25"/>
    <row r="1328" spans="1:2" ht="12" hidden="1" customHeight="1" x14ac:dyDescent="0.25"/>
    <row r="1329" ht="12" hidden="1" customHeight="1" x14ac:dyDescent="0.25"/>
    <row r="1330" ht="12" hidden="1" customHeight="1" x14ac:dyDescent="0.25"/>
    <row r="1331" ht="12" hidden="1" customHeight="1" x14ac:dyDescent="0.25"/>
    <row r="1332" ht="12" hidden="1" customHeight="1" x14ac:dyDescent="0.25"/>
    <row r="1333" ht="12" hidden="1" customHeight="1" x14ac:dyDescent="0.25"/>
    <row r="1334" ht="12" hidden="1" customHeight="1" x14ac:dyDescent="0.25"/>
    <row r="1335" ht="12" hidden="1" customHeight="1" x14ac:dyDescent="0.25"/>
    <row r="1336" ht="12" hidden="1" customHeight="1" x14ac:dyDescent="0.25"/>
    <row r="1337" ht="12" hidden="1" customHeight="1" x14ac:dyDescent="0.25"/>
    <row r="1338" ht="12" hidden="1" customHeight="1" x14ac:dyDescent="0.25"/>
    <row r="1339" ht="12" hidden="1" customHeight="1" x14ac:dyDescent="0.25"/>
    <row r="1340" ht="12" hidden="1" customHeight="1" x14ac:dyDescent="0.25"/>
    <row r="1341" ht="12" hidden="1" customHeight="1" x14ac:dyDescent="0.25"/>
    <row r="1342" ht="12" hidden="1" customHeight="1" x14ac:dyDescent="0.25"/>
    <row r="1343" ht="12" hidden="1" customHeight="1" x14ac:dyDescent="0.25"/>
    <row r="1344" ht="12" hidden="1" customHeight="1" x14ac:dyDescent="0.25"/>
    <row r="1345" ht="12" hidden="1" customHeight="1" x14ac:dyDescent="0.25"/>
    <row r="1346" ht="12" hidden="1" customHeight="1" x14ac:dyDescent="0.25"/>
    <row r="1347" ht="12" hidden="1" customHeight="1" x14ac:dyDescent="0.25"/>
    <row r="1348" ht="12" hidden="1" customHeight="1" x14ac:dyDescent="0.25"/>
    <row r="1349" ht="12" hidden="1" customHeight="1" x14ac:dyDescent="0.25"/>
    <row r="1350" ht="12" hidden="1" customHeight="1" x14ac:dyDescent="0.25"/>
    <row r="1351" ht="12" hidden="1" customHeight="1" x14ac:dyDescent="0.25"/>
    <row r="1352" ht="12" hidden="1" customHeight="1" x14ac:dyDescent="0.25"/>
    <row r="1353" ht="12" hidden="1" customHeight="1" x14ac:dyDescent="0.25"/>
    <row r="1354" ht="12" hidden="1" customHeight="1" x14ac:dyDescent="0.25"/>
    <row r="1355" ht="12" hidden="1" customHeight="1" x14ac:dyDescent="0.25"/>
    <row r="1356" ht="12" hidden="1" customHeight="1" x14ac:dyDescent="0.25"/>
    <row r="1357" ht="12" hidden="1" customHeight="1" x14ac:dyDescent="0.25"/>
    <row r="1358" ht="12" hidden="1" customHeight="1" x14ac:dyDescent="0.25"/>
    <row r="1359" ht="12" hidden="1" customHeight="1" x14ac:dyDescent="0.25"/>
    <row r="1360" ht="12" hidden="1" customHeight="1" x14ac:dyDescent="0.25"/>
    <row r="1361" ht="12" hidden="1" customHeight="1" x14ac:dyDescent="0.25"/>
    <row r="1362" ht="12" hidden="1" customHeight="1" x14ac:dyDescent="0.25"/>
    <row r="1363" ht="12" hidden="1" customHeight="1" x14ac:dyDescent="0.25"/>
    <row r="1364" ht="12" hidden="1" customHeight="1" x14ac:dyDescent="0.25"/>
    <row r="1365" ht="12" hidden="1" customHeight="1" x14ac:dyDescent="0.25"/>
    <row r="1366" ht="12" hidden="1" customHeight="1" x14ac:dyDescent="0.25"/>
    <row r="1367" ht="12" hidden="1" customHeight="1" x14ac:dyDescent="0.25"/>
    <row r="1368" ht="12" hidden="1" customHeight="1" x14ac:dyDescent="0.25"/>
    <row r="1369" ht="12" hidden="1" customHeight="1" x14ac:dyDescent="0.25"/>
    <row r="1370" ht="12" hidden="1" customHeight="1" x14ac:dyDescent="0.25"/>
    <row r="1371" ht="12" hidden="1" customHeight="1" x14ac:dyDescent="0.25"/>
    <row r="1372" ht="12" hidden="1" customHeight="1" x14ac:dyDescent="0.25"/>
    <row r="1373" ht="12" hidden="1" customHeight="1" x14ac:dyDescent="0.25"/>
    <row r="1374" ht="12" hidden="1" customHeight="1" x14ac:dyDescent="0.25"/>
    <row r="1375" ht="12" hidden="1" customHeight="1" x14ac:dyDescent="0.25"/>
    <row r="1376" ht="12" hidden="1" customHeight="1" x14ac:dyDescent="0.25"/>
    <row r="1377" ht="12" hidden="1" customHeight="1" x14ac:dyDescent="0.25"/>
    <row r="1378" ht="12" hidden="1" customHeight="1" x14ac:dyDescent="0.25"/>
    <row r="1379" ht="12" hidden="1" customHeight="1" x14ac:dyDescent="0.25"/>
    <row r="1380" ht="12" hidden="1" customHeight="1" x14ac:dyDescent="0.25"/>
    <row r="1381" ht="12" hidden="1" customHeight="1" x14ac:dyDescent="0.25"/>
    <row r="1382" ht="12" hidden="1" customHeight="1" x14ac:dyDescent="0.25"/>
    <row r="1383" ht="12" hidden="1" customHeight="1" x14ac:dyDescent="0.25"/>
    <row r="1384" ht="12" hidden="1" customHeight="1" x14ac:dyDescent="0.25"/>
    <row r="1385" ht="12" hidden="1" customHeight="1" x14ac:dyDescent="0.25"/>
    <row r="1386" ht="12" hidden="1" customHeight="1" x14ac:dyDescent="0.25"/>
    <row r="1387" ht="12" hidden="1" customHeight="1" x14ac:dyDescent="0.25"/>
    <row r="1388" ht="12" hidden="1" customHeight="1" x14ac:dyDescent="0.25"/>
    <row r="1389" ht="12" hidden="1" customHeight="1" x14ac:dyDescent="0.25"/>
    <row r="1390" ht="12" hidden="1" customHeight="1" x14ac:dyDescent="0.25"/>
    <row r="1391" ht="12" hidden="1" customHeight="1" x14ac:dyDescent="0.25"/>
    <row r="1392" ht="12" hidden="1" customHeight="1" x14ac:dyDescent="0.25"/>
    <row r="1393" ht="12" hidden="1" customHeight="1" x14ac:dyDescent="0.25"/>
    <row r="1394" ht="12" hidden="1" customHeight="1" x14ac:dyDescent="0.25"/>
    <row r="1395" ht="12" hidden="1" customHeight="1" x14ac:dyDescent="0.25"/>
    <row r="1396" ht="12" hidden="1" customHeight="1" x14ac:dyDescent="0.25"/>
    <row r="1397" ht="12" hidden="1" customHeight="1" x14ac:dyDescent="0.25"/>
    <row r="1398" ht="12" hidden="1" customHeight="1" x14ac:dyDescent="0.25"/>
    <row r="1399" ht="12" hidden="1" customHeight="1" x14ac:dyDescent="0.25"/>
    <row r="1400" ht="12" hidden="1" customHeight="1" x14ac:dyDescent="0.25"/>
    <row r="1401" ht="12" hidden="1" customHeight="1" x14ac:dyDescent="0.25"/>
    <row r="1402" ht="12" hidden="1" customHeight="1" x14ac:dyDescent="0.25"/>
    <row r="1403" ht="12" hidden="1" customHeight="1" x14ac:dyDescent="0.25"/>
    <row r="1404" ht="12" hidden="1" customHeight="1" x14ac:dyDescent="0.25"/>
    <row r="1405" ht="12" hidden="1" customHeight="1" x14ac:dyDescent="0.25"/>
    <row r="1406" ht="12" hidden="1" customHeight="1" x14ac:dyDescent="0.25"/>
    <row r="1407" ht="12" hidden="1" customHeight="1" x14ac:dyDescent="0.25"/>
    <row r="1408" ht="12" hidden="1" customHeight="1" x14ac:dyDescent="0.25"/>
    <row r="1409" ht="12" hidden="1" customHeight="1" x14ac:dyDescent="0.25"/>
    <row r="1410" ht="12" hidden="1" customHeight="1" x14ac:dyDescent="0.25"/>
    <row r="1411" ht="12" hidden="1" customHeight="1" x14ac:dyDescent="0.25"/>
    <row r="1412" ht="12" hidden="1" customHeight="1" x14ac:dyDescent="0.25"/>
    <row r="1413" ht="12" hidden="1" customHeight="1" x14ac:dyDescent="0.25"/>
    <row r="1414" ht="12" hidden="1" customHeight="1" x14ac:dyDescent="0.25"/>
    <row r="1415" ht="12" hidden="1" customHeight="1" x14ac:dyDescent="0.25"/>
    <row r="1416" ht="12" hidden="1" customHeight="1" x14ac:dyDescent="0.25"/>
    <row r="1417" ht="12" hidden="1" customHeight="1" x14ac:dyDescent="0.25"/>
    <row r="1418" ht="12" hidden="1" customHeight="1" x14ac:dyDescent="0.25"/>
    <row r="1419" ht="12" hidden="1" customHeight="1" x14ac:dyDescent="0.25"/>
    <row r="1420" ht="12" hidden="1" customHeight="1" x14ac:dyDescent="0.25"/>
    <row r="1421" ht="12" hidden="1" customHeight="1" x14ac:dyDescent="0.25"/>
    <row r="1422" ht="12" hidden="1" customHeight="1" x14ac:dyDescent="0.25"/>
    <row r="1423" ht="12" hidden="1" customHeight="1" x14ac:dyDescent="0.25"/>
    <row r="1424" ht="12" hidden="1" customHeight="1" x14ac:dyDescent="0.25"/>
    <row r="1425" ht="12" hidden="1" customHeight="1" x14ac:dyDescent="0.25"/>
    <row r="1426" ht="12" hidden="1" customHeight="1" x14ac:dyDescent="0.25"/>
    <row r="1427" ht="12" hidden="1" customHeight="1" x14ac:dyDescent="0.25"/>
    <row r="1428" ht="12" hidden="1" customHeight="1" x14ac:dyDescent="0.25"/>
    <row r="1429" ht="12" hidden="1" customHeight="1" x14ac:dyDescent="0.25"/>
    <row r="1430" ht="12" hidden="1" customHeight="1" x14ac:dyDescent="0.25"/>
    <row r="1431" ht="12" hidden="1" customHeight="1" x14ac:dyDescent="0.25"/>
    <row r="1432" ht="12" hidden="1" customHeight="1" x14ac:dyDescent="0.25"/>
    <row r="1433" ht="12" hidden="1" customHeight="1" x14ac:dyDescent="0.25"/>
    <row r="1434" ht="12" hidden="1" customHeight="1" x14ac:dyDescent="0.25"/>
    <row r="1435" ht="12" hidden="1" customHeight="1" x14ac:dyDescent="0.25"/>
    <row r="1436" ht="12" hidden="1" customHeight="1" x14ac:dyDescent="0.25"/>
    <row r="1437" ht="12" hidden="1" customHeight="1" x14ac:dyDescent="0.25"/>
    <row r="1438" ht="12" customHeight="1" x14ac:dyDescent="0.25"/>
    <row r="1439" ht="12" customHeight="1" x14ac:dyDescent="0.25"/>
  </sheetData>
  <sheetProtection formatCells="0" formatColumns="0" formatRows="0"/>
  <mergeCells count="331">
    <mergeCell ref="DS700:DS701"/>
    <mergeCell ref="DS702:DS703"/>
    <mergeCell ref="DS664:DS665"/>
    <mergeCell ref="DS669:DS670"/>
    <mergeCell ref="DS671:DS672"/>
    <mergeCell ref="DS678:DS679"/>
    <mergeCell ref="DS681:DS682"/>
    <mergeCell ref="DS683:DS684"/>
    <mergeCell ref="DS688:DS689"/>
    <mergeCell ref="DS698:DS699"/>
    <mergeCell ref="DS686:DS687"/>
    <mergeCell ref="DS605:DS606"/>
    <mergeCell ref="DS608:DS609"/>
    <mergeCell ref="DS611:DS612"/>
    <mergeCell ref="DS623:DS624"/>
    <mergeCell ref="DS625:DS626"/>
    <mergeCell ref="DS647:DS648"/>
    <mergeCell ref="DS649:DS650"/>
    <mergeCell ref="DS651:DS653"/>
    <mergeCell ref="DS662:DS663"/>
    <mergeCell ref="DS630:DS631"/>
    <mergeCell ref="DS614:DS615"/>
    <mergeCell ref="DS616:DS617"/>
    <mergeCell ref="DS618:DS619"/>
    <mergeCell ref="DS621:DS622"/>
    <mergeCell ref="DS627:DS628"/>
    <mergeCell ref="DS575:DS576"/>
    <mergeCell ref="DS577:DS578"/>
    <mergeCell ref="DS579:DS580"/>
    <mergeCell ref="DS588:DS589"/>
    <mergeCell ref="DS595:DS596"/>
    <mergeCell ref="DS597:DS598"/>
    <mergeCell ref="DS599:DS600"/>
    <mergeCell ref="DS601:DS602"/>
    <mergeCell ref="DS603:DS604"/>
    <mergeCell ref="DS551:DS552"/>
    <mergeCell ref="DS554:DS555"/>
    <mergeCell ref="DS556:DS557"/>
    <mergeCell ref="DS558:DS559"/>
    <mergeCell ref="DS563:DS564"/>
    <mergeCell ref="DS566:DS567"/>
    <mergeCell ref="DS568:DS569"/>
    <mergeCell ref="DS570:DS571"/>
    <mergeCell ref="DS573:DS574"/>
    <mergeCell ref="DS531:DS532"/>
    <mergeCell ref="DS533:DS534"/>
    <mergeCell ref="DS535:DS536"/>
    <mergeCell ref="DS538:DS539"/>
    <mergeCell ref="DS540:DS541"/>
    <mergeCell ref="DS542:DS543"/>
    <mergeCell ref="DS544:DS545"/>
    <mergeCell ref="DS546:DS547"/>
    <mergeCell ref="DS548:DS549"/>
    <mergeCell ref="DS253:DS254"/>
    <mergeCell ref="DS379:DS380"/>
    <mergeCell ref="DS381:DS382"/>
    <mergeCell ref="DS440:DS441"/>
    <mergeCell ref="DS458:DS460"/>
    <mergeCell ref="DS520:DS521"/>
    <mergeCell ref="DS522:DS523"/>
    <mergeCell ref="DS527:DS528"/>
    <mergeCell ref="DS529:DS530"/>
    <mergeCell ref="DS158:DS159"/>
    <mergeCell ref="DS160:DS161"/>
    <mergeCell ref="DS167:DS168"/>
    <mergeCell ref="DS174:DS175"/>
    <mergeCell ref="DS204:DS205"/>
    <mergeCell ref="DS208:DS209"/>
    <mergeCell ref="DS241:DS242"/>
    <mergeCell ref="DS243:DS244"/>
    <mergeCell ref="DS251:DS252"/>
    <mergeCell ref="Q124:V124"/>
    <mergeCell ref="A122:D122"/>
    <mergeCell ref="E122:G122"/>
    <mergeCell ref="H122:L122"/>
    <mergeCell ref="M122:P122"/>
    <mergeCell ref="Q122:V122"/>
    <mergeCell ref="W125:X125"/>
    <mergeCell ref="Y125:CX125"/>
    <mergeCell ref="A126:D126"/>
    <mergeCell ref="E126:G126"/>
    <mergeCell ref="H126:L126"/>
    <mergeCell ref="M126:P126"/>
    <mergeCell ref="Q126:V126"/>
    <mergeCell ref="W126:CY126"/>
    <mergeCell ref="A125:B125"/>
    <mergeCell ref="H125:I125"/>
    <mergeCell ref="J125:K125"/>
    <mergeCell ref="M125:N125"/>
    <mergeCell ref="Q125:R125"/>
    <mergeCell ref="S125:U125"/>
    <mergeCell ref="W122:CY122"/>
    <mergeCell ref="W124:CY124"/>
    <mergeCell ref="A123:D123"/>
    <mergeCell ref="E123:G123"/>
    <mergeCell ref="H123:L123"/>
    <mergeCell ref="M123:P123"/>
    <mergeCell ref="Q123:V123"/>
    <mergeCell ref="W123:CY123"/>
    <mergeCell ref="A120:D120"/>
    <mergeCell ref="E120:G120"/>
    <mergeCell ref="H120:L120"/>
    <mergeCell ref="M120:P120"/>
    <mergeCell ref="Q120:V120"/>
    <mergeCell ref="W120:CY120"/>
    <mergeCell ref="A121:D121"/>
    <mergeCell ref="E121:G121"/>
    <mergeCell ref="H121:L121"/>
    <mergeCell ref="M121:P121"/>
    <mergeCell ref="Q121:V121"/>
    <mergeCell ref="W121:CY121"/>
    <mergeCell ref="A124:D124"/>
    <mergeCell ref="E124:G124"/>
    <mergeCell ref="H124:L124"/>
    <mergeCell ref="M124:P124"/>
    <mergeCell ref="CY10:CY12"/>
    <mergeCell ref="T10:Y10"/>
    <mergeCell ref="U11:U12"/>
    <mergeCell ref="T11:T12"/>
    <mergeCell ref="DS21:DS22"/>
    <mergeCell ref="A118:L118"/>
    <mergeCell ref="M118:N118"/>
    <mergeCell ref="A119:D119"/>
    <mergeCell ref="E119:G119"/>
    <mergeCell ref="H119:L119"/>
    <mergeCell ref="M119:P119"/>
    <mergeCell ref="Q119:V119"/>
    <mergeCell ref="W119:CY119"/>
    <mergeCell ref="DS77:DS78"/>
    <mergeCell ref="DS63:DS64"/>
    <mergeCell ref="DS49:DS50"/>
    <mergeCell ref="DS35:DS36"/>
    <mergeCell ref="G11:G12"/>
    <mergeCell ref="I11:I12"/>
    <mergeCell ref="J11:J12"/>
    <mergeCell ref="K11:K12"/>
    <mergeCell ref="V11:V12"/>
    <mergeCell ref="W11:W12"/>
    <mergeCell ref="X11:X12"/>
    <mergeCell ref="Y11:Y12"/>
    <mergeCell ref="CX10:CX12"/>
    <mergeCell ref="Q4:CY4"/>
    <mergeCell ref="A1:B1"/>
    <mergeCell ref="C1:J1"/>
    <mergeCell ref="K1:L1"/>
    <mergeCell ref="A4:E4"/>
    <mergeCell ref="F4:L4"/>
    <mergeCell ref="A10:A12"/>
    <mergeCell ref="B10:B11"/>
    <mergeCell ref="C10:C11"/>
    <mergeCell ref="D10:D11"/>
    <mergeCell ref="E10:G10"/>
    <mergeCell ref="H10:H11"/>
    <mergeCell ref="L11:L12"/>
    <mergeCell ref="P11:P12"/>
    <mergeCell ref="I10:L10"/>
    <mergeCell ref="M10:M12"/>
    <mergeCell ref="N10:N12"/>
    <mergeCell ref="O10:O12"/>
    <mergeCell ref="P10:S10"/>
    <mergeCell ref="Q11:Q12"/>
    <mergeCell ref="R11:R12"/>
    <mergeCell ref="S11:S12"/>
    <mergeCell ref="E11:E12"/>
    <mergeCell ref="F11:F12"/>
    <mergeCell ref="A9:E9"/>
    <mergeCell ref="F9:L9"/>
    <mergeCell ref="M1:N1"/>
    <mergeCell ref="O1:X1"/>
    <mergeCell ref="F5:L5"/>
    <mergeCell ref="Q5:CY5"/>
    <mergeCell ref="A5:E8"/>
    <mergeCell ref="F6:L6"/>
    <mergeCell ref="F7:L7"/>
    <mergeCell ref="F8:L8"/>
    <mergeCell ref="Q6:CY6"/>
    <mergeCell ref="Q7:CY7"/>
    <mergeCell ref="M9:P9"/>
    <mergeCell ref="Q9:CY9"/>
    <mergeCell ref="M5:P8"/>
    <mergeCell ref="Q8:CY8"/>
    <mergeCell ref="Y1:CY1"/>
    <mergeCell ref="A2:J2"/>
    <mergeCell ref="K2:L3"/>
    <mergeCell ref="M2:X2"/>
    <mergeCell ref="Y2:CY3"/>
    <mergeCell ref="A3:J3"/>
    <mergeCell ref="M3:X3"/>
    <mergeCell ref="M4:P4"/>
    <mergeCell ref="B1290:B1291"/>
    <mergeCell ref="B1297:B1298"/>
    <mergeCell ref="B1300:B1301"/>
    <mergeCell ref="B1222:B1223"/>
    <mergeCell ref="B1224:B1225"/>
    <mergeCell ref="B1227:B1228"/>
    <mergeCell ref="B1230:B1231"/>
    <mergeCell ref="B1233:B1234"/>
    <mergeCell ref="B1235:B1236"/>
    <mergeCell ref="B1237:B1238"/>
    <mergeCell ref="B1240:B1241"/>
    <mergeCell ref="B1242:B1243"/>
    <mergeCell ref="B1192:B1193"/>
    <mergeCell ref="B1194:B1195"/>
    <mergeCell ref="B1196:B1197"/>
    <mergeCell ref="B1198:B1199"/>
    <mergeCell ref="B1207:B1208"/>
    <mergeCell ref="B1214:B1215"/>
    <mergeCell ref="B1302:B1303"/>
    <mergeCell ref="B1305:B1306"/>
    <mergeCell ref="B1307:B1308"/>
    <mergeCell ref="B1317:B1318"/>
    <mergeCell ref="B1319:B1320"/>
    <mergeCell ref="B1321:B1322"/>
    <mergeCell ref="B1244:B1245"/>
    <mergeCell ref="B1246:B1247"/>
    <mergeCell ref="B1249:B1250"/>
    <mergeCell ref="B1266:B1267"/>
    <mergeCell ref="B1268:B1269"/>
    <mergeCell ref="B1270:B1272"/>
    <mergeCell ref="B1281:B1282"/>
    <mergeCell ref="B1283:B1284"/>
    <mergeCell ref="B1288:B1289"/>
    <mergeCell ref="B1216:B1217"/>
    <mergeCell ref="B1218:B1219"/>
    <mergeCell ref="B1220:B1221"/>
    <mergeCell ref="B1167:B1168"/>
    <mergeCell ref="B1170:B1171"/>
    <mergeCell ref="B1173:B1174"/>
    <mergeCell ref="B1175:B1176"/>
    <mergeCell ref="B1177:B1178"/>
    <mergeCell ref="B1182:B1183"/>
    <mergeCell ref="B1185:B1186"/>
    <mergeCell ref="B1187:B1188"/>
    <mergeCell ref="B1189:B1190"/>
    <mergeCell ref="B1148:B1149"/>
    <mergeCell ref="B1150:B1151"/>
    <mergeCell ref="B1152:B1153"/>
    <mergeCell ref="B1154:B1155"/>
    <mergeCell ref="B1157:B1158"/>
    <mergeCell ref="B1159:B1160"/>
    <mergeCell ref="B1161:B1162"/>
    <mergeCell ref="B1163:B1164"/>
    <mergeCell ref="B1165:B1166"/>
    <mergeCell ref="B870:B871"/>
    <mergeCell ref="B872:B873"/>
    <mergeCell ref="B998:B999"/>
    <mergeCell ref="B1000:B1001"/>
    <mergeCell ref="B1059:B1060"/>
    <mergeCell ref="B1077:B1079"/>
    <mergeCell ref="B1139:B1140"/>
    <mergeCell ref="B1141:B1142"/>
    <mergeCell ref="B1146:B1147"/>
    <mergeCell ref="A786:A787"/>
    <mergeCell ref="A791:A792"/>
    <mergeCell ref="A798:A799"/>
    <mergeCell ref="A831:A832"/>
    <mergeCell ref="A712:A713"/>
    <mergeCell ref="A719:A720"/>
    <mergeCell ref="A729:A730"/>
    <mergeCell ref="A784:A785"/>
    <mergeCell ref="B798:B799"/>
    <mergeCell ref="B831:B832"/>
    <mergeCell ref="B791:B792"/>
    <mergeCell ref="A1077:A1079"/>
    <mergeCell ref="A1139:A1140"/>
    <mergeCell ref="A1141:A1142"/>
    <mergeCell ref="A1146:A1147"/>
    <mergeCell ref="A1148:A1149"/>
    <mergeCell ref="A1150:A1151"/>
    <mergeCell ref="A870:A871"/>
    <mergeCell ref="A872:A873"/>
    <mergeCell ref="A998:A999"/>
    <mergeCell ref="A1000:A1001"/>
    <mergeCell ref="A1059:A1060"/>
    <mergeCell ref="A1165:A1166"/>
    <mergeCell ref="A1167:A1168"/>
    <mergeCell ref="A1170:A1171"/>
    <mergeCell ref="A1173:A1174"/>
    <mergeCell ref="A1175:A1176"/>
    <mergeCell ref="A1177:A1178"/>
    <mergeCell ref="A1152:A1153"/>
    <mergeCell ref="A1154:A1155"/>
    <mergeCell ref="A1157:A1158"/>
    <mergeCell ref="A1159:A1160"/>
    <mergeCell ref="A1161:A1162"/>
    <mergeCell ref="A1163:A1164"/>
    <mergeCell ref="A1196:A1197"/>
    <mergeCell ref="A1198:A1199"/>
    <mergeCell ref="A1207:A1208"/>
    <mergeCell ref="A1214:A1215"/>
    <mergeCell ref="A1216:A1217"/>
    <mergeCell ref="A1218:A1219"/>
    <mergeCell ref="A1182:A1183"/>
    <mergeCell ref="A1185:A1186"/>
    <mergeCell ref="A1187:A1188"/>
    <mergeCell ref="A1189:A1190"/>
    <mergeCell ref="A1192:A1193"/>
    <mergeCell ref="A1194:A1195"/>
    <mergeCell ref="A1288:A1289"/>
    <mergeCell ref="A1290:A1291"/>
    <mergeCell ref="A1297:A1298"/>
    <mergeCell ref="A1220:A1221"/>
    <mergeCell ref="A1222:A1223"/>
    <mergeCell ref="A1224:A1225"/>
    <mergeCell ref="A1227:A1228"/>
    <mergeCell ref="A1230:A1231"/>
    <mergeCell ref="A1233:A1234"/>
    <mergeCell ref="A1307:A1308"/>
    <mergeCell ref="A1317:A1318"/>
    <mergeCell ref="A1319:A1320"/>
    <mergeCell ref="A1321:A1322"/>
    <mergeCell ref="B712:B713"/>
    <mergeCell ref="B719:B720"/>
    <mergeCell ref="B729:B730"/>
    <mergeCell ref="B784:B785"/>
    <mergeCell ref="B786:B787"/>
    <mergeCell ref="A1300:A1301"/>
    <mergeCell ref="A1302:A1303"/>
    <mergeCell ref="A1235:A1236"/>
    <mergeCell ref="A1237:A1238"/>
    <mergeCell ref="A1240:A1241"/>
    <mergeCell ref="A1242:A1243"/>
    <mergeCell ref="A1244:A1245"/>
    <mergeCell ref="A1246:A1247"/>
    <mergeCell ref="A1305:A1306"/>
    <mergeCell ref="A1249:A1250"/>
    <mergeCell ref="A1266:A1267"/>
    <mergeCell ref="A1268:A1269"/>
    <mergeCell ref="A1270:A1272"/>
    <mergeCell ref="A1281:A1282"/>
    <mergeCell ref="A1283:A1284"/>
  </mergeCells>
  <dataValidations count="7">
    <dataValidation type="list" allowBlank="1" showInputMessage="1" showErrorMessage="1" sqref="EB13">
      <formula1>unidad</formula1>
    </dataValidation>
    <dataValidation type="list" allowBlank="1" showErrorMessage="1" sqref="Q4:CY4 Q5:Q8 R5:CY5">
      <formula1>#REF!</formula1>
    </dataValidation>
    <dataValidation type="list" allowBlank="1" showErrorMessage="1" sqref="H125:I125 E125 A125:B125">
      <formula1>dia</formula1>
    </dataValidation>
    <dataValidation type="list" allowBlank="1" showErrorMessage="1" sqref="J125:K125 C125 F125">
      <formula1>Mes</formula1>
    </dataValidation>
    <dataValidation type="list" allowBlank="1" showErrorMessage="1" sqref="A3:J3 M3:X3">
      <formula1>$DR$1:$DR$3</formula1>
      <formula2>0</formula2>
    </dataValidation>
    <dataValidation type="list" allowBlank="1" showErrorMessage="1" sqref="D125 G125 L125">
      <formula1>Año</formula1>
    </dataValidation>
    <dataValidation type="list" allowBlank="1" showInputMessage="1" showErrorMessage="1" sqref="D13:D117">
      <formula1>indicadores5</formula1>
    </dataValidation>
  </dataValidations>
  <printOptions horizontalCentered="1" verticalCentered="1"/>
  <pageMargins left="0.19652777777777777" right="0.19652777777777777" top="0.74791666666666667" bottom="0.74791666666666667" header="0.51180555555555551" footer="0.51180555555555551"/>
  <pageSetup scale="60" firstPageNumber="0" pageOrder="overThenDown" orientation="landscape" horizontalDpi="300" verticalDpi="300" r:id="rId1"/>
  <headerFooter alignWithMargins="0"/>
  <colBreaks count="1" manualBreakCount="1">
    <brk id="12"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E167"/>
  <sheetViews>
    <sheetView zoomScale="44" zoomScaleNormal="44" zoomScaleSheetLayoutView="70" workbookViewId="0">
      <selection activeCell="A146" sqref="A146:S146"/>
    </sheetView>
  </sheetViews>
  <sheetFormatPr baseColWidth="10" defaultRowHeight="15" x14ac:dyDescent="0.25"/>
  <cols>
    <col min="1" max="1" width="9.42578125" style="1" customWidth="1"/>
    <col min="2" max="2" width="38.42578125" style="1" customWidth="1"/>
    <col min="3" max="3" width="22.7109375" style="1" customWidth="1"/>
    <col min="4" max="4" width="21.7109375" style="1" customWidth="1"/>
    <col min="5" max="7" width="15.5703125" style="1" customWidth="1"/>
    <col min="8" max="8" width="36.85546875" style="1" customWidth="1"/>
    <col min="9" max="9" width="22.7109375" style="1" customWidth="1"/>
    <col min="10" max="10" width="17.42578125" style="1" customWidth="1"/>
    <col min="11" max="11" width="22.7109375" style="1" customWidth="1"/>
    <col min="12" max="12" width="17.42578125" style="1" customWidth="1"/>
    <col min="13" max="13" width="22.7109375" style="1" customWidth="1"/>
    <col min="14" max="14" width="17.42578125" style="1" customWidth="1"/>
    <col min="15" max="15" width="22.7109375" style="1" customWidth="1"/>
    <col min="16" max="16" width="18.5703125" style="1" customWidth="1"/>
    <col min="17" max="17" width="20.7109375" style="1" customWidth="1"/>
    <col min="18" max="18" width="46.7109375" style="1" customWidth="1"/>
    <col min="19" max="19" width="38" style="1" customWidth="1"/>
    <col min="20" max="16384" width="11.42578125" style="50"/>
  </cols>
  <sheetData>
    <row r="1" spans="1:29" ht="132.75" customHeight="1" x14ac:dyDescent="0.25">
      <c r="A1" s="338"/>
      <c r="B1" s="338"/>
      <c r="C1" s="339" t="s">
        <v>0</v>
      </c>
      <c r="D1" s="339"/>
      <c r="E1" s="339"/>
      <c r="F1" s="339"/>
      <c r="G1" s="339"/>
      <c r="H1" s="339"/>
      <c r="I1" s="339"/>
      <c r="J1" s="339"/>
      <c r="K1" s="339"/>
      <c r="L1" s="339"/>
      <c r="M1" s="339"/>
      <c r="N1" s="339"/>
      <c r="O1" s="339"/>
      <c r="P1" s="339"/>
      <c r="Q1" s="339"/>
      <c r="R1" s="339"/>
      <c r="S1" s="88" t="s">
        <v>1223</v>
      </c>
    </row>
    <row r="2" spans="1:29" ht="31.5" customHeight="1" x14ac:dyDescent="0.2">
      <c r="A2" s="340" t="s">
        <v>576</v>
      </c>
      <c r="B2" s="340"/>
      <c r="C2" s="340"/>
      <c r="D2" s="340"/>
      <c r="E2" s="340"/>
      <c r="F2" s="340"/>
      <c r="G2" s="340"/>
      <c r="H2" s="340"/>
      <c r="I2" s="340"/>
      <c r="J2" s="340"/>
      <c r="K2" s="340"/>
      <c r="L2" s="340"/>
      <c r="M2" s="340"/>
      <c r="N2" s="340"/>
      <c r="O2" s="340"/>
      <c r="P2" s="340"/>
      <c r="Q2" s="340"/>
      <c r="R2" s="340"/>
      <c r="S2" s="340"/>
    </row>
    <row r="3" spans="1:29" ht="28.5" customHeight="1" x14ac:dyDescent="0.2">
      <c r="A3" s="341" t="s">
        <v>1201</v>
      </c>
      <c r="B3" s="341"/>
      <c r="C3" s="341"/>
      <c r="D3" s="341"/>
      <c r="E3" s="341"/>
      <c r="F3" s="341"/>
      <c r="G3" s="341"/>
      <c r="H3" s="341"/>
      <c r="I3" s="341"/>
      <c r="J3" s="341"/>
      <c r="K3" s="341"/>
      <c r="L3" s="341"/>
      <c r="M3" s="341"/>
      <c r="N3" s="341"/>
      <c r="O3" s="341"/>
      <c r="P3" s="341"/>
      <c r="Q3" s="341"/>
      <c r="R3" s="341"/>
      <c r="S3" s="341"/>
      <c r="T3" s="89"/>
      <c r="U3" s="89"/>
      <c r="V3" s="89"/>
      <c r="W3" s="89"/>
      <c r="X3" s="89"/>
      <c r="Y3" s="89"/>
      <c r="Z3" s="89"/>
      <c r="AA3" s="89"/>
    </row>
    <row r="4" spans="1:29" s="72" customFormat="1" ht="58.5" customHeight="1" x14ac:dyDescent="0.25">
      <c r="A4" s="342" t="str">
        <f>+'FORMULARIO 001 (PÁG 1)'!A4:K4</f>
        <v xml:space="preserve">(2) Proyecto o Acción Centralizada:  </v>
      </c>
      <c r="B4" s="342"/>
      <c r="C4" s="342"/>
      <c r="D4" s="343" t="str">
        <f>+'FORMULARIO 001 (PÁG 1)'!D4:K4</f>
        <v xml:space="preserve">202-GESTION ADMINISTRATIVA (ACCION CENTRALIZADA) </v>
      </c>
      <c r="E4" s="344"/>
      <c r="F4" s="344"/>
      <c r="G4" s="344"/>
      <c r="H4" s="344"/>
      <c r="I4" s="344"/>
      <c r="J4" s="344"/>
      <c r="K4" s="344"/>
      <c r="L4" s="344"/>
      <c r="M4" s="344"/>
      <c r="N4" s="344"/>
      <c r="O4" s="344"/>
      <c r="P4" s="344"/>
      <c r="Q4" s="344"/>
      <c r="R4" s="344"/>
      <c r="S4" s="345"/>
      <c r="T4" s="89"/>
      <c r="U4" s="89"/>
      <c r="V4" s="89"/>
      <c r="W4" s="89"/>
      <c r="X4" s="89"/>
      <c r="Y4" s="89"/>
      <c r="Z4" s="89"/>
      <c r="AA4" s="89"/>
    </row>
    <row r="5" spans="1:29" s="72" customFormat="1" ht="59.25" customHeight="1" x14ac:dyDescent="0.25">
      <c r="A5" s="342" t="str">
        <f>+'FORMULARIO 001 (PÁG 1)'!A5:K5</f>
        <v xml:space="preserve">(3) Acción(es) Específica(s): </v>
      </c>
      <c r="B5" s="342"/>
      <c r="C5" s="342"/>
      <c r="D5" s="343" t="str">
        <f>+'FORMULARIO 001 (PÁG 1)'!D8:K8</f>
        <v>01-APOYO INSTITUCIONAL A LAS ACCIONES ESPECIFICAS DE LOS PROYECTOS DEL ORGANISMO</v>
      </c>
      <c r="E5" s="344"/>
      <c r="F5" s="344"/>
      <c r="G5" s="344"/>
      <c r="H5" s="344"/>
      <c r="I5" s="344"/>
      <c r="J5" s="344"/>
      <c r="K5" s="344"/>
      <c r="L5" s="344"/>
      <c r="M5" s="344"/>
      <c r="N5" s="344"/>
      <c r="O5" s="344"/>
      <c r="P5" s="344"/>
      <c r="Q5" s="344"/>
      <c r="R5" s="344"/>
      <c r="S5" s="345"/>
      <c r="T5" s="89"/>
      <c r="U5" s="89"/>
      <c r="V5" s="89"/>
      <c r="W5" s="89"/>
      <c r="X5" s="89"/>
      <c r="Y5" s="89"/>
      <c r="Z5" s="89"/>
      <c r="AA5" s="89"/>
    </row>
    <row r="6" spans="1:29" s="72" customFormat="1" ht="51.75" customHeight="1" x14ac:dyDescent="0.25">
      <c r="A6" s="342">
        <f>+'FORMULARIO 001 (PÁG 1)'!A8:K8</f>
        <v>0</v>
      </c>
      <c r="B6" s="342"/>
      <c r="C6" s="342"/>
      <c r="D6" s="343" t="str">
        <f>+'FORMULARIO 001 (PÁG 1)'!D9:K9</f>
        <v>63-COORDINACION DE PLANIFICACION</v>
      </c>
      <c r="E6" s="344"/>
      <c r="F6" s="344"/>
      <c r="G6" s="344"/>
      <c r="H6" s="344"/>
      <c r="I6" s="344"/>
      <c r="J6" s="344"/>
      <c r="K6" s="344"/>
      <c r="L6" s="344"/>
      <c r="M6" s="344"/>
      <c r="N6" s="344"/>
      <c r="O6" s="344"/>
      <c r="P6" s="344"/>
      <c r="Q6" s="344"/>
      <c r="R6" s="344"/>
      <c r="S6" s="345"/>
      <c r="T6" s="89"/>
      <c r="U6" s="89"/>
      <c r="V6" s="89"/>
      <c r="W6" s="89"/>
      <c r="X6" s="89"/>
      <c r="Y6" s="89"/>
      <c r="Z6" s="89"/>
      <c r="AA6" s="89"/>
    </row>
    <row r="7" spans="1:29" s="72" customFormat="1" ht="51.75" customHeight="1" x14ac:dyDescent="0.25">
      <c r="A7" s="346" t="s">
        <v>582</v>
      </c>
      <c r="B7" s="347"/>
      <c r="C7" s="348"/>
      <c r="D7" s="190" t="s">
        <v>1192</v>
      </c>
      <c r="E7" s="349" t="s">
        <v>24</v>
      </c>
      <c r="F7" s="349"/>
      <c r="G7" s="189" t="s">
        <v>687</v>
      </c>
      <c r="H7" s="187"/>
      <c r="I7" s="187"/>
      <c r="J7" s="187"/>
      <c r="K7" s="187"/>
      <c r="L7" s="187"/>
      <c r="M7" s="187"/>
      <c r="N7" s="187"/>
      <c r="O7" s="187"/>
      <c r="P7" s="187"/>
      <c r="Q7" s="187"/>
      <c r="R7" s="187"/>
      <c r="S7" s="188"/>
      <c r="T7" s="89"/>
      <c r="U7" s="89"/>
      <c r="V7" s="89"/>
      <c r="W7" s="89"/>
      <c r="X7" s="89"/>
      <c r="Y7" s="89"/>
      <c r="Z7" s="89"/>
      <c r="AA7" s="89"/>
    </row>
    <row r="8" spans="1:29" ht="15.75" customHeight="1" x14ac:dyDescent="0.25">
      <c r="A8" s="353" t="s">
        <v>584</v>
      </c>
      <c r="B8" s="350" t="s">
        <v>585</v>
      </c>
      <c r="C8" s="350" t="s">
        <v>1225</v>
      </c>
      <c r="D8" s="350" t="s">
        <v>1189</v>
      </c>
      <c r="E8" s="350"/>
      <c r="F8" s="350"/>
      <c r="G8" s="350"/>
      <c r="H8" s="350" t="s">
        <v>586</v>
      </c>
      <c r="I8" s="350" t="s">
        <v>587</v>
      </c>
      <c r="J8" s="350"/>
      <c r="K8" s="350" t="s">
        <v>588</v>
      </c>
      <c r="L8" s="350"/>
      <c r="M8" s="350" t="s">
        <v>589</v>
      </c>
      <c r="N8" s="350"/>
      <c r="O8" s="350" t="s">
        <v>590</v>
      </c>
      <c r="P8" s="350"/>
      <c r="Q8" s="350" t="s">
        <v>591</v>
      </c>
      <c r="R8" s="350" t="s">
        <v>592</v>
      </c>
      <c r="S8" s="350" t="s">
        <v>593</v>
      </c>
      <c r="T8" s="89"/>
      <c r="U8" s="89"/>
      <c r="V8" s="89"/>
      <c r="W8" s="89"/>
      <c r="X8" s="1"/>
      <c r="Y8" s="1"/>
      <c r="Z8" s="1"/>
      <c r="AA8" s="1"/>
      <c r="AB8" s="1"/>
      <c r="AC8" s="1"/>
    </row>
    <row r="9" spans="1:29" ht="53.25" customHeight="1" x14ac:dyDescent="0.25">
      <c r="A9" s="353"/>
      <c r="B9" s="350"/>
      <c r="C9" s="350"/>
      <c r="D9" s="350"/>
      <c r="E9" s="350"/>
      <c r="F9" s="350"/>
      <c r="G9" s="350"/>
      <c r="H9" s="350"/>
      <c r="I9" s="350"/>
      <c r="J9" s="350"/>
      <c r="K9" s="350"/>
      <c r="L9" s="350"/>
      <c r="M9" s="350"/>
      <c r="N9" s="350"/>
      <c r="O9" s="350"/>
      <c r="P9" s="350"/>
      <c r="Q9" s="350"/>
      <c r="R9" s="350"/>
      <c r="S9" s="350"/>
      <c r="T9" s="89"/>
      <c r="U9" s="89"/>
      <c r="V9" s="89"/>
      <c r="W9" s="89"/>
      <c r="X9" s="1"/>
      <c r="Y9" s="1"/>
      <c r="Z9" s="1"/>
      <c r="AA9" s="1"/>
      <c r="AB9" s="1"/>
      <c r="AC9" s="1"/>
    </row>
    <row r="10" spans="1:29" ht="78.75" customHeight="1" x14ac:dyDescent="0.25">
      <c r="A10" s="353"/>
      <c r="B10" s="350"/>
      <c r="C10" s="350"/>
      <c r="D10" s="93" t="s">
        <v>595</v>
      </c>
      <c r="E10" s="93" t="s">
        <v>596</v>
      </c>
      <c r="F10" s="93" t="s">
        <v>597</v>
      </c>
      <c r="G10" s="93" t="s">
        <v>598</v>
      </c>
      <c r="H10" s="350"/>
      <c r="I10" s="95" t="s">
        <v>599</v>
      </c>
      <c r="J10" s="93" t="s">
        <v>600</v>
      </c>
      <c r="K10" s="95" t="s">
        <v>599</v>
      </c>
      <c r="L10" s="93" t="s">
        <v>600</v>
      </c>
      <c r="M10" s="95" t="s">
        <v>599</v>
      </c>
      <c r="N10" s="93" t="s">
        <v>600</v>
      </c>
      <c r="O10" s="95" t="s">
        <v>599</v>
      </c>
      <c r="P10" s="93" t="s">
        <v>600</v>
      </c>
      <c r="Q10" s="350"/>
      <c r="R10" s="350"/>
      <c r="S10" s="350"/>
      <c r="T10" s="89"/>
      <c r="U10" s="89"/>
      <c r="V10" s="89"/>
      <c r="W10" s="89"/>
      <c r="X10" s="1"/>
      <c r="Y10" s="1"/>
      <c r="Z10" s="1"/>
      <c r="AA10" s="1"/>
      <c r="AB10" s="1"/>
      <c r="AC10" s="1"/>
    </row>
    <row r="11" spans="1:29" ht="98.25" customHeight="1" x14ac:dyDescent="0.25">
      <c r="A11" s="96">
        <f>+'FORMULARIO 001 (PÁG 2 Y 3)'!A13</f>
        <v>1</v>
      </c>
      <c r="B11" s="97">
        <f>+'FORMULARIO 001 (PÁG 2 Y 3)'!B13</f>
        <v>0</v>
      </c>
      <c r="C11" s="97">
        <f>+'FORMULARIO 001 (PÁG 2 Y 3)'!F13</f>
        <v>0</v>
      </c>
      <c r="D11" s="97">
        <f>+'FORMULARIO 001 (PÁG 2 Y 3)'!I13</f>
        <v>0</v>
      </c>
      <c r="E11" s="97">
        <f>+'FORMULARIO 001 (PÁG 2 Y 3)'!J13</f>
        <v>0</v>
      </c>
      <c r="F11" s="97">
        <f>+'FORMULARIO 001 (PÁG 2 Y 3)'!K13</f>
        <v>0</v>
      </c>
      <c r="G11" s="97">
        <f>+'FORMULARIO 001 (PÁG 2 Y 3)'!L13</f>
        <v>0</v>
      </c>
      <c r="H11" s="97" t="str">
        <f>'FORMULARIO 001 (PÁG 2 Y 3)'!D13</f>
        <v>N° de Actas Emitidas</v>
      </c>
      <c r="I11" s="98">
        <v>1</v>
      </c>
      <c r="J11" s="99">
        <f>+IF(D11=0,0,I11/D11)</f>
        <v>0</v>
      </c>
      <c r="K11" s="100">
        <v>2</v>
      </c>
      <c r="L11" s="99">
        <f>+IF(E11=0,0,K11/E11)</f>
        <v>0</v>
      </c>
      <c r="M11" s="101">
        <v>3</v>
      </c>
      <c r="N11" s="99">
        <f>+IF(F11=0,0,M11/F11)</f>
        <v>0</v>
      </c>
      <c r="O11" s="102">
        <v>4</v>
      </c>
      <c r="P11" s="99">
        <f>+IF(G11=0,0,O11/G11)</f>
        <v>0</v>
      </c>
      <c r="Q11" s="103">
        <f>+O11+M11+K11+I11</f>
        <v>10</v>
      </c>
      <c r="R11" s="104">
        <f>+IF(C11=0,0,Q11/C11)</f>
        <v>0</v>
      </c>
      <c r="S11" s="105" t="s">
        <v>602</v>
      </c>
      <c r="T11" s="89"/>
      <c r="U11" s="89"/>
      <c r="V11" s="89"/>
      <c r="W11" s="89"/>
      <c r="X11" s="1"/>
      <c r="Y11" s="1"/>
      <c r="Z11" s="1"/>
      <c r="AA11" s="1"/>
      <c r="AB11" s="1"/>
      <c r="AC11" s="1"/>
    </row>
    <row r="12" spans="1:29" ht="65.25" customHeight="1" x14ac:dyDescent="0.25">
      <c r="A12" s="96">
        <f>+'FORMULARIO 001 (PÁG 2 Y 3)'!A14</f>
        <v>2</v>
      </c>
      <c r="B12" s="97">
        <f>+'FORMULARIO 001 (PÁG 2 Y 3)'!B14</f>
        <v>0</v>
      </c>
      <c r="C12" s="97">
        <f>+'FORMULARIO 001 (PÁG 2 Y 3)'!F14</f>
        <v>0</v>
      </c>
      <c r="D12" s="97">
        <f>+'FORMULARIO 001 (PÁG 2 Y 3)'!I14</f>
        <v>0</v>
      </c>
      <c r="E12" s="97">
        <f>+'FORMULARIO 001 (PÁG 2 Y 3)'!J14</f>
        <v>0</v>
      </c>
      <c r="F12" s="97">
        <f>+'FORMULARIO 001 (PÁG 2 Y 3)'!K14</f>
        <v>0</v>
      </c>
      <c r="G12" s="97">
        <f>+'FORMULARIO 001 (PÁG 2 Y 3)'!L14</f>
        <v>0</v>
      </c>
      <c r="H12" s="97">
        <f>'FORMULARIO 001 (PÁG 2 Y 3)'!D14</f>
        <v>0</v>
      </c>
      <c r="I12" s="98">
        <v>1</v>
      </c>
      <c r="J12" s="99">
        <f t="shared" ref="J12:J75" si="0">+IF(D12=0,0,I12/D12)</f>
        <v>0</v>
      </c>
      <c r="K12" s="100">
        <v>0</v>
      </c>
      <c r="L12" s="99">
        <f t="shared" ref="L12:L75" si="1">+IF(E12=0,0,K12/E12)</f>
        <v>0</v>
      </c>
      <c r="M12" s="101">
        <v>0</v>
      </c>
      <c r="N12" s="99">
        <f t="shared" ref="N12:N75" si="2">+IF(F12=0,0,M12/F12)</f>
        <v>0</v>
      </c>
      <c r="O12" s="102">
        <v>0</v>
      </c>
      <c r="P12" s="99">
        <f t="shared" ref="P12:P75" si="3">+IF(G12=0,0,O12/G12)</f>
        <v>0</v>
      </c>
      <c r="Q12" s="103">
        <f t="shared" ref="Q12:Q75" si="4">+O12+M12+K12+I12</f>
        <v>1</v>
      </c>
      <c r="R12" s="104">
        <f t="shared" ref="R12:R75" si="5">+IF(C12=0,0,Q12/C12)</f>
        <v>0</v>
      </c>
      <c r="S12" s="105" t="s">
        <v>602</v>
      </c>
      <c r="T12" s="89"/>
      <c r="U12" s="89"/>
      <c r="V12" s="89"/>
      <c r="W12" s="89"/>
      <c r="X12" s="1"/>
      <c r="Y12" s="1"/>
      <c r="Z12" s="1"/>
      <c r="AA12" s="1"/>
      <c r="AB12" s="1"/>
      <c r="AC12" s="1"/>
    </row>
    <row r="13" spans="1:29" ht="65.25" hidden="1" customHeight="1" x14ac:dyDescent="0.25">
      <c r="A13" s="96">
        <f>+'FORMULARIO 001 (PÁG 2 Y 3)'!A15</f>
        <v>3</v>
      </c>
      <c r="B13" s="97">
        <f>+'FORMULARIO 001 (PÁG 2 Y 3)'!B15</f>
        <v>0</v>
      </c>
      <c r="C13" s="97">
        <f>+'FORMULARIO 001 (PÁG 2 Y 3)'!F15</f>
        <v>0</v>
      </c>
      <c r="D13" s="97">
        <f>+'FORMULARIO 001 (PÁG 2 Y 3)'!I15</f>
        <v>0</v>
      </c>
      <c r="E13" s="97">
        <f>+'FORMULARIO 001 (PÁG 2 Y 3)'!J15</f>
        <v>0</v>
      </c>
      <c r="F13" s="97">
        <f>+'FORMULARIO 001 (PÁG 2 Y 3)'!K15</f>
        <v>0</v>
      </c>
      <c r="G13" s="97">
        <f>+'FORMULARIO 001 (PÁG 2 Y 3)'!L15</f>
        <v>0</v>
      </c>
      <c r="H13" s="97">
        <f>'FORMULARIO 001 (PÁG 2 Y 3)'!D15</f>
        <v>0</v>
      </c>
      <c r="I13" s="98">
        <v>0</v>
      </c>
      <c r="J13" s="99">
        <f t="shared" si="0"/>
        <v>0</v>
      </c>
      <c r="K13" s="100">
        <v>0</v>
      </c>
      <c r="L13" s="99">
        <f t="shared" si="1"/>
        <v>0</v>
      </c>
      <c r="M13" s="101">
        <v>0</v>
      </c>
      <c r="N13" s="99">
        <f t="shared" si="2"/>
        <v>0</v>
      </c>
      <c r="O13" s="102">
        <v>0</v>
      </c>
      <c r="P13" s="99">
        <f t="shared" si="3"/>
        <v>0</v>
      </c>
      <c r="Q13" s="103">
        <f t="shared" si="4"/>
        <v>0</v>
      </c>
      <c r="R13" s="104">
        <f t="shared" si="5"/>
        <v>0</v>
      </c>
      <c r="S13" s="105" t="s">
        <v>602</v>
      </c>
      <c r="T13" s="89"/>
      <c r="U13" s="89"/>
      <c r="V13" s="89"/>
      <c r="W13" s="89"/>
      <c r="X13" s="1"/>
      <c r="Y13" s="1"/>
      <c r="Z13" s="1"/>
      <c r="AA13" s="1"/>
      <c r="AB13" s="1"/>
      <c r="AC13" s="1"/>
    </row>
    <row r="14" spans="1:29" ht="65.25" customHeight="1" x14ac:dyDescent="0.25">
      <c r="A14" s="96">
        <f>+'FORMULARIO 001 (PÁG 2 Y 3)'!A16</f>
        <v>4</v>
      </c>
      <c r="B14" s="97">
        <f>+'FORMULARIO 001 (PÁG 2 Y 3)'!B16</f>
        <v>0</v>
      </c>
      <c r="C14" s="97">
        <f>+'FORMULARIO 001 (PÁG 2 Y 3)'!F16</f>
        <v>0</v>
      </c>
      <c r="D14" s="97">
        <f>+'FORMULARIO 001 (PÁG 2 Y 3)'!I16</f>
        <v>0</v>
      </c>
      <c r="E14" s="97">
        <f>+'FORMULARIO 001 (PÁG 2 Y 3)'!J16</f>
        <v>0</v>
      </c>
      <c r="F14" s="97">
        <f>+'FORMULARIO 001 (PÁG 2 Y 3)'!K16</f>
        <v>0</v>
      </c>
      <c r="G14" s="97">
        <f>+'FORMULARIO 001 (PÁG 2 Y 3)'!L16</f>
        <v>0</v>
      </c>
      <c r="H14" s="97">
        <f>'FORMULARIO 001 (PÁG 2 Y 3)'!D16</f>
        <v>0</v>
      </c>
      <c r="I14" s="98">
        <v>0</v>
      </c>
      <c r="J14" s="99">
        <f t="shared" si="0"/>
        <v>0</v>
      </c>
      <c r="K14" s="100">
        <v>0</v>
      </c>
      <c r="L14" s="99">
        <f t="shared" si="1"/>
        <v>0</v>
      </c>
      <c r="M14" s="101">
        <v>0</v>
      </c>
      <c r="N14" s="99">
        <f t="shared" si="2"/>
        <v>0</v>
      </c>
      <c r="O14" s="102">
        <v>0</v>
      </c>
      <c r="P14" s="99">
        <f t="shared" si="3"/>
        <v>0</v>
      </c>
      <c r="Q14" s="103">
        <f t="shared" si="4"/>
        <v>0</v>
      </c>
      <c r="R14" s="104">
        <f t="shared" si="5"/>
        <v>0</v>
      </c>
      <c r="S14" s="105" t="s">
        <v>602</v>
      </c>
      <c r="T14" s="89"/>
      <c r="U14" s="89"/>
      <c r="V14" s="89"/>
      <c r="W14" s="89"/>
      <c r="X14" s="1"/>
      <c r="Y14" s="1"/>
      <c r="Z14" s="1"/>
      <c r="AA14" s="1"/>
      <c r="AB14" s="1"/>
      <c r="AC14" s="1"/>
    </row>
    <row r="15" spans="1:29" ht="65.25" customHeight="1" x14ac:dyDescent="0.25">
      <c r="A15" s="96">
        <f>+'FORMULARIO 001 (PÁG 2 Y 3)'!A17</f>
        <v>5</v>
      </c>
      <c r="B15" s="97">
        <f>+'FORMULARIO 001 (PÁG 2 Y 3)'!B17</f>
        <v>0</v>
      </c>
      <c r="C15" s="97">
        <f>+'FORMULARIO 001 (PÁG 2 Y 3)'!F17</f>
        <v>0</v>
      </c>
      <c r="D15" s="97">
        <f>+'FORMULARIO 001 (PÁG 2 Y 3)'!I17</f>
        <v>0</v>
      </c>
      <c r="E15" s="97">
        <f>+'FORMULARIO 001 (PÁG 2 Y 3)'!J17</f>
        <v>0</v>
      </c>
      <c r="F15" s="97">
        <f>+'FORMULARIO 001 (PÁG 2 Y 3)'!K17</f>
        <v>0</v>
      </c>
      <c r="G15" s="97">
        <f>+'FORMULARIO 001 (PÁG 2 Y 3)'!L17</f>
        <v>0</v>
      </c>
      <c r="H15" s="97">
        <f>'FORMULARIO 001 (PÁG 2 Y 3)'!D17</f>
        <v>0</v>
      </c>
      <c r="I15" s="98">
        <v>0</v>
      </c>
      <c r="J15" s="99">
        <f t="shared" si="0"/>
        <v>0</v>
      </c>
      <c r="K15" s="100">
        <v>0</v>
      </c>
      <c r="L15" s="99">
        <f t="shared" si="1"/>
        <v>0</v>
      </c>
      <c r="M15" s="101">
        <v>0</v>
      </c>
      <c r="N15" s="99">
        <f t="shared" si="2"/>
        <v>0</v>
      </c>
      <c r="O15" s="102">
        <v>0</v>
      </c>
      <c r="P15" s="99">
        <f t="shared" si="3"/>
        <v>0</v>
      </c>
      <c r="Q15" s="103">
        <f t="shared" si="4"/>
        <v>0</v>
      </c>
      <c r="R15" s="104">
        <f t="shared" si="5"/>
        <v>0</v>
      </c>
      <c r="S15" s="105" t="s">
        <v>602</v>
      </c>
      <c r="T15" s="89"/>
      <c r="U15" s="89"/>
      <c r="V15" s="89"/>
      <c r="W15" s="89"/>
      <c r="X15" s="1"/>
      <c r="Y15" s="1"/>
      <c r="Z15" s="1"/>
      <c r="AA15" s="1"/>
      <c r="AB15" s="1"/>
      <c r="AC15" s="1"/>
    </row>
    <row r="16" spans="1:29" ht="65.25" customHeight="1" x14ac:dyDescent="0.25">
      <c r="A16" s="96" t="e">
        <f>+'FORMULARIO 001 (PÁG 2 Y 3)'!#REF!</f>
        <v>#REF!</v>
      </c>
      <c r="B16" s="97" t="e">
        <f>+'FORMULARIO 001 (PÁG 2 Y 3)'!#REF!</f>
        <v>#REF!</v>
      </c>
      <c r="C16" s="97" t="e">
        <f>+'FORMULARIO 001 (PÁG 2 Y 3)'!#REF!</f>
        <v>#REF!</v>
      </c>
      <c r="D16" s="97" t="e">
        <f>+'FORMULARIO 001 (PÁG 2 Y 3)'!#REF!</f>
        <v>#REF!</v>
      </c>
      <c r="E16" s="97" t="e">
        <f>+'FORMULARIO 001 (PÁG 2 Y 3)'!#REF!</f>
        <v>#REF!</v>
      </c>
      <c r="F16" s="97" t="e">
        <f>+'FORMULARIO 001 (PÁG 2 Y 3)'!#REF!</f>
        <v>#REF!</v>
      </c>
      <c r="G16" s="97" t="e">
        <f>+'FORMULARIO 001 (PÁG 2 Y 3)'!#REF!</f>
        <v>#REF!</v>
      </c>
      <c r="H16" s="97" t="e">
        <f>'FORMULARIO 001 (PÁG 2 Y 3)'!#REF!</f>
        <v>#REF!</v>
      </c>
      <c r="I16" s="98">
        <v>0</v>
      </c>
      <c r="J16" s="99" t="e">
        <f t="shared" si="0"/>
        <v>#REF!</v>
      </c>
      <c r="K16" s="100">
        <v>0</v>
      </c>
      <c r="L16" s="99" t="e">
        <f t="shared" si="1"/>
        <v>#REF!</v>
      </c>
      <c r="M16" s="101">
        <v>0</v>
      </c>
      <c r="N16" s="99" t="e">
        <f t="shared" si="2"/>
        <v>#REF!</v>
      </c>
      <c r="O16" s="102">
        <v>0</v>
      </c>
      <c r="P16" s="99" t="e">
        <f t="shared" si="3"/>
        <v>#REF!</v>
      </c>
      <c r="Q16" s="103">
        <f t="shared" si="4"/>
        <v>0</v>
      </c>
      <c r="R16" s="104" t="e">
        <f t="shared" si="5"/>
        <v>#REF!</v>
      </c>
      <c r="S16" s="105" t="s">
        <v>602</v>
      </c>
      <c r="T16" s="89"/>
      <c r="U16" s="89"/>
      <c r="V16" s="89"/>
      <c r="W16" s="89"/>
      <c r="X16" s="1"/>
      <c r="Y16" s="1"/>
      <c r="Z16" s="1"/>
      <c r="AA16" s="1"/>
      <c r="AB16" s="1"/>
      <c r="AC16" s="1"/>
    </row>
    <row r="17" spans="1:29" ht="65.25" customHeight="1" x14ac:dyDescent="0.25">
      <c r="A17" s="96" t="e">
        <f>+'FORMULARIO 001 (PÁG 2 Y 3)'!#REF!</f>
        <v>#REF!</v>
      </c>
      <c r="B17" s="97" t="e">
        <f>+'FORMULARIO 001 (PÁG 2 Y 3)'!#REF!</f>
        <v>#REF!</v>
      </c>
      <c r="C17" s="97" t="e">
        <f>+'FORMULARIO 001 (PÁG 2 Y 3)'!#REF!</f>
        <v>#REF!</v>
      </c>
      <c r="D17" s="97" t="e">
        <f>+'FORMULARIO 001 (PÁG 2 Y 3)'!#REF!</f>
        <v>#REF!</v>
      </c>
      <c r="E17" s="97" t="e">
        <f>+'FORMULARIO 001 (PÁG 2 Y 3)'!#REF!</f>
        <v>#REF!</v>
      </c>
      <c r="F17" s="97" t="e">
        <f>+'FORMULARIO 001 (PÁG 2 Y 3)'!#REF!</f>
        <v>#REF!</v>
      </c>
      <c r="G17" s="97" t="e">
        <f>+'FORMULARIO 001 (PÁG 2 Y 3)'!#REF!</f>
        <v>#REF!</v>
      </c>
      <c r="H17" s="97" t="e">
        <f>'FORMULARIO 001 (PÁG 2 Y 3)'!#REF!</f>
        <v>#REF!</v>
      </c>
      <c r="I17" s="98">
        <v>0</v>
      </c>
      <c r="J17" s="99" t="e">
        <f t="shared" si="0"/>
        <v>#REF!</v>
      </c>
      <c r="K17" s="100">
        <v>0</v>
      </c>
      <c r="L17" s="99" t="e">
        <f t="shared" si="1"/>
        <v>#REF!</v>
      </c>
      <c r="M17" s="101">
        <v>0</v>
      </c>
      <c r="N17" s="99" t="e">
        <f t="shared" si="2"/>
        <v>#REF!</v>
      </c>
      <c r="O17" s="102">
        <v>0</v>
      </c>
      <c r="P17" s="99" t="e">
        <f t="shared" si="3"/>
        <v>#REF!</v>
      </c>
      <c r="Q17" s="103">
        <f t="shared" si="4"/>
        <v>0</v>
      </c>
      <c r="R17" s="104" t="e">
        <f t="shared" si="5"/>
        <v>#REF!</v>
      </c>
      <c r="S17" s="105" t="s">
        <v>602</v>
      </c>
      <c r="T17" s="89"/>
      <c r="U17" s="89"/>
      <c r="V17" s="89"/>
      <c r="W17" s="89"/>
      <c r="X17" s="1"/>
      <c r="Y17" s="1"/>
      <c r="Z17" s="1"/>
      <c r="AA17" s="1"/>
      <c r="AB17" s="1"/>
      <c r="AC17" s="1"/>
    </row>
    <row r="18" spans="1:29" ht="65.25" customHeight="1" x14ac:dyDescent="0.25">
      <c r="A18" s="96" t="e">
        <f>+'FORMULARIO 001 (PÁG 2 Y 3)'!#REF!</f>
        <v>#REF!</v>
      </c>
      <c r="B18" s="97" t="e">
        <f>+'FORMULARIO 001 (PÁG 2 Y 3)'!#REF!</f>
        <v>#REF!</v>
      </c>
      <c r="C18" s="97" t="e">
        <f>+'FORMULARIO 001 (PÁG 2 Y 3)'!#REF!</f>
        <v>#REF!</v>
      </c>
      <c r="D18" s="97" t="e">
        <f>+'FORMULARIO 001 (PÁG 2 Y 3)'!#REF!</f>
        <v>#REF!</v>
      </c>
      <c r="E18" s="97" t="e">
        <f>+'FORMULARIO 001 (PÁG 2 Y 3)'!#REF!</f>
        <v>#REF!</v>
      </c>
      <c r="F18" s="97" t="e">
        <f>+'FORMULARIO 001 (PÁG 2 Y 3)'!#REF!</f>
        <v>#REF!</v>
      </c>
      <c r="G18" s="97" t="e">
        <f>+'FORMULARIO 001 (PÁG 2 Y 3)'!#REF!</f>
        <v>#REF!</v>
      </c>
      <c r="H18" s="97" t="e">
        <f>'FORMULARIO 001 (PÁG 2 Y 3)'!#REF!</f>
        <v>#REF!</v>
      </c>
      <c r="I18" s="98">
        <v>0</v>
      </c>
      <c r="J18" s="99" t="e">
        <f t="shared" si="0"/>
        <v>#REF!</v>
      </c>
      <c r="K18" s="100">
        <v>0</v>
      </c>
      <c r="L18" s="99" t="e">
        <f t="shared" si="1"/>
        <v>#REF!</v>
      </c>
      <c r="M18" s="101">
        <v>0</v>
      </c>
      <c r="N18" s="99" t="e">
        <f t="shared" si="2"/>
        <v>#REF!</v>
      </c>
      <c r="O18" s="102">
        <v>0</v>
      </c>
      <c r="P18" s="99" t="e">
        <f t="shared" si="3"/>
        <v>#REF!</v>
      </c>
      <c r="Q18" s="103">
        <f t="shared" si="4"/>
        <v>0</v>
      </c>
      <c r="R18" s="104" t="e">
        <f t="shared" si="5"/>
        <v>#REF!</v>
      </c>
      <c r="S18" s="105" t="s">
        <v>602</v>
      </c>
      <c r="T18" s="89"/>
      <c r="U18" s="89"/>
      <c r="V18" s="89"/>
      <c r="W18" s="89"/>
      <c r="X18" s="1"/>
      <c r="Y18" s="1"/>
      <c r="Z18" s="1"/>
      <c r="AA18" s="1"/>
      <c r="AB18" s="1"/>
      <c r="AC18" s="1"/>
    </row>
    <row r="19" spans="1:29" ht="65.25" customHeight="1" x14ac:dyDescent="0.25">
      <c r="A19" s="96" t="e">
        <f>+'FORMULARIO 001 (PÁG 2 Y 3)'!#REF!</f>
        <v>#REF!</v>
      </c>
      <c r="B19" s="97" t="e">
        <f>+'FORMULARIO 001 (PÁG 2 Y 3)'!#REF!</f>
        <v>#REF!</v>
      </c>
      <c r="C19" s="97" t="e">
        <f>+'FORMULARIO 001 (PÁG 2 Y 3)'!#REF!</f>
        <v>#REF!</v>
      </c>
      <c r="D19" s="97" t="e">
        <f>+'FORMULARIO 001 (PÁG 2 Y 3)'!#REF!</f>
        <v>#REF!</v>
      </c>
      <c r="E19" s="97" t="e">
        <f>+'FORMULARIO 001 (PÁG 2 Y 3)'!#REF!</f>
        <v>#REF!</v>
      </c>
      <c r="F19" s="97" t="e">
        <f>+'FORMULARIO 001 (PÁG 2 Y 3)'!#REF!</f>
        <v>#REF!</v>
      </c>
      <c r="G19" s="97" t="e">
        <f>+'FORMULARIO 001 (PÁG 2 Y 3)'!#REF!</f>
        <v>#REF!</v>
      </c>
      <c r="H19" s="97" t="e">
        <f>'FORMULARIO 001 (PÁG 2 Y 3)'!#REF!</f>
        <v>#REF!</v>
      </c>
      <c r="I19" s="98">
        <v>0</v>
      </c>
      <c r="J19" s="99" t="e">
        <f t="shared" si="0"/>
        <v>#REF!</v>
      </c>
      <c r="K19" s="100">
        <v>0</v>
      </c>
      <c r="L19" s="99" t="e">
        <f t="shared" si="1"/>
        <v>#REF!</v>
      </c>
      <c r="M19" s="101">
        <v>0</v>
      </c>
      <c r="N19" s="99" t="e">
        <f t="shared" si="2"/>
        <v>#REF!</v>
      </c>
      <c r="O19" s="102">
        <v>0</v>
      </c>
      <c r="P19" s="99" t="e">
        <f t="shared" si="3"/>
        <v>#REF!</v>
      </c>
      <c r="Q19" s="103">
        <f t="shared" si="4"/>
        <v>0</v>
      </c>
      <c r="R19" s="104" t="e">
        <f t="shared" si="5"/>
        <v>#REF!</v>
      </c>
      <c r="S19" s="105" t="s">
        <v>602</v>
      </c>
      <c r="T19" s="89"/>
      <c r="U19" s="89"/>
      <c r="V19" s="89"/>
      <c r="W19" s="89"/>
      <c r="X19" s="1"/>
      <c r="Y19" s="1"/>
      <c r="Z19" s="1"/>
      <c r="AA19" s="1"/>
      <c r="AB19" s="1"/>
      <c r="AC19" s="1"/>
    </row>
    <row r="20" spans="1:29" ht="65.25" customHeight="1" x14ac:dyDescent="0.25">
      <c r="A20" s="96" t="e">
        <f>+'FORMULARIO 001 (PÁG 2 Y 3)'!#REF!</f>
        <v>#REF!</v>
      </c>
      <c r="B20" s="97" t="e">
        <f>+'FORMULARIO 001 (PÁG 2 Y 3)'!#REF!</f>
        <v>#REF!</v>
      </c>
      <c r="C20" s="97" t="e">
        <f>+'FORMULARIO 001 (PÁG 2 Y 3)'!#REF!</f>
        <v>#REF!</v>
      </c>
      <c r="D20" s="97" t="e">
        <f>+'FORMULARIO 001 (PÁG 2 Y 3)'!#REF!</f>
        <v>#REF!</v>
      </c>
      <c r="E20" s="97" t="e">
        <f>+'FORMULARIO 001 (PÁG 2 Y 3)'!#REF!</f>
        <v>#REF!</v>
      </c>
      <c r="F20" s="97" t="e">
        <f>+'FORMULARIO 001 (PÁG 2 Y 3)'!#REF!</f>
        <v>#REF!</v>
      </c>
      <c r="G20" s="97" t="e">
        <f>+'FORMULARIO 001 (PÁG 2 Y 3)'!#REF!</f>
        <v>#REF!</v>
      </c>
      <c r="H20" s="97" t="e">
        <f>'FORMULARIO 001 (PÁG 2 Y 3)'!#REF!</f>
        <v>#REF!</v>
      </c>
      <c r="I20" s="98">
        <v>0</v>
      </c>
      <c r="J20" s="99" t="e">
        <f t="shared" si="0"/>
        <v>#REF!</v>
      </c>
      <c r="K20" s="100">
        <v>0</v>
      </c>
      <c r="L20" s="99" t="e">
        <f t="shared" si="1"/>
        <v>#REF!</v>
      </c>
      <c r="M20" s="101">
        <v>0</v>
      </c>
      <c r="N20" s="99" t="e">
        <f t="shared" si="2"/>
        <v>#REF!</v>
      </c>
      <c r="O20" s="102">
        <v>0</v>
      </c>
      <c r="P20" s="99" t="e">
        <f t="shared" si="3"/>
        <v>#REF!</v>
      </c>
      <c r="Q20" s="103">
        <f t="shared" si="4"/>
        <v>0</v>
      </c>
      <c r="R20" s="104" t="e">
        <f t="shared" si="5"/>
        <v>#REF!</v>
      </c>
      <c r="S20" s="105" t="s">
        <v>602</v>
      </c>
      <c r="T20" s="89"/>
      <c r="U20" s="89"/>
      <c r="V20" s="89"/>
      <c r="W20" s="89"/>
      <c r="X20" s="1"/>
      <c r="Y20" s="1"/>
      <c r="Z20" s="1"/>
      <c r="AA20" s="1"/>
      <c r="AB20" s="1"/>
      <c r="AC20" s="1"/>
    </row>
    <row r="21" spans="1:29" ht="65.25" customHeight="1" x14ac:dyDescent="0.25">
      <c r="A21" s="96" t="e">
        <f>+'FORMULARIO 001 (PÁG 2 Y 3)'!#REF!</f>
        <v>#REF!</v>
      </c>
      <c r="B21" s="97" t="e">
        <f>+'FORMULARIO 001 (PÁG 2 Y 3)'!#REF!</f>
        <v>#REF!</v>
      </c>
      <c r="C21" s="97" t="e">
        <f>+'FORMULARIO 001 (PÁG 2 Y 3)'!#REF!</f>
        <v>#REF!</v>
      </c>
      <c r="D21" s="97" t="e">
        <f>+'FORMULARIO 001 (PÁG 2 Y 3)'!#REF!</f>
        <v>#REF!</v>
      </c>
      <c r="E21" s="97" t="e">
        <f>+'FORMULARIO 001 (PÁG 2 Y 3)'!#REF!</f>
        <v>#REF!</v>
      </c>
      <c r="F21" s="97" t="e">
        <f>+'FORMULARIO 001 (PÁG 2 Y 3)'!#REF!</f>
        <v>#REF!</v>
      </c>
      <c r="G21" s="97" t="e">
        <f>+'FORMULARIO 001 (PÁG 2 Y 3)'!#REF!</f>
        <v>#REF!</v>
      </c>
      <c r="H21" s="97" t="e">
        <f>'FORMULARIO 001 (PÁG 2 Y 3)'!#REF!</f>
        <v>#REF!</v>
      </c>
      <c r="I21" s="98">
        <v>0</v>
      </c>
      <c r="J21" s="99" t="e">
        <f t="shared" si="0"/>
        <v>#REF!</v>
      </c>
      <c r="K21" s="100">
        <v>0</v>
      </c>
      <c r="L21" s="99" t="e">
        <f t="shared" si="1"/>
        <v>#REF!</v>
      </c>
      <c r="M21" s="101">
        <v>0</v>
      </c>
      <c r="N21" s="99" t="e">
        <f t="shared" si="2"/>
        <v>#REF!</v>
      </c>
      <c r="O21" s="102">
        <v>0</v>
      </c>
      <c r="P21" s="99" t="e">
        <f t="shared" si="3"/>
        <v>#REF!</v>
      </c>
      <c r="Q21" s="103">
        <f t="shared" si="4"/>
        <v>0</v>
      </c>
      <c r="R21" s="104" t="e">
        <f t="shared" si="5"/>
        <v>#REF!</v>
      </c>
      <c r="S21" s="105" t="s">
        <v>602</v>
      </c>
      <c r="T21" s="89"/>
      <c r="U21" s="89"/>
      <c r="V21" s="89"/>
      <c r="W21" s="89"/>
      <c r="X21" s="1"/>
      <c r="Y21" s="1"/>
      <c r="Z21" s="1"/>
      <c r="AA21" s="1"/>
      <c r="AB21" s="1"/>
      <c r="AC21" s="1"/>
    </row>
    <row r="22" spans="1:29" ht="65.25" customHeight="1" x14ac:dyDescent="0.25">
      <c r="A22" s="96" t="e">
        <f>+'FORMULARIO 001 (PÁG 2 Y 3)'!#REF!</f>
        <v>#REF!</v>
      </c>
      <c r="B22" s="97" t="e">
        <f>+'FORMULARIO 001 (PÁG 2 Y 3)'!#REF!</f>
        <v>#REF!</v>
      </c>
      <c r="C22" s="97" t="e">
        <f>+'FORMULARIO 001 (PÁG 2 Y 3)'!#REF!</f>
        <v>#REF!</v>
      </c>
      <c r="D22" s="97" t="e">
        <f>+'FORMULARIO 001 (PÁG 2 Y 3)'!#REF!</f>
        <v>#REF!</v>
      </c>
      <c r="E22" s="97" t="e">
        <f>+'FORMULARIO 001 (PÁG 2 Y 3)'!#REF!</f>
        <v>#REF!</v>
      </c>
      <c r="F22" s="97" t="e">
        <f>+'FORMULARIO 001 (PÁG 2 Y 3)'!#REF!</f>
        <v>#REF!</v>
      </c>
      <c r="G22" s="97" t="e">
        <f>+'FORMULARIO 001 (PÁG 2 Y 3)'!#REF!</f>
        <v>#REF!</v>
      </c>
      <c r="H22" s="97" t="e">
        <f>'FORMULARIO 001 (PÁG 2 Y 3)'!#REF!</f>
        <v>#REF!</v>
      </c>
      <c r="I22" s="98">
        <v>0</v>
      </c>
      <c r="J22" s="99" t="e">
        <f t="shared" si="0"/>
        <v>#REF!</v>
      </c>
      <c r="K22" s="100">
        <v>0</v>
      </c>
      <c r="L22" s="99" t="e">
        <f t="shared" si="1"/>
        <v>#REF!</v>
      </c>
      <c r="M22" s="101">
        <v>0</v>
      </c>
      <c r="N22" s="99" t="e">
        <f t="shared" si="2"/>
        <v>#REF!</v>
      </c>
      <c r="O22" s="102">
        <v>0</v>
      </c>
      <c r="P22" s="99" t="e">
        <f t="shared" si="3"/>
        <v>#REF!</v>
      </c>
      <c r="Q22" s="103">
        <f t="shared" si="4"/>
        <v>0</v>
      </c>
      <c r="R22" s="104" t="e">
        <f t="shared" si="5"/>
        <v>#REF!</v>
      </c>
      <c r="S22" s="105" t="s">
        <v>602</v>
      </c>
      <c r="T22" s="89"/>
      <c r="U22" s="89"/>
      <c r="V22" s="89"/>
      <c r="W22" s="89"/>
      <c r="X22" s="1"/>
      <c r="Y22" s="1"/>
      <c r="Z22" s="1"/>
      <c r="AA22" s="1"/>
      <c r="AB22" s="1"/>
      <c r="AC22" s="1"/>
    </row>
    <row r="23" spans="1:29" ht="65.25" customHeight="1" x14ac:dyDescent="0.25">
      <c r="A23" s="96" t="e">
        <f>+'FORMULARIO 001 (PÁG 2 Y 3)'!#REF!</f>
        <v>#REF!</v>
      </c>
      <c r="B23" s="97" t="e">
        <f>+'FORMULARIO 001 (PÁG 2 Y 3)'!#REF!</f>
        <v>#REF!</v>
      </c>
      <c r="C23" s="97" t="e">
        <f>+'FORMULARIO 001 (PÁG 2 Y 3)'!#REF!</f>
        <v>#REF!</v>
      </c>
      <c r="D23" s="97" t="e">
        <f>+'FORMULARIO 001 (PÁG 2 Y 3)'!#REF!</f>
        <v>#REF!</v>
      </c>
      <c r="E23" s="97" t="e">
        <f>+'FORMULARIO 001 (PÁG 2 Y 3)'!#REF!</f>
        <v>#REF!</v>
      </c>
      <c r="F23" s="97" t="e">
        <f>+'FORMULARIO 001 (PÁG 2 Y 3)'!#REF!</f>
        <v>#REF!</v>
      </c>
      <c r="G23" s="97" t="e">
        <f>+'FORMULARIO 001 (PÁG 2 Y 3)'!#REF!</f>
        <v>#REF!</v>
      </c>
      <c r="H23" s="97" t="e">
        <f>'FORMULARIO 001 (PÁG 2 Y 3)'!#REF!</f>
        <v>#REF!</v>
      </c>
      <c r="I23" s="98">
        <v>0</v>
      </c>
      <c r="J23" s="99" t="e">
        <f t="shared" si="0"/>
        <v>#REF!</v>
      </c>
      <c r="K23" s="100">
        <v>0</v>
      </c>
      <c r="L23" s="99" t="e">
        <f t="shared" si="1"/>
        <v>#REF!</v>
      </c>
      <c r="M23" s="101">
        <v>0</v>
      </c>
      <c r="N23" s="99" t="e">
        <f t="shared" si="2"/>
        <v>#REF!</v>
      </c>
      <c r="O23" s="102">
        <v>0</v>
      </c>
      <c r="P23" s="99" t="e">
        <f t="shared" si="3"/>
        <v>#REF!</v>
      </c>
      <c r="Q23" s="103">
        <f t="shared" si="4"/>
        <v>0</v>
      </c>
      <c r="R23" s="104" t="e">
        <f t="shared" si="5"/>
        <v>#REF!</v>
      </c>
      <c r="S23" s="105" t="s">
        <v>602</v>
      </c>
      <c r="T23" s="89"/>
      <c r="U23" s="89"/>
      <c r="V23" s="89"/>
      <c r="W23" s="89"/>
      <c r="X23" s="1"/>
      <c r="Y23" s="1"/>
      <c r="Z23" s="1"/>
      <c r="AA23" s="1"/>
      <c r="AB23" s="1"/>
      <c r="AC23" s="1"/>
    </row>
    <row r="24" spans="1:29" ht="65.25" customHeight="1" x14ac:dyDescent="0.25">
      <c r="A24" s="96" t="e">
        <f>+'FORMULARIO 001 (PÁG 2 Y 3)'!#REF!</f>
        <v>#REF!</v>
      </c>
      <c r="B24" s="97" t="e">
        <f>+'FORMULARIO 001 (PÁG 2 Y 3)'!#REF!</f>
        <v>#REF!</v>
      </c>
      <c r="C24" s="97" t="e">
        <f>+'FORMULARIO 001 (PÁG 2 Y 3)'!#REF!</f>
        <v>#REF!</v>
      </c>
      <c r="D24" s="97" t="e">
        <f>+'FORMULARIO 001 (PÁG 2 Y 3)'!#REF!</f>
        <v>#REF!</v>
      </c>
      <c r="E24" s="97" t="e">
        <f>+'FORMULARIO 001 (PÁG 2 Y 3)'!#REF!</f>
        <v>#REF!</v>
      </c>
      <c r="F24" s="97" t="e">
        <f>+'FORMULARIO 001 (PÁG 2 Y 3)'!#REF!</f>
        <v>#REF!</v>
      </c>
      <c r="G24" s="97" t="e">
        <f>+'FORMULARIO 001 (PÁG 2 Y 3)'!#REF!</f>
        <v>#REF!</v>
      </c>
      <c r="H24" s="97" t="e">
        <f>'FORMULARIO 001 (PÁG 2 Y 3)'!#REF!</f>
        <v>#REF!</v>
      </c>
      <c r="I24" s="98">
        <v>0</v>
      </c>
      <c r="J24" s="99" t="e">
        <f t="shared" si="0"/>
        <v>#REF!</v>
      </c>
      <c r="K24" s="100">
        <v>0</v>
      </c>
      <c r="L24" s="99" t="e">
        <f t="shared" si="1"/>
        <v>#REF!</v>
      </c>
      <c r="M24" s="101">
        <v>0</v>
      </c>
      <c r="N24" s="99" t="e">
        <f t="shared" si="2"/>
        <v>#REF!</v>
      </c>
      <c r="O24" s="102">
        <v>0</v>
      </c>
      <c r="P24" s="99" t="e">
        <f t="shared" si="3"/>
        <v>#REF!</v>
      </c>
      <c r="Q24" s="103">
        <f t="shared" si="4"/>
        <v>0</v>
      </c>
      <c r="R24" s="104" t="e">
        <f t="shared" si="5"/>
        <v>#REF!</v>
      </c>
      <c r="S24" s="105" t="s">
        <v>602</v>
      </c>
      <c r="T24" s="89"/>
      <c r="U24" s="89"/>
      <c r="V24" s="89"/>
      <c r="W24" s="89"/>
      <c r="X24" s="1"/>
      <c r="Y24" s="1"/>
      <c r="Z24" s="1"/>
      <c r="AA24" s="1"/>
      <c r="AB24" s="1"/>
      <c r="AC24" s="1"/>
    </row>
    <row r="25" spans="1:29" ht="65.25" customHeight="1" x14ac:dyDescent="0.25">
      <c r="A25" s="96" t="e">
        <f>+'FORMULARIO 001 (PÁG 2 Y 3)'!#REF!</f>
        <v>#REF!</v>
      </c>
      <c r="B25" s="97" t="e">
        <f>+'FORMULARIO 001 (PÁG 2 Y 3)'!#REF!</f>
        <v>#REF!</v>
      </c>
      <c r="C25" s="97" t="e">
        <f>+'FORMULARIO 001 (PÁG 2 Y 3)'!#REF!</f>
        <v>#REF!</v>
      </c>
      <c r="D25" s="97" t="e">
        <f>+'FORMULARIO 001 (PÁG 2 Y 3)'!#REF!</f>
        <v>#REF!</v>
      </c>
      <c r="E25" s="97" t="e">
        <f>+'FORMULARIO 001 (PÁG 2 Y 3)'!#REF!</f>
        <v>#REF!</v>
      </c>
      <c r="F25" s="97" t="e">
        <f>+'FORMULARIO 001 (PÁG 2 Y 3)'!#REF!</f>
        <v>#REF!</v>
      </c>
      <c r="G25" s="97" t="e">
        <f>+'FORMULARIO 001 (PÁG 2 Y 3)'!#REF!</f>
        <v>#REF!</v>
      </c>
      <c r="H25" s="97" t="e">
        <f>'FORMULARIO 001 (PÁG 2 Y 3)'!#REF!</f>
        <v>#REF!</v>
      </c>
      <c r="I25" s="98">
        <v>0</v>
      </c>
      <c r="J25" s="99" t="e">
        <f t="shared" si="0"/>
        <v>#REF!</v>
      </c>
      <c r="K25" s="100">
        <v>0</v>
      </c>
      <c r="L25" s="99" t="e">
        <f t="shared" si="1"/>
        <v>#REF!</v>
      </c>
      <c r="M25" s="101">
        <v>0</v>
      </c>
      <c r="N25" s="99" t="e">
        <f t="shared" si="2"/>
        <v>#REF!</v>
      </c>
      <c r="O25" s="102">
        <v>0</v>
      </c>
      <c r="P25" s="99" t="e">
        <f t="shared" si="3"/>
        <v>#REF!</v>
      </c>
      <c r="Q25" s="103">
        <f t="shared" si="4"/>
        <v>0</v>
      </c>
      <c r="R25" s="104" t="e">
        <f t="shared" si="5"/>
        <v>#REF!</v>
      </c>
      <c r="S25" s="105" t="s">
        <v>602</v>
      </c>
      <c r="T25" s="89"/>
      <c r="U25" s="89"/>
      <c r="V25" s="89"/>
      <c r="W25" s="89"/>
      <c r="X25" s="1"/>
      <c r="Y25" s="1"/>
      <c r="Z25" s="1"/>
      <c r="AA25" s="1"/>
      <c r="AB25" s="1"/>
      <c r="AC25" s="1"/>
    </row>
    <row r="26" spans="1:29" ht="65.25" customHeight="1" x14ac:dyDescent="0.25">
      <c r="A26" s="96" t="e">
        <f>+'FORMULARIO 001 (PÁG 2 Y 3)'!#REF!</f>
        <v>#REF!</v>
      </c>
      <c r="B26" s="97" t="e">
        <f>+'FORMULARIO 001 (PÁG 2 Y 3)'!#REF!</f>
        <v>#REF!</v>
      </c>
      <c r="C26" s="97" t="e">
        <f>+'FORMULARIO 001 (PÁG 2 Y 3)'!#REF!</f>
        <v>#REF!</v>
      </c>
      <c r="D26" s="97" t="e">
        <f>+'FORMULARIO 001 (PÁG 2 Y 3)'!#REF!</f>
        <v>#REF!</v>
      </c>
      <c r="E26" s="97" t="e">
        <f>+'FORMULARIO 001 (PÁG 2 Y 3)'!#REF!</f>
        <v>#REF!</v>
      </c>
      <c r="F26" s="97" t="e">
        <f>+'FORMULARIO 001 (PÁG 2 Y 3)'!#REF!</f>
        <v>#REF!</v>
      </c>
      <c r="G26" s="97" t="e">
        <f>+'FORMULARIO 001 (PÁG 2 Y 3)'!#REF!</f>
        <v>#REF!</v>
      </c>
      <c r="H26" s="97" t="e">
        <f>'FORMULARIO 001 (PÁG 2 Y 3)'!#REF!</f>
        <v>#REF!</v>
      </c>
      <c r="I26" s="98">
        <v>0</v>
      </c>
      <c r="J26" s="99" t="e">
        <f t="shared" si="0"/>
        <v>#REF!</v>
      </c>
      <c r="K26" s="100">
        <v>0</v>
      </c>
      <c r="L26" s="99" t="e">
        <f t="shared" si="1"/>
        <v>#REF!</v>
      </c>
      <c r="M26" s="101">
        <v>0</v>
      </c>
      <c r="N26" s="99" t="e">
        <f t="shared" si="2"/>
        <v>#REF!</v>
      </c>
      <c r="O26" s="102">
        <v>0</v>
      </c>
      <c r="P26" s="99" t="e">
        <f t="shared" si="3"/>
        <v>#REF!</v>
      </c>
      <c r="Q26" s="103">
        <f t="shared" si="4"/>
        <v>0</v>
      </c>
      <c r="R26" s="104" t="e">
        <f t="shared" si="5"/>
        <v>#REF!</v>
      </c>
      <c r="S26" s="105" t="s">
        <v>602</v>
      </c>
      <c r="T26" s="89"/>
      <c r="U26" s="89"/>
      <c r="V26" s="89"/>
      <c r="W26" s="89"/>
      <c r="X26" s="1"/>
      <c r="Y26" s="1"/>
      <c r="Z26" s="1"/>
      <c r="AA26" s="1"/>
      <c r="AB26" s="1"/>
      <c r="AC26" s="1"/>
    </row>
    <row r="27" spans="1:29" ht="65.25" customHeight="1" x14ac:dyDescent="0.25">
      <c r="A27" s="96" t="e">
        <f>+'FORMULARIO 001 (PÁG 2 Y 3)'!#REF!</f>
        <v>#REF!</v>
      </c>
      <c r="B27" s="97" t="e">
        <f>+'FORMULARIO 001 (PÁG 2 Y 3)'!#REF!</f>
        <v>#REF!</v>
      </c>
      <c r="C27" s="97" t="e">
        <f>+'FORMULARIO 001 (PÁG 2 Y 3)'!#REF!</f>
        <v>#REF!</v>
      </c>
      <c r="D27" s="97" t="e">
        <f>+'FORMULARIO 001 (PÁG 2 Y 3)'!#REF!</f>
        <v>#REF!</v>
      </c>
      <c r="E27" s="97" t="e">
        <f>+'FORMULARIO 001 (PÁG 2 Y 3)'!#REF!</f>
        <v>#REF!</v>
      </c>
      <c r="F27" s="97" t="e">
        <f>+'FORMULARIO 001 (PÁG 2 Y 3)'!#REF!</f>
        <v>#REF!</v>
      </c>
      <c r="G27" s="97" t="e">
        <f>+'FORMULARIO 001 (PÁG 2 Y 3)'!#REF!</f>
        <v>#REF!</v>
      </c>
      <c r="H27" s="97" t="e">
        <f>'FORMULARIO 001 (PÁG 2 Y 3)'!#REF!</f>
        <v>#REF!</v>
      </c>
      <c r="I27" s="98">
        <v>0</v>
      </c>
      <c r="J27" s="99" t="e">
        <f t="shared" si="0"/>
        <v>#REF!</v>
      </c>
      <c r="K27" s="100">
        <v>0</v>
      </c>
      <c r="L27" s="99" t="e">
        <f t="shared" si="1"/>
        <v>#REF!</v>
      </c>
      <c r="M27" s="101">
        <v>0</v>
      </c>
      <c r="N27" s="99" t="e">
        <f t="shared" si="2"/>
        <v>#REF!</v>
      </c>
      <c r="O27" s="102">
        <v>0</v>
      </c>
      <c r="P27" s="99" t="e">
        <f t="shared" si="3"/>
        <v>#REF!</v>
      </c>
      <c r="Q27" s="103">
        <f t="shared" si="4"/>
        <v>0</v>
      </c>
      <c r="R27" s="104" t="e">
        <f t="shared" si="5"/>
        <v>#REF!</v>
      </c>
      <c r="S27" s="105" t="s">
        <v>602</v>
      </c>
      <c r="T27" s="89"/>
      <c r="U27" s="89"/>
      <c r="V27" s="89"/>
      <c r="W27" s="89"/>
      <c r="X27" s="1"/>
      <c r="Y27" s="1"/>
      <c r="Z27" s="1"/>
      <c r="AA27" s="1"/>
      <c r="AB27" s="1"/>
      <c r="AC27" s="1"/>
    </row>
    <row r="28" spans="1:29" ht="65.25" customHeight="1" x14ac:dyDescent="0.25">
      <c r="A28" s="96" t="e">
        <f>+'FORMULARIO 001 (PÁG 2 Y 3)'!#REF!</f>
        <v>#REF!</v>
      </c>
      <c r="B28" s="97" t="e">
        <f>+'FORMULARIO 001 (PÁG 2 Y 3)'!#REF!</f>
        <v>#REF!</v>
      </c>
      <c r="C28" s="97" t="e">
        <f>+'FORMULARIO 001 (PÁG 2 Y 3)'!#REF!</f>
        <v>#REF!</v>
      </c>
      <c r="D28" s="97" t="e">
        <f>+'FORMULARIO 001 (PÁG 2 Y 3)'!#REF!</f>
        <v>#REF!</v>
      </c>
      <c r="E28" s="97" t="e">
        <f>+'FORMULARIO 001 (PÁG 2 Y 3)'!#REF!</f>
        <v>#REF!</v>
      </c>
      <c r="F28" s="97" t="e">
        <f>+'FORMULARIO 001 (PÁG 2 Y 3)'!#REF!</f>
        <v>#REF!</v>
      </c>
      <c r="G28" s="97" t="e">
        <f>+'FORMULARIO 001 (PÁG 2 Y 3)'!#REF!</f>
        <v>#REF!</v>
      </c>
      <c r="H28" s="97" t="e">
        <f>'FORMULARIO 001 (PÁG 2 Y 3)'!#REF!</f>
        <v>#REF!</v>
      </c>
      <c r="I28" s="98">
        <v>0</v>
      </c>
      <c r="J28" s="99" t="e">
        <f t="shared" si="0"/>
        <v>#REF!</v>
      </c>
      <c r="K28" s="100">
        <v>0</v>
      </c>
      <c r="L28" s="99" t="e">
        <f t="shared" si="1"/>
        <v>#REF!</v>
      </c>
      <c r="M28" s="101">
        <v>0</v>
      </c>
      <c r="N28" s="99" t="e">
        <f t="shared" si="2"/>
        <v>#REF!</v>
      </c>
      <c r="O28" s="102">
        <v>0</v>
      </c>
      <c r="P28" s="99" t="e">
        <f t="shared" si="3"/>
        <v>#REF!</v>
      </c>
      <c r="Q28" s="103">
        <f t="shared" si="4"/>
        <v>0</v>
      </c>
      <c r="R28" s="104" t="e">
        <f t="shared" si="5"/>
        <v>#REF!</v>
      </c>
      <c r="S28" s="105" t="s">
        <v>602</v>
      </c>
      <c r="T28" s="89"/>
      <c r="U28" s="89"/>
      <c r="V28" s="89"/>
      <c r="W28" s="89"/>
      <c r="X28" s="1"/>
      <c r="Y28" s="1"/>
      <c r="Z28" s="1"/>
      <c r="AA28" s="1"/>
      <c r="AB28" s="1"/>
      <c r="AC28" s="1"/>
    </row>
    <row r="29" spans="1:29" ht="65.25" customHeight="1" x14ac:dyDescent="0.25">
      <c r="A29" s="96" t="e">
        <f>+'FORMULARIO 001 (PÁG 2 Y 3)'!#REF!</f>
        <v>#REF!</v>
      </c>
      <c r="B29" s="97" t="e">
        <f>+'FORMULARIO 001 (PÁG 2 Y 3)'!#REF!</f>
        <v>#REF!</v>
      </c>
      <c r="C29" s="97" t="e">
        <f>+'FORMULARIO 001 (PÁG 2 Y 3)'!#REF!</f>
        <v>#REF!</v>
      </c>
      <c r="D29" s="97" t="e">
        <f>+'FORMULARIO 001 (PÁG 2 Y 3)'!#REF!</f>
        <v>#REF!</v>
      </c>
      <c r="E29" s="97" t="e">
        <f>+'FORMULARIO 001 (PÁG 2 Y 3)'!#REF!</f>
        <v>#REF!</v>
      </c>
      <c r="F29" s="97" t="e">
        <f>+'FORMULARIO 001 (PÁG 2 Y 3)'!#REF!</f>
        <v>#REF!</v>
      </c>
      <c r="G29" s="97" t="e">
        <f>+'FORMULARIO 001 (PÁG 2 Y 3)'!#REF!</f>
        <v>#REF!</v>
      </c>
      <c r="H29" s="97" t="e">
        <f>'FORMULARIO 001 (PÁG 2 Y 3)'!#REF!</f>
        <v>#REF!</v>
      </c>
      <c r="I29" s="98">
        <v>0</v>
      </c>
      <c r="J29" s="99" t="e">
        <f t="shared" si="0"/>
        <v>#REF!</v>
      </c>
      <c r="K29" s="100">
        <v>0</v>
      </c>
      <c r="L29" s="99" t="e">
        <f t="shared" si="1"/>
        <v>#REF!</v>
      </c>
      <c r="M29" s="101">
        <v>0</v>
      </c>
      <c r="N29" s="99" t="e">
        <f t="shared" si="2"/>
        <v>#REF!</v>
      </c>
      <c r="O29" s="102">
        <v>0</v>
      </c>
      <c r="P29" s="99" t="e">
        <f t="shared" si="3"/>
        <v>#REF!</v>
      </c>
      <c r="Q29" s="103">
        <f t="shared" si="4"/>
        <v>0</v>
      </c>
      <c r="R29" s="104" t="e">
        <f t="shared" si="5"/>
        <v>#REF!</v>
      </c>
      <c r="S29" s="105" t="s">
        <v>602</v>
      </c>
      <c r="T29" s="89"/>
      <c r="U29" s="89"/>
      <c r="V29" s="89"/>
      <c r="W29" s="89"/>
      <c r="X29" s="1"/>
      <c r="Y29" s="1"/>
      <c r="Z29" s="1"/>
      <c r="AA29" s="1"/>
      <c r="AB29" s="1"/>
      <c r="AC29" s="1"/>
    </row>
    <row r="30" spans="1:29" ht="96.75" customHeight="1" x14ac:dyDescent="0.25">
      <c r="A30" s="96" t="e">
        <f>+'FORMULARIO 001 (PÁG 2 Y 3)'!#REF!</f>
        <v>#REF!</v>
      </c>
      <c r="B30" s="97" t="e">
        <f>+'FORMULARIO 001 (PÁG 2 Y 3)'!#REF!</f>
        <v>#REF!</v>
      </c>
      <c r="C30" s="97" t="e">
        <f>+'FORMULARIO 001 (PÁG 2 Y 3)'!#REF!</f>
        <v>#REF!</v>
      </c>
      <c r="D30" s="97" t="e">
        <f>+'FORMULARIO 001 (PÁG 2 Y 3)'!#REF!</f>
        <v>#REF!</v>
      </c>
      <c r="E30" s="97" t="e">
        <f>+'FORMULARIO 001 (PÁG 2 Y 3)'!#REF!</f>
        <v>#REF!</v>
      </c>
      <c r="F30" s="97" t="e">
        <f>+'FORMULARIO 001 (PÁG 2 Y 3)'!#REF!</f>
        <v>#REF!</v>
      </c>
      <c r="G30" s="97" t="e">
        <f>+'FORMULARIO 001 (PÁG 2 Y 3)'!#REF!</f>
        <v>#REF!</v>
      </c>
      <c r="H30" s="97" t="e">
        <f>'FORMULARIO 001 (PÁG 2 Y 3)'!#REF!</f>
        <v>#REF!</v>
      </c>
      <c r="I30" s="98">
        <v>0</v>
      </c>
      <c r="J30" s="99" t="e">
        <f t="shared" si="0"/>
        <v>#REF!</v>
      </c>
      <c r="K30" s="100">
        <v>0</v>
      </c>
      <c r="L30" s="99" t="e">
        <f t="shared" si="1"/>
        <v>#REF!</v>
      </c>
      <c r="M30" s="101">
        <v>0</v>
      </c>
      <c r="N30" s="99" t="e">
        <f t="shared" si="2"/>
        <v>#REF!</v>
      </c>
      <c r="O30" s="102">
        <v>0</v>
      </c>
      <c r="P30" s="99" t="e">
        <f t="shared" si="3"/>
        <v>#REF!</v>
      </c>
      <c r="Q30" s="103">
        <f t="shared" si="4"/>
        <v>0</v>
      </c>
      <c r="R30" s="104" t="e">
        <f t="shared" si="5"/>
        <v>#REF!</v>
      </c>
      <c r="S30" s="105" t="s">
        <v>602</v>
      </c>
      <c r="T30" s="89"/>
      <c r="U30" s="89"/>
      <c r="V30" s="89"/>
      <c r="W30" s="89"/>
      <c r="X30" s="1"/>
      <c r="Y30" s="1"/>
      <c r="Z30" s="1"/>
      <c r="AA30" s="1"/>
      <c r="AB30" s="1"/>
      <c r="AC30" s="1"/>
    </row>
    <row r="31" spans="1:29" ht="65.25" hidden="1" customHeight="1" x14ac:dyDescent="0.25">
      <c r="A31" s="96" t="e">
        <f>+'FORMULARIO 001 (PÁG 2 Y 3)'!A18</f>
        <v>#REF!</v>
      </c>
      <c r="B31" s="97" t="str">
        <f>+'FORMULARIO 001 (PÁG 2 Y 3)'!B18</f>
        <v>objetivo21</v>
      </c>
      <c r="C31" s="97">
        <f>+'FORMULARIO 001 (PÁG 2 Y 3)'!F18</f>
        <v>0</v>
      </c>
      <c r="D31" s="97">
        <f>+'FORMULARIO 001 (PÁG 2 Y 3)'!I18</f>
        <v>0</v>
      </c>
      <c r="E31" s="97">
        <f>+'FORMULARIO 001 (PÁG 2 Y 3)'!J18</f>
        <v>0</v>
      </c>
      <c r="F31" s="97">
        <f>+'FORMULARIO 001 (PÁG 2 Y 3)'!K18</f>
        <v>0</v>
      </c>
      <c r="G31" s="97">
        <f>+'FORMULARIO 001 (PÁG 2 Y 3)'!L18</f>
        <v>0</v>
      </c>
      <c r="H31" s="97">
        <f>'FORMULARIO 001 (PÁG 2 Y 3)'!D18</f>
        <v>0</v>
      </c>
      <c r="I31" s="98">
        <v>0</v>
      </c>
      <c r="J31" s="99">
        <f t="shared" si="0"/>
        <v>0</v>
      </c>
      <c r="K31" s="100">
        <v>0</v>
      </c>
      <c r="L31" s="99">
        <f t="shared" si="1"/>
        <v>0</v>
      </c>
      <c r="M31" s="101">
        <v>0</v>
      </c>
      <c r="N31" s="99">
        <f t="shared" si="2"/>
        <v>0</v>
      </c>
      <c r="O31" s="102">
        <v>0</v>
      </c>
      <c r="P31" s="99">
        <f t="shared" si="3"/>
        <v>0</v>
      </c>
      <c r="Q31" s="103">
        <f t="shared" si="4"/>
        <v>0</v>
      </c>
      <c r="R31" s="104">
        <f t="shared" si="5"/>
        <v>0</v>
      </c>
      <c r="S31" s="105" t="s">
        <v>602</v>
      </c>
      <c r="T31" s="89"/>
      <c r="U31" s="89"/>
      <c r="V31" s="89"/>
      <c r="W31" s="89"/>
      <c r="X31" s="1"/>
      <c r="Y31" s="1"/>
      <c r="Z31" s="1"/>
      <c r="AA31" s="1"/>
      <c r="AB31" s="1"/>
      <c r="AC31" s="1"/>
    </row>
    <row r="32" spans="1:29" ht="65.25" hidden="1" customHeight="1" x14ac:dyDescent="0.25">
      <c r="A32" s="96" t="e">
        <f>+'FORMULARIO 001 (PÁG 2 Y 3)'!A19</f>
        <v>#REF!</v>
      </c>
      <c r="B32" s="97" t="str">
        <f>+'FORMULARIO 001 (PÁG 2 Y 3)'!B19</f>
        <v>objetivo22</v>
      </c>
      <c r="C32" s="97">
        <f>+'FORMULARIO 001 (PÁG 2 Y 3)'!F19</f>
        <v>0</v>
      </c>
      <c r="D32" s="97">
        <f>+'FORMULARIO 001 (PÁG 2 Y 3)'!I19</f>
        <v>0</v>
      </c>
      <c r="E32" s="97">
        <f>+'FORMULARIO 001 (PÁG 2 Y 3)'!J19</f>
        <v>0</v>
      </c>
      <c r="F32" s="97">
        <f>+'FORMULARIO 001 (PÁG 2 Y 3)'!K19</f>
        <v>0</v>
      </c>
      <c r="G32" s="97">
        <f>+'FORMULARIO 001 (PÁG 2 Y 3)'!L19</f>
        <v>0</v>
      </c>
      <c r="H32" s="97">
        <f>'FORMULARIO 001 (PÁG 2 Y 3)'!D19</f>
        <v>0</v>
      </c>
      <c r="I32" s="98">
        <v>0</v>
      </c>
      <c r="J32" s="99">
        <f t="shared" si="0"/>
        <v>0</v>
      </c>
      <c r="K32" s="100">
        <v>0</v>
      </c>
      <c r="L32" s="99">
        <f t="shared" si="1"/>
        <v>0</v>
      </c>
      <c r="M32" s="101">
        <v>0</v>
      </c>
      <c r="N32" s="99">
        <f t="shared" si="2"/>
        <v>0</v>
      </c>
      <c r="O32" s="102">
        <v>0</v>
      </c>
      <c r="P32" s="99">
        <f t="shared" si="3"/>
        <v>0</v>
      </c>
      <c r="Q32" s="103">
        <f t="shared" si="4"/>
        <v>0</v>
      </c>
      <c r="R32" s="104">
        <f t="shared" si="5"/>
        <v>0</v>
      </c>
      <c r="S32" s="105" t="s">
        <v>602</v>
      </c>
      <c r="T32" s="89"/>
      <c r="U32" s="89"/>
      <c r="V32" s="89"/>
      <c r="W32" s="89"/>
      <c r="X32" s="1"/>
      <c r="Y32" s="1"/>
      <c r="Z32" s="1"/>
      <c r="AA32" s="1"/>
      <c r="AB32" s="1"/>
      <c r="AC32" s="1"/>
    </row>
    <row r="33" spans="1:29" ht="65.25" hidden="1" customHeight="1" x14ac:dyDescent="0.25">
      <c r="A33" s="96" t="e">
        <f>+'FORMULARIO 001 (PÁG 2 Y 3)'!A20</f>
        <v>#REF!</v>
      </c>
      <c r="B33" s="97" t="str">
        <f>+'FORMULARIO 001 (PÁG 2 Y 3)'!B20</f>
        <v>objetivo23</v>
      </c>
      <c r="C33" s="97">
        <f>+'FORMULARIO 001 (PÁG 2 Y 3)'!F20</f>
        <v>0</v>
      </c>
      <c r="D33" s="97">
        <f>+'FORMULARIO 001 (PÁG 2 Y 3)'!I20</f>
        <v>0</v>
      </c>
      <c r="E33" s="97">
        <f>+'FORMULARIO 001 (PÁG 2 Y 3)'!J20</f>
        <v>0</v>
      </c>
      <c r="F33" s="97">
        <f>+'FORMULARIO 001 (PÁG 2 Y 3)'!K20</f>
        <v>0</v>
      </c>
      <c r="G33" s="97">
        <f>+'FORMULARIO 001 (PÁG 2 Y 3)'!L20</f>
        <v>0</v>
      </c>
      <c r="H33" s="97">
        <f>'FORMULARIO 001 (PÁG 2 Y 3)'!D20</f>
        <v>0</v>
      </c>
      <c r="I33" s="98">
        <v>0</v>
      </c>
      <c r="J33" s="99">
        <f t="shared" si="0"/>
        <v>0</v>
      </c>
      <c r="K33" s="100">
        <v>0</v>
      </c>
      <c r="L33" s="99">
        <f t="shared" si="1"/>
        <v>0</v>
      </c>
      <c r="M33" s="101">
        <v>0</v>
      </c>
      <c r="N33" s="99">
        <f t="shared" si="2"/>
        <v>0</v>
      </c>
      <c r="O33" s="102">
        <v>0</v>
      </c>
      <c r="P33" s="99">
        <f t="shared" si="3"/>
        <v>0</v>
      </c>
      <c r="Q33" s="103">
        <f t="shared" si="4"/>
        <v>0</v>
      </c>
      <c r="R33" s="104">
        <f t="shared" si="5"/>
        <v>0</v>
      </c>
      <c r="S33" s="105" t="s">
        <v>602</v>
      </c>
      <c r="T33" s="89"/>
      <c r="U33" s="89"/>
      <c r="V33" s="89"/>
      <c r="W33" s="89"/>
      <c r="X33" s="1"/>
      <c r="Y33" s="1"/>
      <c r="Z33" s="1"/>
      <c r="AA33" s="1"/>
      <c r="AB33" s="1"/>
      <c r="AC33" s="1"/>
    </row>
    <row r="34" spans="1:29" ht="65.25" hidden="1" customHeight="1" x14ac:dyDescent="0.25">
      <c r="A34" s="96" t="e">
        <f>+'FORMULARIO 001 (PÁG 2 Y 3)'!A21</f>
        <v>#REF!</v>
      </c>
      <c r="B34" s="97" t="str">
        <f>+'FORMULARIO 001 (PÁG 2 Y 3)'!B21</f>
        <v>objetivo24</v>
      </c>
      <c r="C34" s="97">
        <f>+'FORMULARIO 001 (PÁG 2 Y 3)'!F21</f>
        <v>0</v>
      </c>
      <c r="D34" s="97">
        <f>+'FORMULARIO 001 (PÁG 2 Y 3)'!I21</f>
        <v>0</v>
      </c>
      <c r="E34" s="97">
        <f>+'FORMULARIO 001 (PÁG 2 Y 3)'!J21</f>
        <v>0</v>
      </c>
      <c r="F34" s="97">
        <f>+'FORMULARIO 001 (PÁG 2 Y 3)'!K21</f>
        <v>0</v>
      </c>
      <c r="G34" s="97">
        <f>+'FORMULARIO 001 (PÁG 2 Y 3)'!L21</f>
        <v>0</v>
      </c>
      <c r="H34" s="97">
        <f>'FORMULARIO 001 (PÁG 2 Y 3)'!D21</f>
        <v>0</v>
      </c>
      <c r="I34" s="98">
        <v>0</v>
      </c>
      <c r="J34" s="99">
        <f t="shared" si="0"/>
        <v>0</v>
      </c>
      <c r="K34" s="100">
        <v>0</v>
      </c>
      <c r="L34" s="99">
        <f t="shared" si="1"/>
        <v>0</v>
      </c>
      <c r="M34" s="101">
        <v>0</v>
      </c>
      <c r="N34" s="99">
        <f t="shared" si="2"/>
        <v>0</v>
      </c>
      <c r="O34" s="102">
        <v>0</v>
      </c>
      <c r="P34" s="99">
        <f t="shared" si="3"/>
        <v>0</v>
      </c>
      <c r="Q34" s="103">
        <f t="shared" si="4"/>
        <v>0</v>
      </c>
      <c r="R34" s="104">
        <f t="shared" si="5"/>
        <v>0</v>
      </c>
      <c r="S34" s="105" t="s">
        <v>602</v>
      </c>
      <c r="T34" s="89"/>
      <c r="U34" s="89"/>
      <c r="V34" s="89"/>
      <c r="W34" s="89"/>
      <c r="X34" s="1"/>
      <c r="Y34" s="1"/>
      <c r="Z34" s="1"/>
      <c r="AA34" s="1"/>
      <c r="AB34" s="1"/>
      <c r="AC34" s="1"/>
    </row>
    <row r="35" spans="1:29" ht="65.25" hidden="1" customHeight="1" x14ac:dyDescent="0.25">
      <c r="A35" s="96" t="e">
        <f>+'FORMULARIO 001 (PÁG 2 Y 3)'!A22</f>
        <v>#REF!</v>
      </c>
      <c r="B35" s="97" t="str">
        <f>+'FORMULARIO 001 (PÁG 2 Y 3)'!B22</f>
        <v>objetivo25</v>
      </c>
      <c r="C35" s="97">
        <f>+'FORMULARIO 001 (PÁG 2 Y 3)'!F22</f>
        <v>0</v>
      </c>
      <c r="D35" s="97">
        <f>+'FORMULARIO 001 (PÁG 2 Y 3)'!I22</f>
        <v>0</v>
      </c>
      <c r="E35" s="97">
        <f>+'FORMULARIO 001 (PÁG 2 Y 3)'!J22</f>
        <v>0</v>
      </c>
      <c r="F35" s="97">
        <f>+'FORMULARIO 001 (PÁG 2 Y 3)'!K22</f>
        <v>0</v>
      </c>
      <c r="G35" s="97">
        <f>+'FORMULARIO 001 (PÁG 2 Y 3)'!L22</f>
        <v>0</v>
      </c>
      <c r="H35" s="97">
        <f>'FORMULARIO 001 (PÁG 2 Y 3)'!D22</f>
        <v>0</v>
      </c>
      <c r="I35" s="98">
        <v>0</v>
      </c>
      <c r="J35" s="99">
        <f t="shared" si="0"/>
        <v>0</v>
      </c>
      <c r="K35" s="100">
        <v>0</v>
      </c>
      <c r="L35" s="99">
        <f t="shared" si="1"/>
        <v>0</v>
      </c>
      <c r="M35" s="101">
        <v>0</v>
      </c>
      <c r="N35" s="99">
        <f t="shared" si="2"/>
        <v>0</v>
      </c>
      <c r="O35" s="102">
        <v>0</v>
      </c>
      <c r="P35" s="99">
        <f t="shared" si="3"/>
        <v>0</v>
      </c>
      <c r="Q35" s="103">
        <f t="shared" si="4"/>
        <v>0</v>
      </c>
      <c r="R35" s="104">
        <f t="shared" si="5"/>
        <v>0</v>
      </c>
      <c r="S35" s="105" t="s">
        <v>602</v>
      </c>
      <c r="T35" s="89"/>
      <c r="U35" s="89"/>
      <c r="V35" s="89"/>
      <c r="W35" s="89"/>
      <c r="X35" s="1"/>
      <c r="Y35" s="1"/>
      <c r="Z35" s="1"/>
      <c r="AA35" s="1"/>
      <c r="AB35" s="1"/>
      <c r="AC35" s="1"/>
    </row>
    <row r="36" spans="1:29" ht="65.25" hidden="1" customHeight="1" x14ac:dyDescent="0.25">
      <c r="A36" s="96" t="e">
        <f>+'FORMULARIO 001 (PÁG 2 Y 3)'!A23</f>
        <v>#REF!</v>
      </c>
      <c r="B36" s="97" t="str">
        <f>+'FORMULARIO 001 (PÁG 2 Y 3)'!B23</f>
        <v>objetivo26</v>
      </c>
      <c r="C36" s="97">
        <f>+'FORMULARIO 001 (PÁG 2 Y 3)'!F23</f>
        <v>0</v>
      </c>
      <c r="D36" s="97">
        <f>+'FORMULARIO 001 (PÁG 2 Y 3)'!I23</f>
        <v>0</v>
      </c>
      <c r="E36" s="97">
        <f>+'FORMULARIO 001 (PÁG 2 Y 3)'!J23</f>
        <v>0</v>
      </c>
      <c r="F36" s="97">
        <f>+'FORMULARIO 001 (PÁG 2 Y 3)'!K23</f>
        <v>0</v>
      </c>
      <c r="G36" s="97">
        <f>+'FORMULARIO 001 (PÁG 2 Y 3)'!L23</f>
        <v>0</v>
      </c>
      <c r="H36" s="97">
        <f>'FORMULARIO 001 (PÁG 2 Y 3)'!D23</f>
        <v>0</v>
      </c>
      <c r="I36" s="98">
        <v>0</v>
      </c>
      <c r="J36" s="99">
        <f t="shared" si="0"/>
        <v>0</v>
      </c>
      <c r="K36" s="100">
        <v>0</v>
      </c>
      <c r="L36" s="99">
        <f t="shared" si="1"/>
        <v>0</v>
      </c>
      <c r="M36" s="101">
        <v>0</v>
      </c>
      <c r="N36" s="99">
        <f t="shared" si="2"/>
        <v>0</v>
      </c>
      <c r="O36" s="102">
        <v>0</v>
      </c>
      <c r="P36" s="99">
        <f t="shared" si="3"/>
        <v>0</v>
      </c>
      <c r="Q36" s="103">
        <f t="shared" si="4"/>
        <v>0</v>
      </c>
      <c r="R36" s="104">
        <f t="shared" si="5"/>
        <v>0</v>
      </c>
      <c r="S36" s="105" t="s">
        <v>602</v>
      </c>
      <c r="T36" s="89"/>
      <c r="U36" s="89"/>
      <c r="V36" s="89"/>
      <c r="W36" s="89"/>
      <c r="X36" s="1"/>
      <c r="Y36" s="1"/>
      <c r="Z36" s="1"/>
      <c r="AA36" s="1"/>
      <c r="AB36" s="1"/>
      <c r="AC36" s="1"/>
    </row>
    <row r="37" spans="1:29" ht="65.25" hidden="1" customHeight="1" x14ac:dyDescent="0.25">
      <c r="A37" s="96" t="e">
        <f>+'FORMULARIO 001 (PÁG 2 Y 3)'!A24</f>
        <v>#REF!</v>
      </c>
      <c r="B37" s="97" t="str">
        <f>+'FORMULARIO 001 (PÁG 2 Y 3)'!B24</f>
        <v>objetivo27</v>
      </c>
      <c r="C37" s="97">
        <f>+'FORMULARIO 001 (PÁG 2 Y 3)'!F24</f>
        <v>0</v>
      </c>
      <c r="D37" s="97">
        <f>+'FORMULARIO 001 (PÁG 2 Y 3)'!I24</f>
        <v>0</v>
      </c>
      <c r="E37" s="97">
        <f>+'FORMULARIO 001 (PÁG 2 Y 3)'!J24</f>
        <v>0</v>
      </c>
      <c r="F37" s="97">
        <f>+'FORMULARIO 001 (PÁG 2 Y 3)'!K24</f>
        <v>0</v>
      </c>
      <c r="G37" s="97">
        <f>+'FORMULARIO 001 (PÁG 2 Y 3)'!L24</f>
        <v>0</v>
      </c>
      <c r="H37" s="97">
        <f>'FORMULARIO 001 (PÁG 2 Y 3)'!D24</f>
        <v>0</v>
      </c>
      <c r="I37" s="98">
        <v>0</v>
      </c>
      <c r="J37" s="99">
        <f t="shared" si="0"/>
        <v>0</v>
      </c>
      <c r="K37" s="100">
        <v>0</v>
      </c>
      <c r="L37" s="99">
        <f t="shared" si="1"/>
        <v>0</v>
      </c>
      <c r="M37" s="101">
        <v>0</v>
      </c>
      <c r="N37" s="99">
        <f t="shared" si="2"/>
        <v>0</v>
      </c>
      <c r="O37" s="102">
        <v>0</v>
      </c>
      <c r="P37" s="99">
        <f t="shared" si="3"/>
        <v>0</v>
      </c>
      <c r="Q37" s="103">
        <f t="shared" si="4"/>
        <v>0</v>
      </c>
      <c r="R37" s="104">
        <f t="shared" si="5"/>
        <v>0</v>
      </c>
      <c r="S37" s="105" t="s">
        <v>602</v>
      </c>
      <c r="T37" s="89"/>
      <c r="U37" s="89"/>
      <c r="V37" s="89"/>
      <c r="W37" s="89"/>
      <c r="X37" s="1"/>
      <c r="Y37" s="1"/>
      <c r="Z37" s="1"/>
      <c r="AA37" s="1"/>
      <c r="AB37" s="1"/>
      <c r="AC37" s="1"/>
    </row>
    <row r="38" spans="1:29" ht="65.25" hidden="1" customHeight="1" x14ac:dyDescent="0.25">
      <c r="A38" s="96" t="e">
        <f>+'FORMULARIO 001 (PÁG 2 Y 3)'!A25</f>
        <v>#REF!</v>
      </c>
      <c r="B38" s="97" t="str">
        <f>+'FORMULARIO 001 (PÁG 2 Y 3)'!B25</f>
        <v>objetivo28</v>
      </c>
      <c r="C38" s="97">
        <f>+'FORMULARIO 001 (PÁG 2 Y 3)'!F25</f>
        <v>0</v>
      </c>
      <c r="D38" s="97">
        <f>+'FORMULARIO 001 (PÁG 2 Y 3)'!I25</f>
        <v>0</v>
      </c>
      <c r="E38" s="97">
        <f>+'FORMULARIO 001 (PÁG 2 Y 3)'!J25</f>
        <v>0</v>
      </c>
      <c r="F38" s="97">
        <f>+'FORMULARIO 001 (PÁG 2 Y 3)'!K25</f>
        <v>0</v>
      </c>
      <c r="G38" s="97">
        <f>+'FORMULARIO 001 (PÁG 2 Y 3)'!L25</f>
        <v>0</v>
      </c>
      <c r="H38" s="97">
        <f>'FORMULARIO 001 (PÁG 2 Y 3)'!D25</f>
        <v>0</v>
      </c>
      <c r="I38" s="98">
        <v>0</v>
      </c>
      <c r="J38" s="99">
        <f t="shared" si="0"/>
        <v>0</v>
      </c>
      <c r="K38" s="100">
        <v>0</v>
      </c>
      <c r="L38" s="99">
        <f t="shared" si="1"/>
        <v>0</v>
      </c>
      <c r="M38" s="101">
        <v>0</v>
      </c>
      <c r="N38" s="99">
        <f t="shared" si="2"/>
        <v>0</v>
      </c>
      <c r="O38" s="102">
        <v>0</v>
      </c>
      <c r="P38" s="99">
        <f t="shared" si="3"/>
        <v>0</v>
      </c>
      <c r="Q38" s="103">
        <f t="shared" si="4"/>
        <v>0</v>
      </c>
      <c r="R38" s="104">
        <f t="shared" si="5"/>
        <v>0</v>
      </c>
      <c r="S38" s="105" t="s">
        <v>602</v>
      </c>
      <c r="T38" s="89"/>
      <c r="U38" s="89"/>
      <c r="V38" s="89"/>
      <c r="W38" s="89"/>
      <c r="X38" s="1"/>
      <c r="Y38" s="1"/>
      <c r="Z38" s="1"/>
      <c r="AA38" s="1"/>
      <c r="AB38" s="1"/>
      <c r="AC38" s="1"/>
    </row>
    <row r="39" spans="1:29" ht="65.25" hidden="1" customHeight="1" x14ac:dyDescent="0.25">
      <c r="A39" s="96" t="e">
        <f>+'FORMULARIO 001 (PÁG 2 Y 3)'!A26</f>
        <v>#REF!</v>
      </c>
      <c r="B39" s="97" t="str">
        <f>+'FORMULARIO 001 (PÁG 2 Y 3)'!B26</f>
        <v>objetivo29</v>
      </c>
      <c r="C39" s="97">
        <f>+'FORMULARIO 001 (PÁG 2 Y 3)'!F26</f>
        <v>0</v>
      </c>
      <c r="D39" s="97">
        <f>+'FORMULARIO 001 (PÁG 2 Y 3)'!I26</f>
        <v>0</v>
      </c>
      <c r="E39" s="97">
        <f>+'FORMULARIO 001 (PÁG 2 Y 3)'!J26</f>
        <v>0</v>
      </c>
      <c r="F39" s="97">
        <f>+'FORMULARIO 001 (PÁG 2 Y 3)'!K26</f>
        <v>0</v>
      </c>
      <c r="G39" s="97">
        <f>+'FORMULARIO 001 (PÁG 2 Y 3)'!L26</f>
        <v>0</v>
      </c>
      <c r="H39" s="97">
        <f>'FORMULARIO 001 (PÁG 2 Y 3)'!D26</f>
        <v>0</v>
      </c>
      <c r="I39" s="98">
        <v>0</v>
      </c>
      <c r="J39" s="99">
        <f t="shared" si="0"/>
        <v>0</v>
      </c>
      <c r="K39" s="100">
        <v>0</v>
      </c>
      <c r="L39" s="99">
        <f t="shared" si="1"/>
        <v>0</v>
      </c>
      <c r="M39" s="101">
        <v>0</v>
      </c>
      <c r="N39" s="99">
        <f t="shared" si="2"/>
        <v>0</v>
      </c>
      <c r="O39" s="102">
        <v>0</v>
      </c>
      <c r="P39" s="99">
        <f t="shared" si="3"/>
        <v>0</v>
      </c>
      <c r="Q39" s="103">
        <f t="shared" si="4"/>
        <v>0</v>
      </c>
      <c r="R39" s="104">
        <f t="shared" si="5"/>
        <v>0</v>
      </c>
      <c r="S39" s="105" t="s">
        <v>602</v>
      </c>
      <c r="T39" s="89"/>
      <c r="U39" s="89"/>
      <c r="V39" s="89"/>
      <c r="W39" s="89"/>
      <c r="X39" s="1"/>
      <c r="Y39" s="1"/>
      <c r="Z39" s="1"/>
      <c r="AA39" s="1"/>
      <c r="AB39" s="1"/>
      <c r="AC39" s="1"/>
    </row>
    <row r="40" spans="1:29" ht="65.25" hidden="1" customHeight="1" x14ac:dyDescent="0.25">
      <c r="A40" s="96" t="e">
        <f>+'FORMULARIO 001 (PÁG 2 Y 3)'!A27</f>
        <v>#REF!</v>
      </c>
      <c r="B40" s="97" t="str">
        <f>+'FORMULARIO 001 (PÁG 2 Y 3)'!B27</f>
        <v>objetivo30</v>
      </c>
      <c r="C40" s="97">
        <f>+'FORMULARIO 001 (PÁG 2 Y 3)'!F27</f>
        <v>0</v>
      </c>
      <c r="D40" s="97">
        <f>+'FORMULARIO 001 (PÁG 2 Y 3)'!I27</f>
        <v>0</v>
      </c>
      <c r="E40" s="97">
        <f>+'FORMULARIO 001 (PÁG 2 Y 3)'!J27</f>
        <v>0</v>
      </c>
      <c r="F40" s="97">
        <f>+'FORMULARIO 001 (PÁG 2 Y 3)'!K27</f>
        <v>0</v>
      </c>
      <c r="G40" s="97">
        <f>+'FORMULARIO 001 (PÁG 2 Y 3)'!L27</f>
        <v>0</v>
      </c>
      <c r="H40" s="97">
        <f>'FORMULARIO 001 (PÁG 2 Y 3)'!D27</f>
        <v>0</v>
      </c>
      <c r="I40" s="98">
        <v>0</v>
      </c>
      <c r="J40" s="99">
        <f t="shared" si="0"/>
        <v>0</v>
      </c>
      <c r="K40" s="100">
        <v>0</v>
      </c>
      <c r="L40" s="99">
        <f t="shared" si="1"/>
        <v>0</v>
      </c>
      <c r="M40" s="101">
        <v>0</v>
      </c>
      <c r="N40" s="99">
        <f t="shared" si="2"/>
        <v>0</v>
      </c>
      <c r="O40" s="102">
        <v>0</v>
      </c>
      <c r="P40" s="99">
        <f t="shared" si="3"/>
        <v>0</v>
      </c>
      <c r="Q40" s="103">
        <f t="shared" si="4"/>
        <v>0</v>
      </c>
      <c r="R40" s="104">
        <f t="shared" si="5"/>
        <v>0</v>
      </c>
      <c r="S40" s="105" t="s">
        <v>602</v>
      </c>
      <c r="T40" s="89"/>
      <c r="U40" s="89"/>
      <c r="V40" s="89"/>
      <c r="W40" s="89"/>
      <c r="X40" s="1"/>
      <c r="Y40" s="1"/>
      <c r="Z40" s="1"/>
      <c r="AA40" s="1"/>
      <c r="AB40" s="1"/>
      <c r="AC40" s="1"/>
    </row>
    <row r="41" spans="1:29" ht="65.25" hidden="1" customHeight="1" x14ac:dyDescent="0.25">
      <c r="A41" s="96" t="e">
        <f>+'FORMULARIO 001 (PÁG 2 Y 3)'!A28</f>
        <v>#REF!</v>
      </c>
      <c r="B41" s="97" t="str">
        <f>+'FORMULARIO 001 (PÁG 2 Y 3)'!B28</f>
        <v>objetivo31</v>
      </c>
      <c r="C41" s="97">
        <f>+'FORMULARIO 001 (PÁG 2 Y 3)'!F28</f>
        <v>0</v>
      </c>
      <c r="D41" s="97">
        <f>+'FORMULARIO 001 (PÁG 2 Y 3)'!I28</f>
        <v>0</v>
      </c>
      <c r="E41" s="97">
        <f>+'FORMULARIO 001 (PÁG 2 Y 3)'!J28</f>
        <v>0</v>
      </c>
      <c r="F41" s="97">
        <f>+'FORMULARIO 001 (PÁG 2 Y 3)'!K28</f>
        <v>0</v>
      </c>
      <c r="G41" s="97">
        <f>+'FORMULARIO 001 (PÁG 2 Y 3)'!L28</f>
        <v>0</v>
      </c>
      <c r="H41" s="97">
        <f>'FORMULARIO 001 (PÁG 2 Y 3)'!D28</f>
        <v>0</v>
      </c>
      <c r="I41" s="98">
        <v>0</v>
      </c>
      <c r="J41" s="99">
        <f t="shared" si="0"/>
        <v>0</v>
      </c>
      <c r="K41" s="100">
        <v>0</v>
      </c>
      <c r="L41" s="99">
        <f t="shared" si="1"/>
        <v>0</v>
      </c>
      <c r="M41" s="101">
        <v>0</v>
      </c>
      <c r="N41" s="99">
        <f t="shared" si="2"/>
        <v>0</v>
      </c>
      <c r="O41" s="102">
        <v>0</v>
      </c>
      <c r="P41" s="99">
        <f t="shared" si="3"/>
        <v>0</v>
      </c>
      <c r="Q41" s="103">
        <f t="shared" si="4"/>
        <v>0</v>
      </c>
      <c r="R41" s="104">
        <f t="shared" si="5"/>
        <v>0</v>
      </c>
      <c r="S41" s="105" t="s">
        <v>602</v>
      </c>
      <c r="T41" s="89"/>
      <c r="U41" s="89"/>
      <c r="V41" s="89"/>
      <c r="W41" s="89"/>
      <c r="X41" s="1"/>
      <c r="Y41" s="1"/>
      <c r="Z41" s="1"/>
      <c r="AA41" s="1"/>
      <c r="AB41" s="1"/>
      <c r="AC41" s="1"/>
    </row>
    <row r="42" spans="1:29" ht="65.25" hidden="1" customHeight="1" x14ac:dyDescent="0.25">
      <c r="A42" s="96" t="e">
        <f>+'FORMULARIO 001 (PÁG 2 Y 3)'!A29</f>
        <v>#REF!</v>
      </c>
      <c r="B42" s="97" t="str">
        <f>+'FORMULARIO 001 (PÁG 2 Y 3)'!B29</f>
        <v>objetivo32</v>
      </c>
      <c r="C42" s="97">
        <f>+'FORMULARIO 001 (PÁG 2 Y 3)'!F29</f>
        <v>0</v>
      </c>
      <c r="D42" s="97">
        <f>+'FORMULARIO 001 (PÁG 2 Y 3)'!I29</f>
        <v>0</v>
      </c>
      <c r="E42" s="97">
        <f>+'FORMULARIO 001 (PÁG 2 Y 3)'!J29</f>
        <v>0</v>
      </c>
      <c r="F42" s="97">
        <f>+'FORMULARIO 001 (PÁG 2 Y 3)'!K29</f>
        <v>0</v>
      </c>
      <c r="G42" s="97">
        <f>+'FORMULARIO 001 (PÁG 2 Y 3)'!L29</f>
        <v>0</v>
      </c>
      <c r="H42" s="97">
        <f>'FORMULARIO 001 (PÁG 2 Y 3)'!D29</f>
        <v>0</v>
      </c>
      <c r="I42" s="98">
        <v>0</v>
      </c>
      <c r="J42" s="99">
        <f t="shared" si="0"/>
        <v>0</v>
      </c>
      <c r="K42" s="100">
        <v>0</v>
      </c>
      <c r="L42" s="99">
        <f t="shared" si="1"/>
        <v>0</v>
      </c>
      <c r="M42" s="101">
        <v>0</v>
      </c>
      <c r="N42" s="99">
        <f t="shared" si="2"/>
        <v>0</v>
      </c>
      <c r="O42" s="102">
        <v>0</v>
      </c>
      <c r="P42" s="99">
        <f t="shared" si="3"/>
        <v>0</v>
      </c>
      <c r="Q42" s="103">
        <f t="shared" si="4"/>
        <v>0</v>
      </c>
      <c r="R42" s="104">
        <f t="shared" si="5"/>
        <v>0</v>
      </c>
      <c r="S42" s="105" t="s">
        <v>602</v>
      </c>
      <c r="T42" s="89"/>
      <c r="U42" s="89"/>
      <c r="V42" s="89"/>
      <c r="W42" s="89"/>
      <c r="X42" s="1"/>
      <c r="Y42" s="1"/>
      <c r="Z42" s="1"/>
      <c r="AA42" s="1"/>
      <c r="AB42" s="1"/>
      <c r="AC42" s="1"/>
    </row>
    <row r="43" spans="1:29" ht="65.25" hidden="1" customHeight="1" x14ac:dyDescent="0.25">
      <c r="A43" s="96" t="e">
        <f>+'FORMULARIO 001 (PÁG 2 Y 3)'!A30</f>
        <v>#REF!</v>
      </c>
      <c r="B43" s="97" t="str">
        <f>+'FORMULARIO 001 (PÁG 2 Y 3)'!B30</f>
        <v>objetivo33</v>
      </c>
      <c r="C43" s="97">
        <f>+'FORMULARIO 001 (PÁG 2 Y 3)'!F30</f>
        <v>0</v>
      </c>
      <c r="D43" s="97">
        <f>+'FORMULARIO 001 (PÁG 2 Y 3)'!I30</f>
        <v>0</v>
      </c>
      <c r="E43" s="97">
        <f>+'FORMULARIO 001 (PÁG 2 Y 3)'!J30</f>
        <v>0</v>
      </c>
      <c r="F43" s="97">
        <f>+'FORMULARIO 001 (PÁG 2 Y 3)'!K30</f>
        <v>0</v>
      </c>
      <c r="G43" s="97">
        <f>+'FORMULARIO 001 (PÁG 2 Y 3)'!L30</f>
        <v>0</v>
      </c>
      <c r="H43" s="97">
        <f>'FORMULARIO 001 (PÁG 2 Y 3)'!D30</f>
        <v>0</v>
      </c>
      <c r="I43" s="98">
        <v>0</v>
      </c>
      <c r="J43" s="99">
        <f t="shared" si="0"/>
        <v>0</v>
      </c>
      <c r="K43" s="100">
        <v>0</v>
      </c>
      <c r="L43" s="99">
        <f t="shared" si="1"/>
        <v>0</v>
      </c>
      <c r="M43" s="101">
        <v>0</v>
      </c>
      <c r="N43" s="99">
        <f t="shared" si="2"/>
        <v>0</v>
      </c>
      <c r="O43" s="102">
        <v>0</v>
      </c>
      <c r="P43" s="99">
        <f t="shared" si="3"/>
        <v>0</v>
      </c>
      <c r="Q43" s="103">
        <f t="shared" si="4"/>
        <v>0</v>
      </c>
      <c r="R43" s="104">
        <f t="shared" si="5"/>
        <v>0</v>
      </c>
      <c r="S43" s="105" t="s">
        <v>602</v>
      </c>
      <c r="T43" s="89"/>
      <c r="U43" s="89"/>
      <c r="V43" s="89"/>
      <c r="W43" s="89"/>
      <c r="X43" s="1"/>
      <c r="Y43" s="1"/>
      <c r="Z43" s="1"/>
      <c r="AA43" s="1"/>
      <c r="AB43" s="1"/>
      <c r="AC43" s="1"/>
    </row>
    <row r="44" spans="1:29" ht="65.25" hidden="1" customHeight="1" x14ac:dyDescent="0.25">
      <c r="A44" s="96" t="e">
        <f>+'FORMULARIO 001 (PÁG 2 Y 3)'!A31</f>
        <v>#REF!</v>
      </c>
      <c r="B44" s="97" t="str">
        <f>+'FORMULARIO 001 (PÁG 2 Y 3)'!B31</f>
        <v>objetivo34</v>
      </c>
      <c r="C44" s="97">
        <f>+'FORMULARIO 001 (PÁG 2 Y 3)'!F31</f>
        <v>0</v>
      </c>
      <c r="D44" s="97">
        <f>+'FORMULARIO 001 (PÁG 2 Y 3)'!I31</f>
        <v>0</v>
      </c>
      <c r="E44" s="97">
        <f>+'FORMULARIO 001 (PÁG 2 Y 3)'!J31</f>
        <v>0</v>
      </c>
      <c r="F44" s="97">
        <f>+'FORMULARIO 001 (PÁG 2 Y 3)'!K31</f>
        <v>0</v>
      </c>
      <c r="G44" s="97">
        <f>+'FORMULARIO 001 (PÁG 2 Y 3)'!L31</f>
        <v>0</v>
      </c>
      <c r="H44" s="97">
        <f>'FORMULARIO 001 (PÁG 2 Y 3)'!D31</f>
        <v>0</v>
      </c>
      <c r="I44" s="98">
        <v>0</v>
      </c>
      <c r="J44" s="99">
        <f t="shared" si="0"/>
        <v>0</v>
      </c>
      <c r="K44" s="100">
        <v>0</v>
      </c>
      <c r="L44" s="99">
        <f t="shared" si="1"/>
        <v>0</v>
      </c>
      <c r="M44" s="101">
        <v>0</v>
      </c>
      <c r="N44" s="99">
        <f t="shared" si="2"/>
        <v>0</v>
      </c>
      <c r="O44" s="102">
        <v>0</v>
      </c>
      <c r="P44" s="99">
        <f t="shared" si="3"/>
        <v>0</v>
      </c>
      <c r="Q44" s="103">
        <f t="shared" si="4"/>
        <v>0</v>
      </c>
      <c r="R44" s="104">
        <f t="shared" si="5"/>
        <v>0</v>
      </c>
      <c r="S44" s="105" t="s">
        <v>602</v>
      </c>
      <c r="T44" s="89"/>
      <c r="U44" s="89"/>
      <c r="V44" s="89"/>
      <c r="W44" s="89"/>
      <c r="X44" s="1"/>
      <c r="Y44" s="1"/>
      <c r="Z44" s="1"/>
      <c r="AA44" s="1"/>
      <c r="AB44" s="1"/>
      <c r="AC44" s="1"/>
    </row>
    <row r="45" spans="1:29" ht="65.25" hidden="1" customHeight="1" x14ac:dyDescent="0.25">
      <c r="A45" s="96" t="e">
        <f>+'FORMULARIO 001 (PÁG 2 Y 3)'!A32</f>
        <v>#REF!</v>
      </c>
      <c r="B45" s="97" t="str">
        <f>+'FORMULARIO 001 (PÁG 2 Y 3)'!B32</f>
        <v>objetivo35</v>
      </c>
      <c r="C45" s="97">
        <f>+'FORMULARIO 001 (PÁG 2 Y 3)'!F32</f>
        <v>0</v>
      </c>
      <c r="D45" s="97">
        <f>+'FORMULARIO 001 (PÁG 2 Y 3)'!I32</f>
        <v>0</v>
      </c>
      <c r="E45" s="97">
        <f>+'FORMULARIO 001 (PÁG 2 Y 3)'!J32</f>
        <v>0</v>
      </c>
      <c r="F45" s="97">
        <f>+'FORMULARIO 001 (PÁG 2 Y 3)'!K32</f>
        <v>0</v>
      </c>
      <c r="G45" s="97">
        <f>+'FORMULARIO 001 (PÁG 2 Y 3)'!L32</f>
        <v>0</v>
      </c>
      <c r="H45" s="97">
        <f>'FORMULARIO 001 (PÁG 2 Y 3)'!D32</f>
        <v>0</v>
      </c>
      <c r="I45" s="98">
        <v>0</v>
      </c>
      <c r="J45" s="99">
        <f t="shared" si="0"/>
        <v>0</v>
      </c>
      <c r="K45" s="100">
        <v>0</v>
      </c>
      <c r="L45" s="99">
        <f t="shared" si="1"/>
        <v>0</v>
      </c>
      <c r="M45" s="101">
        <v>0</v>
      </c>
      <c r="N45" s="99">
        <f t="shared" si="2"/>
        <v>0</v>
      </c>
      <c r="O45" s="102">
        <v>0</v>
      </c>
      <c r="P45" s="99">
        <f t="shared" si="3"/>
        <v>0</v>
      </c>
      <c r="Q45" s="103">
        <f t="shared" si="4"/>
        <v>0</v>
      </c>
      <c r="R45" s="104">
        <f t="shared" si="5"/>
        <v>0</v>
      </c>
      <c r="S45" s="105" t="s">
        <v>602</v>
      </c>
      <c r="T45" s="89"/>
      <c r="U45" s="89"/>
      <c r="V45" s="89"/>
      <c r="W45" s="89"/>
      <c r="X45" s="1"/>
      <c r="Y45" s="1"/>
      <c r="Z45" s="1"/>
      <c r="AA45" s="1"/>
      <c r="AB45" s="1"/>
      <c r="AC45" s="1"/>
    </row>
    <row r="46" spans="1:29" ht="65.25" hidden="1" customHeight="1" x14ac:dyDescent="0.25">
      <c r="A46" s="96" t="e">
        <f>+'FORMULARIO 001 (PÁG 2 Y 3)'!A33</f>
        <v>#REF!</v>
      </c>
      <c r="B46" s="97" t="str">
        <f>+'FORMULARIO 001 (PÁG 2 Y 3)'!B33</f>
        <v>objetivo36</v>
      </c>
      <c r="C46" s="97">
        <f>+'FORMULARIO 001 (PÁG 2 Y 3)'!F33</f>
        <v>0</v>
      </c>
      <c r="D46" s="97">
        <f>+'FORMULARIO 001 (PÁG 2 Y 3)'!I33</f>
        <v>0</v>
      </c>
      <c r="E46" s="97">
        <f>+'FORMULARIO 001 (PÁG 2 Y 3)'!J33</f>
        <v>0</v>
      </c>
      <c r="F46" s="97">
        <f>+'FORMULARIO 001 (PÁG 2 Y 3)'!K33</f>
        <v>0</v>
      </c>
      <c r="G46" s="97">
        <f>+'FORMULARIO 001 (PÁG 2 Y 3)'!L33</f>
        <v>0</v>
      </c>
      <c r="H46" s="97">
        <f>'FORMULARIO 001 (PÁG 2 Y 3)'!D33</f>
        <v>0</v>
      </c>
      <c r="I46" s="98">
        <v>0</v>
      </c>
      <c r="J46" s="99">
        <f t="shared" si="0"/>
        <v>0</v>
      </c>
      <c r="K46" s="100">
        <v>0</v>
      </c>
      <c r="L46" s="99">
        <f t="shared" si="1"/>
        <v>0</v>
      </c>
      <c r="M46" s="101">
        <v>0</v>
      </c>
      <c r="N46" s="99">
        <f t="shared" si="2"/>
        <v>0</v>
      </c>
      <c r="O46" s="102">
        <v>0</v>
      </c>
      <c r="P46" s="99">
        <f t="shared" si="3"/>
        <v>0</v>
      </c>
      <c r="Q46" s="103">
        <f t="shared" si="4"/>
        <v>0</v>
      </c>
      <c r="R46" s="104">
        <f t="shared" si="5"/>
        <v>0</v>
      </c>
      <c r="S46" s="105" t="s">
        <v>602</v>
      </c>
      <c r="T46" s="89"/>
      <c r="U46" s="89"/>
      <c r="V46" s="89"/>
      <c r="W46" s="89"/>
      <c r="X46" s="1"/>
      <c r="Y46" s="1"/>
      <c r="Z46" s="1"/>
      <c r="AA46" s="1"/>
      <c r="AB46" s="1"/>
      <c r="AC46" s="1"/>
    </row>
    <row r="47" spans="1:29" ht="65.25" hidden="1" customHeight="1" x14ac:dyDescent="0.25">
      <c r="A47" s="96" t="e">
        <f>+'FORMULARIO 001 (PÁG 2 Y 3)'!A34</f>
        <v>#REF!</v>
      </c>
      <c r="B47" s="97" t="str">
        <f>+'FORMULARIO 001 (PÁG 2 Y 3)'!B34</f>
        <v>objetivo37</v>
      </c>
      <c r="C47" s="97">
        <f>+'FORMULARIO 001 (PÁG 2 Y 3)'!F34</f>
        <v>0</v>
      </c>
      <c r="D47" s="97">
        <f>+'FORMULARIO 001 (PÁG 2 Y 3)'!I34</f>
        <v>0</v>
      </c>
      <c r="E47" s="97">
        <f>+'FORMULARIO 001 (PÁG 2 Y 3)'!J34</f>
        <v>0</v>
      </c>
      <c r="F47" s="97">
        <f>+'FORMULARIO 001 (PÁG 2 Y 3)'!K34</f>
        <v>0</v>
      </c>
      <c r="G47" s="97">
        <f>+'FORMULARIO 001 (PÁG 2 Y 3)'!L34</f>
        <v>0</v>
      </c>
      <c r="H47" s="97">
        <f>'FORMULARIO 001 (PÁG 2 Y 3)'!D34</f>
        <v>0</v>
      </c>
      <c r="I47" s="98">
        <v>0</v>
      </c>
      <c r="J47" s="99">
        <f t="shared" si="0"/>
        <v>0</v>
      </c>
      <c r="K47" s="100">
        <v>0</v>
      </c>
      <c r="L47" s="99">
        <f t="shared" si="1"/>
        <v>0</v>
      </c>
      <c r="M47" s="101">
        <v>0</v>
      </c>
      <c r="N47" s="99">
        <f t="shared" si="2"/>
        <v>0</v>
      </c>
      <c r="O47" s="102">
        <v>0</v>
      </c>
      <c r="P47" s="99">
        <f t="shared" si="3"/>
        <v>0</v>
      </c>
      <c r="Q47" s="103">
        <f t="shared" si="4"/>
        <v>0</v>
      </c>
      <c r="R47" s="104">
        <f t="shared" si="5"/>
        <v>0</v>
      </c>
      <c r="S47" s="105" t="s">
        <v>602</v>
      </c>
      <c r="T47" s="89"/>
      <c r="U47" s="89"/>
      <c r="V47" s="89"/>
      <c r="W47" s="89"/>
      <c r="X47" s="1"/>
      <c r="Y47" s="1"/>
      <c r="Z47" s="1"/>
      <c r="AA47" s="1"/>
      <c r="AB47" s="1"/>
      <c r="AC47" s="1"/>
    </row>
    <row r="48" spans="1:29" ht="65.25" hidden="1" customHeight="1" x14ac:dyDescent="0.25">
      <c r="A48" s="96" t="e">
        <f>+'FORMULARIO 001 (PÁG 2 Y 3)'!A35</f>
        <v>#REF!</v>
      </c>
      <c r="B48" s="97" t="str">
        <f>+'FORMULARIO 001 (PÁG 2 Y 3)'!B35</f>
        <v>objetivo38</v>
      </c>
      <c r="C48" s="97">
        <f>+'FORMULARIO 001 (PÁG 2 Y 3)'!F35</f>
        <v>0</v>
      </c>
      <c r="D48" s="97">
        <f>+'FORMULARIO 001 (PÁG 2 Y 3)'!I35</f>
        <v>0</v>
      </c>
      <c r="E48" s="97">
        <f>+'FORMULARIO 001 (PÁG 2 Y 3)'!J35</f>
        <v>0</v>
      </c>
      <c r="F48" s="97">
        <f>+'FORMULARIO 001 (PÁG 2 Y 3)'!K35</f>
        <v>0</v>
      </c>
      <c r="G48" s="97">
        <f>+'FORMULARIO 001 (PÁG 2 Y 3)'!L35</f>
        <v>0</v>
      </c>
      <c r="H48" s="97">
        <f>'FORMULARIO 001 (PÁG 2 Y 3)'!D35</f>
        <v>0</v>
      </c>
      <c r="I48" s="98">
        <v>0</v>
      </c>
      <c r="J48" s="99">
        <f t="shared" si="0"/>
        <v>0</v>
      </c>
      <c r="K48" s="100">
        <v>0</v>
      </c>
      <c r="L48" s="99">
        <f t="shared" si="1"/>
        <v>0</v>
      </c>
      <c r="M48" s="101">
        <v>0</v>
      </c>
      <c r="N48" s="99">
        <f t="shared" si="2"/>
        <v>0</v>
      </c>
      <c r="O48" s="102">
        <v>0</v>
      </c>
      <c r="P48" s="99">
        <f t="shared" si="3"/>
        <v>0</v>
      </c>
      <c r="Q48" s="103">
        <f t="shared" si="4"/>
        <v>0</v>
      </c>
      <c r="R48" s="104">
        <f t="shared" si="5"/>
        <v>0</v>
      </c>
      <c r="S48" s="105" t="s">
        <v>602</v>
      </c>
      <c r="T48" s="89"/>
      <c r="U48" s="89"/>
      <c r="V48" s="89"/>
      <c r="W48" s="89"/>
      <c r="X48" s="1"/>
      <c r="Y48" s="1"/>
      <c r="Z48" s="1"/>
      <c r="AA48" s="1"/>
      <c r="AB48" s="1"/>
      <c r="AC48" s="1"/>
    </row>
    <row r="49" spans="1:29" ht="65.25" hidden="1" customHeight="1" x14ac:dyDescent="0.25">
      <c r="A49" s="96" t="e">
        <f>+'FORMULARIO 001 (PÁG 2 Y 3)'!A36</f>
        <v>#REF!</v>
      </c>
      <c r="B49" s="97" t="str">
        <f>+'FORMULARIO 001 (PÁG 2 Y 3)'!B36</f>
        <v>objetivo39</v>
      </c>
      <c r="C49" s="97">
        <f>+'FORMULARIO 001 (PÁG 2 Y 3)'!F36</f>
        <v>0</v>
      </c>
      <c r="D49" s="97">
        <f>+'FORMULARIO 001 (PÁG 2 Y 3)'!I36</f>
        <v>0</v>
      </c>
      <c r="E49" s="97">
        <f>+'FORMULARIO 001 (PÁG 2 Y 3)'!J36</f>
        <v>0</v>
      </c>
      <c r="F49" s="97">
        <f>+'FORMULARIO 001 (PÁG 2 Y 3)'!K36</f>
        <v>0</v>
      </c>
      <c r="G49" s="97">
        <f>+'FORMULARIO 001 (PÁG 2 Y 3)'!L36</f>
        <v>0</v>
      </c>
      <c r="H49" s="97">
        <f>'FORMULARIO 001 (PÁG 2 Y 3)'!D36</f>
        <v>0</v>
      </c>
      <c r="I49" s="98">
        <v>0</v>
      </c>
      <c r="J49" s="99">
        <f t="shared" si="0"/>
        <v>0</v>
      </c>
      <c r="K49" s="100">
        <v>0</v>
      </c>
      <c r="L49" s="99">
        <f t="shared" si="1"/>
        <v>0</v>
      </c>
      <c r="M49" s="101">
        <v>0</v>
      </c>
      <c r="N49" s="99">
        <f t="shared" si="2"/>
        <v>0</v>
      </c>
      <c r="O49" s="102">
        <v>0</v>
      </c>
      <c r="P49" s="99">
        <f t="shared" si="3"/>
        <v>0</v>
      </c>
      <c r="Q49" s="103">
        <f t="shared" si="4"/>
        <v>0</v>
      </c>
      <c r="R49" s="104">
        <f t="shared" si="5"/>
        <v>0</v>
      </c>
      <c r="S49" s="105" t="s">
        <v>602</v>
      </c>
      <c r="T49" s="89"/>
      <c r="U49" s="89"/>
      <c r="V49" s="89"/>
      <c r="W49" s="89"/>
      <c r="X49" s="1"/>
      <c r="Y49" s="1"/>
      <c r="Z49" s="1"/>
      <c r="AA49" s="1"/>
      <c r="AB49" s="1"/>
      <c r="AC49" s="1"/>
    </row>
    <row r="50" spans="1:29" ht="65.25" hidden="1" customHeight="1" x14ac:dyDescent="0.25">
      <c r="A50" s="96" t="e">
        <f>+'FORMULARIO 001 (PÁG 2 Y 3)'!A37</f>
        <v>#REF!</v>
      </c>
      <c r="B50" s="97" t="str">
        <f>+'FORMULARIO 001 (PÁG 2 Y 3)'!B37</f>
        <v>objetivo40</v>
      </c>
      <c r="C50" s="97">
        <f>+'FORMULARIO 001 (PÁG 2 Y 3)'!F37</f>
        <v>0</v>
      </c>
      <c r="D50" s="97">
        <f>+'FORMULARIO 001 (PÁG 2 Y 3)'!I37</f>
        <v>0</v>
      </c>
      <c r="E50" s="97">
        <f>+'FORMULARIO 001 (PÁG 2 Y 3)'!J37</f>
        <v>0</v>
      </c>
      <c r="F50" s="97">
        <f>+'FORMULARIO 001 (PÁG 2 Y 3)'!K37</f>
        <v>0</v>
      </c>
      <c r="G50" s="97">
        <f>+'FORMULARIO 001 (PÁG 2 Y 3)'!L37</f>
        <v>0</v>
      </c>
      <c r="H50" s="97">
        <f>'FORMULARIO 001 (PÁG 2 Y 3)'!D37</f>
        <v>0</v>
      </c>
      <c r="I50" s="98">
        <v>0</v>
      </c>
      <c r="J50" s="99">
        <f t="shared" si="0"/>
        <v>0</v>
      </c>
      <c r="K50" s="100">
        <v>0</v>
      </c>
      <c r="L50" s="99">
        <f t="shared" si="1"/>
        <v>0</v>
      </c>
      <c r="M50" s="101">
        <v>0</v>
      </c>
      <c r="N50" s="99">
        <f t="shared" si="2"/>
        <v>0</v>
      </c>
      <c r="O50" s="102">
        <v>0</v>
      </c>
      <c r="P50" s="99">
        <f t="shared" si="3"/>
        <v>0</v>
      </c>
      <c r="Q50" s="103">
        <f t="shared" si="4"/>
        <v>0</v>
      </c>
      <c r="R50" s="104">
        <f t="shared" si="5"/>
        <v>0</v>
      </c>
      <c r="S50" s="105" t="s">
        <v>602</v>
      </c>
      <c r="T50" s="89"/>
      <c r="U50" s="89"/>
      <c r="V50" s="89"/>
      <c r="W50" s="89"/>
      <c r="X50" s="1"/>
      <c r="Y50" s="1"/>
      <c r="Z50" s="1"/>
      <c r="AA50" s="1"/>
      <c r="AB50" s="1"/>
      <c r="AC50" s="1"/>
    </row>
    <row r="51" spans="1:29" ht="65.25" hidden="1" customHeight="1" x14ac:dyDescent="0.25">
      <c r="A51" s="96" t="e">
        <f>+'FORMULARIO 001 (PÁG 2 Y 3)'!A38</f>
        <v>#REF!</v>
      </c>
      <c r="B51" s="97" t="str">
        <f>+'FORMULARIO 001 (PÁG 2 Y 3)'!B38</f>
        <v>objetivo41</v>
      </c>
      <c r="C51" s="97">
        <f>+'FORMULARIO 001 (PÁG 2 Y 3)'!F38</f>
        <v>0</v>
      </c>
      <c r="D51" s="97">
        <f>+'FORMULARIO 001 (PÁG 2 Y 3)'!I38</f>
        <v>0</v>
      </c>
      <c r="E51" s="97">
        <f>+'FORMULARIO 001 (PÁG 2 Y 3)'!J38</f>
        <v>0</v>
      </c>
      <c r="F51" s="97">
        <f>+'FORMULARIO 001 (PÁG 2 Y 3)'!K38</f>
        <v>0</v>
      </c>
      <c r="G51" s="97">
        <f>+'FORMULARIO 001 (PÁG 2 Y 3)'!L38</f>
        <v>0</v>
      </c>
      <c r="H51" s="97">
        <f>'FORMULARIO 001 (PÁG 2 Y 3)'!D38</f>
        <v>0</v>
      </c>
      <c r="I51" s="98">
        <v>0</v>
      </c>
      <c r="J51" s="99">
        <f t="shared" si="0"/>
        <v>0</v>
      </c>
      <c r="K51" s="100">
        <v>0</v>
      </c>
      <c r="L51" s="99">
        <f t="shared" si="1"/>
        <v>0</v>
      </c>
      <c r="M51" s="101">
        <v>0</v>
      </c>
      <c r="N51" s="99">
        <f t="shared" si="2"/>
        <v>0</v>
      </c>
      <c r="O51" s="102">
        <v>0</v>
      </c>
      <c r="P51" s="99">
        <f t="shared" si="3"/>
        <v>0</v>
      </c>
      <c r="Q51" s="103">
        <f t="shared" si="4"/>
        <v>0</v>
      </c>
      <c r="R51" s="104">
        <f t="shared" si="5"/>
        <v>0</v>
      </c>
      <c r="S51" s="105" t="s">
        <v>602</v>
      </c>
      <c r="T51" s="89"/>
      <c r="U51" s="89"/>
      <c r="V51" s="89"/>
      <c r="W51" s="89"/>
      <c r="X51" s="1"/>
      <c r="Y51" s="1"/>
      <c r="Z51" s="1"/>
      <c r="AA51" s="1"/>
      <c r="AB51" s="1"/>
      <c r="AC51" s="1"/>
    </row>
    <row r="52" spans="1:29" ht="65.25" hidden="1" customHeight="1" x14ac:dyDescent="0.25">
      <c r="A52" s="96" t="e">
        <f>+'FORMULARIO 001 (PÁG 2 Y 3)'!A39</f>
        <v>#REF!</v>
      </c>
      <c r="B52" s="97" t="str">
        <f>+'FORMULARIO 001 (PÁG 2 Y 3)'!B39</f>
        <v>objetivo42</v>
      </c>
      <c r="C52" s="97">
        <f>+'FORMULARIO 001 (PÁG 2 Y 3)'!F39</f>
        <v>0</v>
      </c>
      <c r="D52" s="97">
        <f>+'FORMULARIO 001 (PÁG 2 Y 3)'!I39</f>
        <v>0</v>
      </c>
      <c r="E52" s="97">
        <f>+'FORMULARIO 001 (PÁG 2 Y 3)'!J39</f>
        <v>0</v>
      </c>
      <c r="F52" s="97">
        <f>+'FORMULARIO 001 (PÁG 2 Y 3)'!K39</f>
        <v>0</v>
      </c>
      <c r="G52" s="97">
        <f>+'FORMULARIO 001 (PÁG 2 Y 3)'!L39</f>
        <v>0</v>
      </c>
      <c r="H52" s="97">
        <f>'FORMULARIO 001 (PÁG 2 Y 3)'!D39</f>
        <v>0</v>
      </c>
      <c r="I52" s="98">
        <v>0</v>
      </c>
      <c r="J52" s="99">
        <f t="shared" si="0"/>
        <v>0</v>
      </c>
      <c r="K52" s="100">
        <v>0</v>
      </c>
      <c r="L52" s="99">
        <f t="shared" si="1"/>
        <v>0</v>
      </c>
      <c r="M52" s="101">
        <v>0</v>
      </c>
      <c r="N52" s="99">
        <f t="shared" si="2"/>
        <v>0</v>
      </c>
      <c r="O52" s="102">
        <v>0</v>
      </c>
      <c r="P52" s="99">
        <f t="shared" si="3"/>
        <v>0</v>
      </c>
      <c r="Q52" s="103">
        <f t="shared" si="4"/>
        <v>0</v>
      </c>
      <c r="R52" s="104">
        <f t="shared" si="5"/>
        <v>0</v>
      </c>
      <c r="S52" s="105" t="s">
        <v>602</v>
      </c>
      <c r="T52" s="89"/>
      <c r="U52" s="89"/>
      <c r="V52" s="89"/>
      <c r="W52" s="89"/>
      <c r="X52" s="1"/>
      <c r="Y52" s="1"/>
      <c r="Z52" s="1"/>
      <c r="AA52" s="1"/>
      <c r="AB52" s="1"/>
      <c r="AC52" s="1"/>
    </row>
    <row r="53" spans="1:29" ht="65.25" hidden="1" customHeight="1" x14ac:dyDescent="0.25">
      <c r="A53" s="96" t="e">
        <f>+'FORMULARIO 001 (PÁG 2 Y 3)'!A40</f>
        <v>#REF!</v>
      </c>
      <c r="B53" s="97" t="str">
        <f>+'FORMULARIO 001 (PÁG 2 Y 3)'!B40</f>
        <v>objetivo43</v>
      </c>
      <c r="C53" s="97">
        <f>+'FORMULARIO 001 (PÁG 2 Y 3)'!F40</f>
        <v>0</v>
      </c>
      <c r="D53" s="97">
        <f>+'FORMULARIO 001 (PÁG 2 Y 3)'!I40</f>
        <v>0</v>
      </c>
      <c r="E53" s="97">
        <f>+'FORMULARIO 001 (PÁG 2 Y 3)'!J40</f>
        <v>0</v>
      </c>
      <c r="F53" s="97">
        <f>+'FORMULARIO 001 (PÁG 2 Y 3)'!K40</f>
        <v>0</v>
      </c>
      <c r="G53" s="97">
        <f>+'FORMULARIO 001 (PÁG 2 Y 3)'!L40</f>
        <v>0</v>
      </c>
      <c r="H53" s="97">
        <f>'FORMULARIO 001 (PÁG 2 Y 3)'!D40</f>
        <v>0</v>
      </c>
      <c r="I53" s="98">
        <v>0</v>
      </c>
      <c r="J53" s="99">
        <f t="shared" si="0"/>
        <v>0</v>
      </c>
      <c r="K53" s="100">
        <v>0</v>
      </c>
      <c r="L53" s="99">
        <f t="shared" si="1"/>
        <v>0</v>
      </c>
      <c r="M53" s="101">
        <v>0</v>
      </c>
      <c r="N53" s="99">
        <f t="shared" si="2"/>
        <v>0</v>
      </c>
      <c r="O53" s="102">
        <v>0</v>
      </c>
      <c r="P53" s="99">
        <f t="shared" si="3"/>
        <v>0</v>
      </c>
      <c r="Q53" s="103">
        <f t="shared" si="4"/>
        <v>0</v>
      </c>
      <c r="R53" s="104">
        <f t="shared" si="5"/>
        <v>0</v>
      </c>
      <c r="S53" s="105" t="s">
        <v>602</v>
      </c>
      <c r="T53" s="89"/>
      <c r="U53" s="89"/>
      <c r="V53" s="89"/>
      <c r="W53" s="89"/>
      <c r="X53" s="1"/>
      <c r="Y53" s="1"/>
      <c r="Z53" s="1"/>
      <c r="AA53" s="1"/>
      <c r="AB53" s="1"/>
      <c r="AC53" s="1"/>
    </row>
    <row r="54" spans="1:29" ht="65.25" hidden="1" customHeight="1" x14ac:dyDescent="0.25">
      <c r="A54" s="96" t="e">
        <f>+'FORMULARIO 001 (PÁG 2 Y 3)'!A41</f>
        <v>#REF!</v>
      </c>
      <c r="B54" s="97" t="str">
        <f>+'FORMULARIO 001 (PÁG 2 Y 3)'!B41</f>
        <v>objetivo44</v>
      </c>
      <c r="C54" s="97">
        <f>+'FORMULARIO 001 (PÁG 2 Y 3)'!F41</f>
        <v>0</v>
      </c>
      <c r="D54" s="97">
        <f>+'FORMULARIO 001 (PÁG 2 Y 3)'!I41</f>
        <v>0</v>
      </c>
      <c r="E54" s="97">
        <f>+'FORMULARIO 001 (PÁG 2 Y 3)'!J41</f>
        <v>0</v>
      </c>
      <c r="F54" s="97">
        <f>+'FORMULARIO 001 (PÁG 2 Y 3)'!K41</f>
        <v>0</v>
      </c>
      <c r="G54" s="97">
        <f>+'FORMULARIO 001 (PÁG 2 Y 3)'!L41</f>
        <v>0</v>
      </c>
      <c r="H54" s="97">
        <f>'FORMULARIO 001 (PÁG 2 Y 3)'!D41</f>
        <v>0</v>
      </c>
      <c r="I54" s="98">
        <v>0</v>
      </c>
      <c r="J54" s="99">
        <f t="shared" si="0"/>
        <v>0</v>
      </c>
      <c r="K54" s="100">
        <v>0</v>
      </c>
      <c r="L54" s="99">
        <f t="shared" si="1"/>
        <v>0</v>
      </c>
      <c r="M54" s="101">
        <v>0</v>
      </c>
      <c r="N54" s="99">
        <f t="shared" si="2"/>
        <v>0</v>
      </c>
      <c r="O54" s="102">
        <v>0</v>
      </c>
      <c r="P54" s="99">
        <f t="shared" si="3"/>
        <v>0</v>
      </c>
      <c r="Q54" s="103">
        <f t="shared" si="4"/>
        <v>0</v>
      </c>
      <c r="R54" s="104">
        <f t="shared" si="5"/>
        <v>0</v>
      </c>
      <c r="S54" s="105" t="s">
        <v>602</v>
      </c>
      <c r="T54" s="89"/>
      <c r="U54" s="89"/>
      <c r="V54" s="89"/>
      <c r="W54" s="89"/>
      <c r="X54" s="1"/>
      <c r="Y54" s="1"/>
      <c r="Z54" s="1"/>
      <c r="AA54" s="1"/>
      <c r="AB54" s="1"/>
      <c r="AC54" s="1"/>
    </row>
    <row r="55" spans="1:29" ht="65.25" hidden="1" customHeight="1" x14ac:dyDescent="0.25">
      <c r="A55" s="96" t="e">
        <f>+'FORMULARIO 001 (PÁG 2 Y 3)'!A42</f>
        <v>#REF!</v>
      </c>
      <c r="B55" s="97" t="str">
        <f>+'FORMULARIO 001 (PÁG 2 Y 3)'!B42</f>
        <v>objetivo45</v>
      </c>
      <c r="C55" s="97">
        <f>+'FORMULARIO 001 (PÁG 2 Y 3)'!F42</f>
        <v>0</v>
      </c>
      <c r="D55" s="97">
        <f>+'FORMULARIO 001 (PÁG 2 Y 3)'!I42</f>
        <v>0</v>
      </c>
      <c r="E55" s="97">
        <f>+'FORMULARIO 001 (PÁG 2 Y 3)'!J42</f>
        <v>0</v>
      </c>
      <c r="F55" s="97">
        <f>+'FORMULARIO 001 (PÁG 2 Y 3)'!K42</f>
        <v>0</v>
      </c>
      <c r="G55" s="97">
        <f>+'FORMULARIO 001 (PÁG 2 Y 3)'!L42</f>
        <v>0</v>
      </c>
      <c r="H55" s="97">
        <f>'FORMULARIO 001 (PÁG 2 Y 3)'!D42</f>
        <v>0</v>
      </c>
      <c r="I55" s="98">
        <v>0</v>
      </c>
      <c r="J55" s="99">
        <f t="shared" si="0"/>
        <v>0</v>
      </c>
      <c r="K55" s="100">
        <v>0</v>
      </c>
      <c r="L55" s="99">
        <f t="shared" si="1"/>
        <v>0</v>
      </c>
      <c r="M55" s="101">
        <v>0</v>
      </c>
      <c r="N55" s="99">
        <f t="shared" si="2"/>
        <v>0</v>
      </c>
      <c r="O55" s="102">
        <v>0</v>
      </c>
      <c r="P55" s="99">
        <f t="shared" si="3"/>
        <v>0</v>
      </c>
      <c r="Q55" s="103">
        <f t="shared" si="4"/>
        <v>0</v>
      </c>
      <c r="R55" s="104">
        <f t="shared" si="5"/>
        <v>0</v>
      </c>
      <c r="S55" s="105" t="s">
        <v>602</v>
      </c>
      <c r="T55" s="89"/>
      <c r="U55" s="89"/>
      <c r="V55" s="89"/>
      <c r="W55" s="89"/>
      <c r="X55" s="1"/>
      <c r="Y55" s="1"/>
      <c r="Z55" s="1"/>
      <c r="AA55" s="1"/>
      <c r="AB55" s="1"/>
      <c r="AC55" s="1"/>
    </row>
    <row r="56" spans="1:29" ht="65.25" hidden="1" customHeight="1" x14ac:dyDescent="0.25">
      <c r="A56" s="96" t="e">
        <f>+'FORMULARIO 001 (PÁG 2 Y 3)'!A43</f>
        <v>#REF!</v>
      </c>
      <c r="B56" s="97" t="str">
        <f>+'FORMULARIO 001 (PÁG 2 Y 3)'!B43</f>
        <v>objetivo46</v>
      </c>
      <c r="C56" s="97">
        <f>+'FORMULARIO 001 (PÁG 2 Y 3)'!F43</f>
        <v>0</v>
      </c>
      <c r="D56" s="97">
        <f>+'FORMULARIO 001 (PÁG 2 Y 3)'!I43</f>
        <v>0</v>
      </c>
      <c r="E56" s="97">
        <f>+'FORMULARIO 001 (PÁG 2 Y 3)'!J43</f>
        <v>0</v>
      </c>
      <c r="F56" s="97">
        <f>+'FORMULARIO 001 (PÁG 2 Y 3)'!K43</f>
        <v>0</v>
      </c>
      <c r="G56" s="97">
        <f>+'FORMULARIO 001 (PÁG 2 Y 3)'!L43</f>
        <v>0</v>
      </c>
      <c r="H56" s="97">
        <f>'FORMULARIO 001 (PÁG 2 Y 3)'!D43</f>
        <v>0</v>
      </c>
      <c r="I56" s="98">
        <v>0</v>
      </c>
      <c r="J56" s="99">
        <f t="shared" si="0"/>
        <v>0</v>
      </c>
      <c r="K56" s="100">
        <v>0</v>
      </c>
      <c r="L56" s="99">
        <f t="shared" si="1"/>
        <v>0</v>
      </c>
      <c r="M56" s="101">
        <v>0</v>
      </c>
      <c r="N56" s="99">
        <f t="shared" si="2"/>
        <v>0</v>
      </c>
      <c r="O56" s="102">
        <v>0</v>
      </c>
      <c r="P56" s="99">
        <f t="shared" si="3"/>
        <v>0</v>
      </c>
      <c r="Q56" s="103">
        <f t="shared" si="4"/>
        <v>0</v>
      </c>
      <c r="R56" s="104">
        <f t="shared" si="5"/>
        <v>0</v>
      </c>
      <c r="S56" s="105" t="s">
        <v>602</v>
      </c>
      <c r="T56" s="89"/>
      <c r="U56" s="89"/>
      <c r="V56" s="89"/>
      <c r="W56" s="89"/>
      <c r="X56" s="1"/>
      <c r="Y56" s="1"/>
      <c r="Z56" s="1"/>
      <c r="AA56" s="1"/>
      <c r="AB56" s="1"/>
      <c r="AC56" s="1"/>
    </row>
    <row r="57" spans="1:29" ht="65.25" hidden="1" customHeight="1" x14ac:dyDescent="0.25">
      <c r="A57" s="96" t="e">
        <f>+'FORMULARIO 001 (PÁG 2 Y 3)'!A44</f>
        <v>#REF!</v>
      </c>
      <c r="B57" s="97" t="str">
        <f>+'FORMULARIO 001 (PÁG 2 Y 3)'!B44</f>
        <v>objetivo47</v>
      </c>
      <c r="C57" s="97">
        <f>+'FORMULARIO 001 (PÁG 2 Y 3)'!F44</f>
        <v>0</v>
      </c>
      <c r="D57" s="97">
        <f>+'FORMULARIO 001 (PÁG 2 Y 3)'!I44</f>
        <v>0</v>
      </c>
      <c r="E57" s="97">
        <f>+'FORMULARIO 001 (PÁG 2 Y 3)'!J44</f>
        <v>0</v>
      </c>
      <c r="F57" s="97">
        <f>+'FORMULARIO 001 (PÁG 2 Y 3)'!K44</f>
        <v>0</v>
      </c>
      <c r="G57" s="97">
        <f>+'FORMULARIO 001 (PÁG 2 Y 3)'!L44</f>
        <v>0</v>
      </c>
      <c r="H57" s="97">
        <f>'FORMULARIO 001 (PÁG 2 Y 3)'!D44</f>
        <v>0</v>
      </c>
      <c r="I57" s="98">
        <v>0</v>
      </c>
      <c r="J57" s="99">
        <f t="shared" si="0"/>
        <v>0</v>
      </c>
      <c r="K57" s="100">
        <v>0</v>
      </c>
      <c r="L57" s="99">
        <f t="shared" si="1"/>
        <v>0</v>
      </c>
      <c r="M57" s="101">
        <v>0</v>
      </c>
      <c r="N57" s="99">
        <f t="shared" si="2"/>
        <v>0</v>
      </c>
      <c r="O57" s="102">
        <v>0</v>
      </c>
      <c r="P57" s="99">
        <f t="shared" si="3"/>
        <v>0</v>
      </c>
      <c r="Q57" s="103">
        <f t="shared" si="4"/>
        <v>0</v>
      </c>
      <c r="R57" s="104">
        <f t="shared" si="5"/>
        <v>0</v>
      </c>
      <c r="S57" s="105" t="s">
        <v>602</v>
      </c>
      <c r="T57" s="89"/>
      <c r="U57" s="89"/>
      <c r="V57" s="89"/>
      <c r="W57" s="89"/>
      <c r="X57" s="1"/>
      <c r="Y57" s="1"/>
      <c r="Z57" s="1"/>
      <c r="AA57" s="1"/>
      <c r="AB57" s="1"/>
      <c r="AC57" s="1"/>
    </row>
    <row r="58" spans="1:29" ht="65.25" hidden="1" customHeight="1" x14ac:dyDescent="0.25">
      <c r="A58" s="96" t="e">
        <f>+'FORMULARIO 001 (PÁG 2 Y 3)'!A45</f>
        <v>#REF!</v>
      </c>
      <c r="B58" s="97" t="str">
        <f>+'FORMULARIO 001 (PÁG 2 Y 3)'!B45</f>
        <v>objetivo48</v>
      </c>
      <c r="C58" s="97">
        <f>+'FORMULARIO 001 (PÁG 2 Y 3)'!F45</f>
        <v>0</v>
      </c>
      <c r="D58" s="97">
        <f>+'FORMULARIO 001 (PÁG 2 Y 3)'!I45</f>
        <v>0</v>
      </c>
      <c r="E58" s="97">
        <f>+'FORMULARIO 001 (PÁG 2 Y 3)'!J45</f>
        <v>0</v>
      </c>
      <c r="F58" s="97">
        <f>+'FORMULARIO 001 (PÁG 2 Y 3)'!K45</f>
        <v>0</v>
      </c>
      <c r="G58" s="97">
        <f>+'FORMULARIO 001 (PÁG 2 Y 3)'!L45</f>
        <v>0</v>
      </c>
      <c r="H58" s="97">
        <f>'FORMULARIO 001 (PÁG 2 Y 3)'!D45</f>
        <v>0</v>
      </c>
      <c r="I58" s="98">
        <v>0</v>
      </c>
      <c r="J58" s="99">
        <f t="shared" si="0"/>
        <v>0</v>
      </c>
      <c r="K58" s="100">
        <v>0</v>
      </c>
      <c r="L58" s="99">
        <f t="shared" si="1"/>
        <v>0</v>
      </c>
      <c r="M58" s="101">
        <v>0</v>
      </c>
      <c r="N58" s="99">
        <f t="shared" si="2"/>
        <v>0</v>
      </c>
      <c r="O58" s="102">
        <v>0</v>
      </c>
      <c r="P58" s="99">
        <f t="shared" si="3"/>
        <v>0</v>
      </c>
      <c r="Q58" s="103">
        <f t="shared" si="4"/>
        <v>0</v>
      </c>
      <c r="R58" s="104">
        <f t="shared" si="5"/>
        <v>0</v>
      </c>
      <c r="S58" s="105" t="s">
        <v>602</v>
      </c>
      <c r="T58" s="89"/>
      <c r="U58" s="89"/>
      <c r="V58" s="89"/>
      <c r="W58" s="89"/>
      <c r="X58" s="1"/>
      <c r="Y58" s="1"/>
      <c r="Z58" s="1"/>
      <c r="AA58" s="1"/>
      <c r="AB58" s="1"/>
      <c r="AC58" s="1"/>
    </row>
    <row r="59" spans="1:29" ht="65.25" hidden="1" customHeight="1" x14ac:dyDescent="0.25">
      <c r="A59" s="96" t="e">
        <f>+'FORMULARIO 001 (PÁG 2 Y 3)'!A46</f>
        <v>#REF!</v>
      </c>
      <c r="B59" s="97" t="str">
        <f>+'FORMULARIO 001 (PÁG 2 Y 3)'!B46</f>
        <v>objetivo49</v>
      </c>
      <c r="C59" s="97">
        <f>+'FORMULARIO 001 (PÁG 2 Y 3)'!F46</f>
        <v>0</v>
      </c>
      <c r="D59" s="97">
        <f>+'FORMULARIO 001 (PÁG 2 Y 3)'!I46</f>
        <v>0</v>
      </c>
      <c r="E59" s="97">
        <f>+'FORMULARIO 001 (PÁG 2 Y 3)'!J46</f>
        <v>0</v>
      </c>
      <c r="F59" s="97">
        <f>+'FORMULARIO 001 (PÁG 2 Y 3)'!K46</f>
        <v>0</v>
      </c>
      <c r="G59" s="97">
        <f>+'FORMULARIO 001 (PÁG 2 Y 3)'!L46</f>
        <v>0</v>
      </c>
      <c r="H59" s="97">
        <f>'FORMULARIO 001 (PÁG 2 Y 3)'!D46</f>
        <v>0</v>
      </c>
      <c r="I59" s="98">
        <v>0</v>
      </c>
      <c r="J59" s="99">
        <f t="shared" si="0"/>
        <v>0</v>
      </c>
      <c r="K59" s="100">
        <v>0</v>
      </c>
      <c r="L59" s="99">
        <f t="shared" si="1"/>
        <v>0</v>
      </c>
      <c r="M59" s="101">
        <v>0</v>
      </c>
      <c r="N59" s="99">
        <f t="shared" si="2"/>
        <v>0</v>
      </c>
      <c r="O59" s="102">
        <v>0</v>
      </c>
      <c r="P59" s="99">
        <f t="shared" si="3"/>
        <v>0</v>
      </c>
      <c r="Q59" s="103">
        <f t="shared" si="4"/>
        <v>0</v>
      </c>
      <c r="R59" s="104">
        <f t="shared" si="5"/>
        <v>0</v>
      </c>
      <c r="S59" s="105" t="s">
        <v>602</v>
      </c>
      <c r="T59" s="89"/>
      <c r="U59" s="89"/>
      <c r="V59" s="89"/>
      <c r="W59" s="89"/>
      <c r="X59" s="1"/>
      <c r="Y59" s="1"/>
      <c r="Z59" s="1"/>
      <c r="AA59" s="1"/>
      <c r="AB59" s="1"/>
      <c r="AC59" s="1"/>
    </row>
    <row r="60" spans="1:29" ht="65.25" hidden="1" customHeight="1" x14ac:dyDescent="0.25">
      <c r="A60" s="96" t="e">
        <f>+'FORMULARIO 001 (PÁG 2 Y 3)'!A47</f>
        <v>#REF!</v>
      </c>
      <c r="B60" s="97" t="str">
        <f>+'FORMULARIO 001 (PÁG 2 Y 3)'!B47</f>
        <v>objetivo50</v>
      </c>
      <c r="C60" s="97">
        <f>+'FORMULARIO 001 (PÁG 2 Y 3)'!F47</f>
        <v>0</v>
      </c>
      <c r="D60" s="97">
        <f>+'FORMULARIO 001 (PÁG 2 Y 3)'!I47</f>
        <v>0</v>
      </c>
      <c r="E60" s="97">
        <f>+'FORMULARIO 001 (PÁG 2 Y 3)'!J47</f>
        <v>0</v>
      </c>
      <c r="F60" s="97">
        <f>+'FORMULARIO 001 (PÁG 2 Y 3)'!K47</f>
        <v>0</v>
      </c>
      <c r="G60" s="97">
        <f>+'FORMULARIO 001 (PÁG 2 Y 3)'!L47</f>
        <v>0</v>
      </c>
      <c r="H60" s="97">
        <f>'FORMULARIO 001 (PÁG 2 Y 3)'!D47</f>
        <v>0</v>
      </c>
      <c r="I60" s="98">
        <v>0</v>
      </c>
      <c r="J60" s="99">
        <f t="shared" si="0"/>
        <v>0</v>
      </c>
      <c r="K60" s="100">
        <v>0</v>
      </c>
      <c r="L60" s="99">
        <f t="shared" si="1"/>
        <v>0</v>
      </c>
      <c r="M60" s="101">
        <v>0</v>
      </c>
      <c r="N60" s="99">
        <f t="shared" si="2"/>
        <v>0</v>
      </c>
      <c r="O60" s="102">
        <v>0</v>
      </c>
      <c r="P60" s="99">
        <f t="shared" si="3"/>
        <v>0</v>
      </c>
      <c r="Q60" s="103">
        <f t="shared" si="4"/>
        <v>0</v>
      </c>
      <c r="R60" s="104">
        <f t="shared" si="5"/>
        <v>0</v>
      </c>
      <c r="S60" s="105" t="s">
        <v>602</v>
      </c>
      <c r="T60" s="89"/>
      <c r="U60" s="89"/>
      <c r="V60" s="89"/>
      <c r="W60" s="89"/>
      <c r="X60" s="1"/>
      <c r="Y60" s="1"/>
      <c r="Z60" s="1"/>
      <c r="AA60" s="1"/>
      <c r="AB60" s="1"/>
      <c r="AC60" s="1"/>
    </row>
    <row r="61" spans="1:29" ht="65.25" hidden="1" customHeight="1" x14ac:dyDescent="0.25">
      <c r="A61" s="96" t="e">
        <f>+'FORMULARIO 001 (PÁG 2 Y 3)'!A48</f>
        <v>#REF!</v>
      </c>
      <c r="B61" s="97" t="str">
        <f>+'FORMULARIO 001 (PÁG 2 Y 3)'!B48</f>
        <v>objetivo51</v>
      </c>
      <c r="C61" s="97">
        <f>+'FORMULARIO 001 (PÁG 2 Y 3)'!F48</f>
        <v>0</v>
      </c>
      <c r="D61" s="97">
        <f>+'FORMULARIO 001 (PÁG 2 Y 3)'!I48</f>
        <v>0</v>
      </c>
      <c r="E61" s="97">
        <f>+'FORMULARIO 001 (PÁG 2 Y 3)'!J48</f>
        <v>0</v>
      </c>
      <c r="F61" s="97">
        <f>+'FORMULARIO 001 (PÁG 2 Y 3)'!K48</f>
        <v>0</v>
      </c>
      <c r="G61" s="97">
        <f>+'FORMULARIO 001 (PÁG 2 Y 3)'!L48</f>
        <v>0</v>
      </c>
      <c r="H61" s="97">
        <f>'FORMULARIO 001 (PÁG 2 Y 3)'!D48</f>
        <v>0</v>
      </c>
      <c r="I61" s="98">
        <v>0</v>
      </c>
      <c r="J61" s="99">
        <f t="shared" si="0"/>
        <v>0</v>
      </c>
      <c r="K61" s="100">
        <v>0</v>
      </c>
      <c r="L61" s="99">
        <f t="shared" si="1"/>
        <v>0</v>
      </c>
      <c r="M61" s="101">
        <v>0</v>
      </c>
      <c r="N61" s="99">
        <f t="shared" si="2"/>
        <v>0</v>
      </c>
      <c r="O61" s="102">
        <v>0</v>
      </c>
      <c r="P61" s="99">
        <f t="shared" si="3"/>
        <v>0</v>
      </c>
      <c r="Q61" s="103">
        <f t="shared" si="4"/>
        <v>0</v>
      </c>
      <c r="R61" s="104">
        <f t="shared" si="5"/>
        <v>0</v>
      </c>
      <c r="S61" s="105" t="s">
        <v>602</v>
      </c>
      <c r="T61" s="89"/>
      <c r="U61" s="89"/>
      <c r="V61" s="89"/>
      <c r="W61" s="89"/>
      <c r="X61" s="1"/>
      <c r="Y61" s="1"/>
      <c r="Z61" s="1"/>
      <c r="AA61" s="1"/>
      <c r="AB61" s="1"/>
      <c r="AC61" s="1"/>
    </row>
    <row r="62" spans="1:29" ht="65.25" hidden="1" customHeight="1" x14ac:dyDescent="0.25">
      <c r="A62" s="96" t="e">
        <f>+'FORMULARIO 001 (PÁG 2 Y 3)'!A49</f>
        <v>#REF!</v>
      </c>
      <c r="B62" s="97" t="str">
        <f>+'FORMULARIO 001 (PÁG 2 Y 3)'!B49</f>
        <v>objetivo52</v>
      </c>
      <c r="C62" s="97">
        <f>+'FORMULARIO 001 (PÁG 2 Y 3)'!F49</f>
        <v>0</v>
      </c>
      <c r="D62" s="97">
        <f>+'FORMULARIO 001 (PÁG 2 Y 3)'!I49</f>
        <v>0</v>
      </c>
      <c r="E62" s="97">
        <f>+'FORMULARIO 001 (PÁG 2 Y 3)'!J49</f>
        <v>0</v>
      </c>
      <c r="F62" s="97">
        <f>+'FORMULARIO 001 (PÁG 2 Y 3)'!K49</f>
        <v>0</v>
      </c>
      <c r="G62" s="97">
        <f>+'FORMULARIO 001 (PÁG 2 Y 3)'!L49</f>
        <v>0</v>
      </c>
      <c r="H62" s="97">
        <f>'FORMULARIO 001 (PÁG 2 Y 3)'!D49</f>
        <v>0</v>
      </c>
      <c r="I62" s="98">
        <v>0</v>
      </c>
      <c r="J62" s="99">
        <f t="shared" si="0"/>
        <v>0</v>
      </c>
      <c r="K62" s="100">
        <v>0</v>
      </c>
      <c r="L62" s="99">
        <f t="shared" si="1"/>
        <v>0</v>
      </c>
      <c r="M62" s="101">
        <v>0</v>
      </c>
      <c r="N62" s="99">
        <f t="shared" si="2"/>
        <v>0</v>
      </c>
      <c r="O62" s="102">
        <v>0</v>
      </c>
      <c r="P62" s="99">
        <f t="shared" si="3"/>
        <v>0</v>
      </c>
      <c r="Q62" s="103">
        <f t="shared" si="4"/>
        <v>0</v>
      </c>
      <c r="R62" s="104">
        <f t="shared" si="5"/>
        <v>0</v>
      </c>
      <c r="S62" s="105" t="s">
        <v>602</v>
      </c>
      <c r="T62" s="89"/>
      <c r="U62" s="89"/>
      <c r="V62" s="89"/>
      <c r="W62" s="89"/>
      <c r="X62" s="1"/>
      <c r="Y62" s="1"/>
      <c r="Z62" s="1"/>
      <c r="AA62" s="1"/>
      <c r="AB62" s="1"/>
      <c r="AC62" s="1"/>
    </row>
    <row r="63" spans="1:29" ht="65.25" hidden="1" customHeight="1" x14ac:dyDescent="0.25">
      <c r="A63" s="96" t="e">
        <f>+'FORMULARIO 001 (PÁG 2 Y 3)'!A50</f>
        <v>#REF!</v>
      </c>
      <c r="B63" s="97" t="str">
        <f>+'FORMULARIO 001 (PÁG 2 Y 3)'!B50</f>
        <v>objetivo53</v>
      </c>
      <c r="C63" s="97">
        <f>+'FORMULARIO 001 (PÁG 2 Y 3)'!F50</f>
        <v>0</v>
      </c>
      <c r="D63" s="97">
        <f>+'FORMULARIO 001 (PÁG 2 Y 3)'!I50</f>
        <v>0</v>
      </c>
      <c r="E63" s="97">
        <f>+'FORMULARIO 001 (PÁG 2 Y 3)'!J50</f>
        <v>0</v>
      </c>
      <c r="F63" s="97">
        <f>+'FORMULARIO 001 (PÁG 2 Y 3)'!K50</f>
        <v>0</v>
      </c>
      <c r="G63" s="97">
        <f>+'FORMULARIO 001 (PÁG 2 Y 3)'!L50</f>
        <v>0</v>
      </c>
      <c r="H63" s="97">
        <f>'FORMULARIO 001 (PÁG 2 Y 3)'!D50</f>
        <v>0</v>
      </c>
      <c r="I63" s="98">
        <v>0</v>
      </c>
      <c r="J63" s="99">
        <f t="shared" si="0"/>
        <v>0</v>
      </c>
      <c r="K63" s="100">
        <v>0</v>
      </c>
      <c r="L63" s="99">
        <f t="shared" si="1"/>
        <v>0</v>
      </c>
      <c r="M63" s="101">
        <v>0</v>
      </c>
      <c r="N63" s="99">
        <f t="shared" si="2"/>
        <v>0</v>
      </c>
      <c r="O63" s="102">
        <v>0</v>
      </c>
      <c r="P63" s="99">
        <f t="shared" si="3"/>
        <v>0</v>
      </c>
      <c r="Q63" s="103">
        <f t="shared" si="4"/>
        <v>0</v>
      </c>
      <c r="R63" s="104">
        <f t="shared" si="5"/>
        <v>0</v>
      </c>
      <c r="S63" s="105" t="s">
        <v>602</v>
      </c>
      <c r="T63" s="89"/>
      <c r="U63" s="89"/>
      <c r="V63" s="89"/>
      <c r="W63" s="89"/>
      <c r="X63" s="1"/>
      <c r="Y63" s="1"/>
      <c r="Z63" s="1"/>
      <c r="AA63" s="1"/>
      <c r="AB63" s="1"/>
      <c r="AC63" s="1"/>
    </row>
    <row r="64" spans="1:29" ht="65.25" hidden="1" customHeight="1" x14ac:dyDescent="0.25">
      <c r="A64" s="96" t="e">
        <f>+'FORMULARIO 001 (PÁG 2 Y 3)'!A51</f>
        <v>#REF!</v>
      </c>
      <c r="B64" s="97" t="str">
        <f>+'FORMULARIO 001 (PÁG 2 Y 3)'!B51</f>
        <v>objetivo54</v>
      </c>
      <c r="C64" s="97">
        <f>+'FORMULARIO 001 (PÁG 2 Y 3)'!F51</f>
        <v>0</v>
      </c>
      <c r="D64" s="97">
        <f>+'FORMULARIO 001 (PÁG 2 Y 3)'!I51</f>
        <v>0</v>
      </c>
      <c r="E64" s="97">
        <f>+'FORMULARIO 001 (PÁG 2 Y 3)'!J51</f>
        <v>0</v>
      </c>
      <c r="F64" s="97">
        <f>+'FORMULARIO 001 (PÁG 2 Y 3)'!K51</f>
        <v>0</v>
      </c>
      <c r="G64" s="97">
        <f>+'FORMULARIO 001 (PÁG 2 Y 3)'!L51</f>
        <v>0</v>
      </c>
      <c r="H64" s="97">
        <f>'FORMULARIO 001 (PÁG 2 Y 3)'!D51</f>
        <v>0</v>
      </c>
      <c r="I64" s="98">
        <v>0</v>
      </c>
      <c r="J64" s="99">
        <f t="shared" si="0"/>
        <v>0</v>
      </c>
      <c r="K64" s="100">
        <v>0</v>
      </c>
      <c r="L64" s="99">
        <f t="shared" si="1"/>
        <v>0</v>
      </c>
      <c r="M64" s="101">
        <v>0</v>
      </c>
      <c r="N64" s="99">
        <f t="shared" si="2"/>
        <v>0</v>
      </c>
      <c r="O64" s="102">
        <v>0</v>
      </c>
      <c r="P64" s="99">
        <f t="shared" si="3"/>
        <v>0</v>
      </c>
      <c r="Q64" s="103">
        <f t="shared" si="4"/>
        <v>0</v>
      </c>
      <c r="R64" s="104">
        <f t="shared" si="5"/>
        <v>0</v>
      </c>
      <c r="S64" s="105" t="s">
        <v>602</v>
      </c>
      <c r="T64" s="89"/>
      <c r="U64" s="89"/>
      <c r="V64" s="89"/>
      <c r="W64" s="89"/>
      <c r="X64" s="1"/>
      <c r="Y64" s="1"/>
      <c r="Z64" s="1"/>
      <c r="AA64" s="1"/>
      <c r="AB64" s="1"/>
      <c r="AC64" s="1"/>
    </row>
    <row r="65" spans="1:29" ht="65.25" hidden="1" customHeight="1" x14ac:dyDescent="0.25">
      <c r="A65" s="96" t="e">
        <f>+'FORMULARIO 001 (PÁG 2 Y 3)'!A52</f>
        <v>#REF!</v>
      </c>
      <c r="B65" s="97" t="str">
        <f>+'FORMULARIO 001 (PÁG 2 Y 3)'!B52</f>
        <v>objetivo55</v>
      </c>
      <c r="C65" s="97">
        <f>+'FORMULARIO 001 (PÁG 2 Y 3)'!F52</f>
        <v>0</v>
      </c>
      <c r="D65" s="97">
        <f>+'FORMULARIO 001 (PÁG 2 Y 3)'!I52</f>
        <v>0</v>
      </c>
      <c r="E65" s="97">
        <f>+'FORMULARIO 001 (PÁG 2 Y 3)'!J52</f>
        <v>0</v>
      </c>
      <c r="F65" s="97">
        <f>+'FORMULARIO 001 (PÁG 2 Y 3)'!K52</f>
        <v>0</v>
      </c>
      <c r="G65" s="97">
        <f>+'FORMULARIO 001 (PÁG 2 Y 3)'!L52</f>
        <v>0</v>
      </c>
      <c r="H65" s="97">
        <f>'FORMULARIO 001 (PÁG 2 Y 3)'!D52</f>
        <v>0</v>
      </c>
      <c r="I65" s="98">
        <v>0</v>
      </c>
      <c r="J65" s="99">
        <f t="shared" si="0"/>
        <v>0</v>
      </c>
      <c r="K65" s="100">
        <v>0</v>
      </c>
      <c r="L65" s="99">
        <f t="shared" si="1"/>
        <v>0</v>
      </c>
      <c r="M65" s="101">
        <v>0</v>
      </c>
      <c r="N65" s="99">
        <f t="shared" si="2"/>
        <v>0</v>
      </c>
      <c r="O65" s="102">
        <v>0</v>
      </c>
      <c r="P65" s="99">
        <f t="shared" si="3"/>
        <v>0</v>
      </c>
      <c r="Q65" s="103">
        <f t="shared" si="4"/>
        <v>0</v>
      </c>
      <c r="R65" s="104">
        <f t="shared" si="5"/>
        <v>0</v>
      </c>
      <c r="S65" s="105" t="s">
        <v>602</v>
      </c>
      <c r="T65" s="89"/>
      <c r="U65" s="89"/>
      <c r="V65" s="89"/>
      <c r="W65" s="89"/>
      <c r="X65" s="1"/>
      <c r="Y65" s="1"/>
      <c r="Z65" s="1"/>
      <c r="AA65" s="1"/>
      <c r="AB65" s="1"/>
      <c r="AC65" s="1"/>
    </row>
    <row r="66" spans="1:29" ht="65.25" hidden="1" customHeight="1" x14ac:dyDescent="0.25">
      <c r="A66" s="96" t="e">
        <f>+'FORMULARIO 001 (PÁG 2 Y 3)'!A53</f>
        <v>#REF!</v>
      </c>
      <c r="B66" s="97" t="str">
        <f>+'FORMULARIO 001 (PÁG 2 Y 3)'!B53</f>
        <v>objetivo56</v>
      </c>
      <c r="C66" s="97">
        <f>+'FORMULARIO 001 (PÁG 2 Y 3)'!F53</f>
        <v>0</v>
      </c>
      <c r="D66" s="97">
        <f>+'FORMULARIO 001 (PÁG 2 Y 3)'!I53</f>
        <v>0</v>
      </c>
      <c r="E66" s="97">
        <f>+'FORMULARIO 001 (PÁG 2 Y 3)'!J53</f>
        <v>0</v>
      </c>
      <c r="F66" s="97">
        <f>+'FORMULARIO 001 (PÁG 2 Y 3)'!K53</f>
        <v>0</v>
      </c>
      <c r="G66" s="97">
        <f>+'FORMULARIO 001 (PÁG 2 Y 3)'!L53</f>
        <v>0</v>
      </c>
      <c r="H66" s="97">
        <f>'FORMULARIO 001 (PÁG 2 Y 3)'!D53</f>
        <v>0</v>
      </c>
      <c r="I66" s="98">
        <v>0</v>
      </c>
      <c r="J66" s="99">
        <f t="shared" si="0"/>
        <v>0</v>
      </c>
      <c r="K66" s="100">
        <v>0</v>
      </c>
      <c r="L66" s="99">
        <f t="shared" si="1"/>
        <v>0</v>
      </c>
      <c r="M66" s="101">
        <v>0</v>
      </c>
      <c r="N66" s="99">
        <f t="shared" si="2"/>
        <v>0</v>
      </c>
      <c r="O66" s="102">
        <v>0</v>
      </c>
      <c r="P66" s="99">
        <f t="shared" si="3"/>
        <v>0</v>
      </c>
      <c r="Q66" s="103">
        <f t="shared" si="4"/>
        <v>0</v>
      </c>
      <c r="R66" s="104">
        <f t="shared" si="5"/>
        <v>0</v>
      </c>
      <c r="S66" s="105" t="s">
        <v>602</v>
      </c>
      <c r="T66" s="89"/>
      <c r="U66" s="89"/>
      <c r="V66" s="89"/>
      <c r="W66" s="89"/>
      <c r="X66" s="1"/>
      <c r="Y66" s="1"/>
      <c r="Z66" s="1"/>
      <c r="AA66" s="1"/>
      <c r="AB66" s="1"/>
      <c r="AC66" s="1"/>
    </row>
    <row r="67" spans="1:29" ht="65.25" hidden="1" customHeight="1" x14ac:dyDescent="0.25">
      <c r="A67" s="96" t="e">
        <f>+'FORMULARIO 001 (PÁG 2 Y 3)'!A54</f>
        <v>#REF!</v>
      </c>
      <c r="B67" s="97" t="str">
        <f>+'FORMULARIO 001 (PÁG 2 Y 3)'!B54</f>
        <v>objetivo57</v>
      </c>
      <c r="C67" s="97">
        <f>+'FORMULARIO 001 (PÁG 2 Y 3)'!F54</f>
        <v>0</v>
      </c>
      <c r="D67" s="97">
        <f>+'FORMULARIO 001 (PÁG 2 Y 3)'!I54</f>
        <v>0</v>
      </c>
      <c r="E67" s="97">
        <f>+'FORMULARIO 001 (PÁG 2 Y 3)'!J54</f>
        <v>0</v>
      </c>
      <c r="F67" s="97">
        <f>+'FORMULARIO 001 (PÁG 2 Y 3)'!K54</f>
        <v>0</v>
      </c>
      <c r="G67" s="97">
        <f>+'FORMULARIO 001 (PÁG 2 Y 3)'!L54</f>
        <v>0</v>
      </c>
      <c r="H67" s="97">
        <f>'FORMULARIO 001 (PÁG 2 Y 3)'!D54</f>
        <v>0</v>
      </c>
      <c r="I67" s="98">
        <v>0</v>
      </c>
      <c r="J67" s="99">
        <f t="shared" si="0"/>
        <v>0</v>
      </c>
      <c r="K67" s="100">
        <v>0</v>
      </c>
      <c r="L67" s="99">
        <f t="shared" si="1"/>
        <v>0</v>
      </c>
      <c r="M67" s="101">
        <v>0</v>
      </c>
      <c r="N67" s="99">
        <f t="shared" si="2"/>
        <v>0</v>
      </c>
      <c r="O67" s="102">
        <v>0</v>
      </c>
      <c r="P67" s="99">
        <f t="shared" si="3"/>
        <v>0</v>
      </c>
      <c r="Q67" s="103">
        <f t="shared" si="4"/>
        <v>0</v>
      </c>
      <c r="R67" s="104">
        <f t="shared" si="5"/>
        <v>0</v>
      </c>
      <c r="S67" s="105" t="s">
        <v>602</v>
      </c>
      <c r="T67" s="89"/>
      <c r="U67" s="89"/>
      <c r="V67" s="89"/>
      <c r="W67" s="89"/>
      <c r="X67" s="1"/>
      <c r="Y67" s="1"/>
      <c r="Z67" s="1"/>
      <c r="AA67" s="1"/>
      <c r="AB67" s="1"/>
      <c r="AC67" s="1"/>
    </row>
    <row r="68" spans="1:29" ht="65.25" hidden="1" customHeight="1" x14ac:dyDescent="0.25">
      <c r="A68" s="96" t="e">
        <f>+'FORMULARIO 001 (PÁG 2 Y 3)'!A55</f>
        <v>#REF!</v>
      </c>
      <c r="B68" s="97" t="str">
        <f>+'FORMULARIO 001 (PÁG 2 Y 3)'!B55</f>
        <v>objetivo58</v>
      </c>
      <c r="C68" s="97">
        <f>+'FORMULARIO 001 (PÁG 2 Y 3)'!F55</f>
        <v>0</v>
      </c>
      <c r="D68" s="97">
        <f>+'FORMULARIO 001 (PÁG 2 Y 3)'!I55</f>
        <v>0</v>
      </c>
      <c r="E68" s="97">
        <f>+'FORMULARIO 001 (PÁG 2 Y 3)'!J55</f>
        <v>0</v>
      </c>
      <c r="F68" s="97">
        <f>+'FORMULARIO 001 (PÁG 2 Y 3)'!K55</f>
        <v>0</v>
      </c>
      <c r="G68" s="97">
        <f>+'FORMULARIO 001 (PÁG 2 Y 3)'!L55</f>
        <v>0</v>
      </c>
      <c r="H68" s="97">
        <f>'FORMULARIO 001 (PÁG 2 Y 3)'!D55</f>
        <v>0</v>
      </c>
      <c r="I68" s="98">
        <v>0</v>
      </c>
      <c r="J68" s="99">
        <f t="shared" si="0"/>
        <v>0</v>
      </c>
      <c r="K68" s="100">
        <v>0</v>
      </c>
      <c r="L68" s="99">
        <f t="shared" si="1"/>
        <v>0</v>
      </c>
      <c r="M68" s="101">
        <v>0</v>
      </c>
      <c r="N68" s="99">
        <f t="shared" si="2"/>
        <v>0</v>
      </c>
      <c r="O68" s="102">
        <v>0</v>
      </c>
      <c r="P68" s="99">
        <f t="shared" si="3"/>
        <v>0</v>
      </c>
      <c r="Q68" s="103">
        <f t="shared" si="4"/>
        <v>0</v>
      </c>
      <c r="R68" s="104">
        <f t="shared" si="5"/>
        <v>0</v>
      </c>
      <c r="S68" s="105" t="s">
        <v>602</v>
      </c>
      <c r="T68" s="89"/>
      <c r="U68" s="89"/>
      <c r="V68" s="89"/>
      <c r="W68" s="89"/>
      <c r="X68" s="1"/>
      <c r="Y68" s="1"/>
      <c r="Z68" s="1"/>
      <c r="AA68" s="1"/>
      <c r="AB68" s="1"/>
      <c r="AC68" s="1"/>
    </row>
    <row r="69" spans="1:29" ht="65.25" hidden="1" customHeight="1" x14ac:dyDescent="0.25">
      <c r="A69" s="96" t="e">
        <f>+'FORMULARIO 001 (PÁG 2 Y 3)'!A56</f>
        <v>#REF!</v>
      </c>
      <c r="B69" s="97" t="str">
        <f>+'FORMULARIO 001 (PÁG 2 Y 3)'!B56</f>
        <v>objetivo59</v>
      </c>
      <c r="C69" s="97">
        <f>+'FORMULARIO 001 (PÁG 2 Y 3)'!F56</f>
        <v>0</v>
      </c>
      <c r="D69" s="97">
        <f>+'FORMULARIO 001 (PÁG 2 Y 3)'!I56</f>
        <v>0</v>
      </c>
      <c r="E69" s="97">
        <f>+'FORMULARIO 001 (PÁG 2 Y 3)'!J56</f>
        <v>0</v>
      </c>
      <c r="F69" s="97">
        <f>+'FORMULARIO 001 (PÁG 2 Y 3)'!K56</f>
        <v>0</v>
      </c>
      <c r="G69" s="97">
        <f>+'FORMULARIO 001 (PÁG 2 Y 3)'!L56</f>
        <v>0</v>
      </c>
      <c r="H69" s="97">
        <f>'FORMULARIO 001 (PÁG 2 Y 3)'!D56</f>
        <v>0</v>
      </c>
      <c r="I69" s="98">
        <v>0</v>
      </c>
      <c r="J69" s="99">
        <f t="shared" si="0"/>
        <v>0</v>
      </c>
      <c r="K69" s="100">
        <v>0</v>
      </c>
      <c r="L69" s="99">
        <f t="shared" si="1"/>
        <v>0</v>
      </c>
      <c r="M69" s="101">
        <v>0</v>
      </c>
      <c r="N69" s="99">
        <f t="shared" si="2"/>
        <v>0</v>
      </c>
      <c r="O69" s="102">
        <v>0</v>
      </c>
      <c r="P69" s="99">
        <f t="shared" si="3"/>
        <v>0</v>
      </c>
      <c r="Q69" s="103">
        <f t="shared" si="4"/>
        <v>0</v>
      </c>
      <c r="R69" s="104">
        <f t="shared" si="5"/>
        <v>0</v>
      </c>
      <c r="S69" s="105" t="s">
        <v>602</v>
      </c>
      <c r="T69" s="89"/>
      <c r="U69" s="89"/>
      <c r="V69" s="89"/>
      <c r="W69" s="89"/>
      <c r="X69" s="1"/>
      <c r="Y69" s="1"/>
      <c r="Z69" s="1"/>
      <c r="AA69" s="1"/>
      <c r="AB69" s="1"/>
      <c r="AC69" s="1"/>
    </row>
    <row r="70" spans="1:29" ht="65.25" hidden="1" customHeight="1" x14ac:dyDescent="0.25">
      <c r="A70" s="96" t="e">
        <f>+'FORMULARIO 001 (PÁG 2 Y 3)'!A57</f>
        <v>#REF!</v>
      </c>
      <c r="B70" s="97" t="str">
        <f>+'FORMULARIO 001 (PÁG 2 Y 3)'!B57</f>
        <v>objetivo60</v>
      </c>
      <c r="C70" s="97">
        <f>+'FORMULARIO 001 (PÁG 2 Y 3)'!F57</f>
        <v>0</v>
      </c>
      <c r="D70" s="97">
        <f>+'FORMULARIO 001 (PÁG 2 Y 3)'!I57</f>
        <v>0</v>
      </c>
      <c r="E70" s="97">
        <f>+'FORMULARIO 001 (PÁG 2 Y 3)'!J57</f>
        <v>0</v>
      </c>
      <c r="F70" s="97">
        <f>+'FORMULARIO 001 (PÁG 2 Y 3)'!K57</f>
        <v>0</v>
      </c>
      <c r="G70" s="97">
        <f>+'FORMULARIO 001 (PÁG 2 Y 3)'!L57</f>
        <v>0</v>
      </c>
      <c r="H70" s="97">
        <f>'FORMULARIO 001 (PÁG 2 Y 3)'!D57</f>
        <v>0</v>
      </c>
      <c r="I70" s="98">
        <v>0</v>
      </c>
      <c r="J70" s="99">
        <f t="shared" si="0"/>
        <v>0</v>
      </c>
      <c r="K70" s="100">
        <v>0</v>
      </c>
      <c r="L70" s="99">
        <f t="shared" si="1"/>
        <v>0</v>
      </c>
      <c r="M70" s="101">
        <v>0</v>
      </c>
      <c r="N70" s="99">
        <f t="shared" si="2"/>
        <v>0</v>
      </c>
      <c r="O70" s="102">
        <v>0</v>
      </c>
      <c r="P70" s="99">
        <f t="shared" si="3"/>
        <v>0</v>
      </c>
      <c r="Q70" s="103">
        <f t="shared" si="4"/>
        <v>0</v>
      </c>
      <c r="R70" s="104">
        <f t="shared" si="5"/>
        <v>0</v>
      </c>
      <c r="S70" s="105" t="s">
        <v>602</v>
      </c>
      <c r="T70" s="89"/>
      <c r="U70" s="89"/>
      <c r="V70" s="89"/>
      <c r="W70" s="89"/>
      <c r="X70" s="1"/>
      <c r="Y70" s="1"/>
      <c r="Z70" s="1"/>
      <c r="AA70" s="1"/>
      <c r="AB70" s="1"/>
      <c r="AC70" s="1"/>
    </row>
    <row r="71" spans="1:29" ht="65.25" hidden="1" customHeight="1" x14ac:dyDescent="0.25">
      <c r="A71" s="96" t="e">
        <f>+'FORMULARIO 001 (PÁG 2 Y 3)'!A58</f>
        <v>#REF!</v>
      </c>
      <c r="B71" s="97" t="str">
        <f>+'FORMULARIO 001 (PÁG 2 Y 3)'!B58</f>
        <v>objetivo61</v>
      </c>
      <c r="C71" s="97">
        <f>+'FORMULARIO 001 (PÁG 2 Y 3)'!F58</f>
        <v>0</v>
      </c>
      <c r="D71" s="97">
        <f>+'FORMULARIO 001 (PÁG 2 Y 3)'!I58</f>
        <v>0</v>
      </c>
      <c r="E71" s="97">
        <f>+'FORMULARIO 001 (PÁG 2 Y 3)'!J58</f>
        <v>0</v>
      </c>
      <c r="F71" s="97">
        <f>+'FORMULARIO 001 (PÁG 2 Y 3)'!K58</f>
        <v>0</v>
      </c>
      <c r="G71" s="97">
        <f>+'FORMULARIO 001 (PÁG 2 Y 3)'!L58</f>
        <v>0</v>
      </c>
      <c r="H71" s="97">
        <f>'FORMULARIO 001 (PÁG 2 Y 3)'!D58</f>
        <v>0</v>
      </c>
      <c r="I71" s="98">
        <v>0</v>
      </c>
      <c r="J71" s="99">
        <f t="shared" si="0"/>
        <v>0</v>
      </c>
      <c r="K71" s="100">
        <v>0</v>
      </c>
      <c r="L71" s="99">
        <f t="shared" si="1"/>
        <v>0</v>
      </c>
      <c r="M71" s="101">
        <v>0</v>
      </c>
      <c r="N71" s="99">
        <f t="shared" si="2"/>
        <v>0</v>
      </c>
      <c r="O71" s="102">
        <v>0</v>
      </c>
      <c r="P71" s="99">
        <f t="shared" si="3"/>
        <v>0</v>
      </c>
      <c r="Q71" s="103">
        <f t="shared" si="4"/>
        <v>0</v>
      </c>
      <c r="R71" s="104">
        <f t="shared" si="5"/>
        <v>0</v>
      </c>
      <c r="S71" s="105" t="s">
        <v>602</v>
      </c>
      <c r="T71" s="89"/>
      <c r="U71" s="89"/>
      <c r="V71" s="89"/>
      <c r="W71" s="89"/>
      <c r="X71" s="1"/>
      <c r="Y71" s="1"/>
      <c r="Z71" s="1"/>
      <c r="AA71" s="1"/>
      <c r="AB71" s="1"/>
      <c r="AC71" s="1"/>
    </row>
    <row r="72" spans="1:29" ht="65.25" hidden="1" customHeight="1" x14ac:dyDescent="0.25">
      <c r="A72" s="96" t="e">
        <f>+'FORMULARIO 001 (PÁG 2 Y 3)'!A59</f>
        <v>#REF!</v>
      </c>
      <c r="B72" s="97" t="str">
        <f>+'FORMULARIO 001 (PÁG 2 Y 3)'!B59</f>
        <v>objetivo62</v>
      </c>
      <c r="C72" s="97">
        <f>+'FORMULARIO 001 (PÁG 2 Y 3)'!F59</f>
        <v>0</v>
      </c>
      <c r="D72" s="97">
        <f>+'FORMULARIO 001 (PÁG 2 Y 3)'!I59</f>
        <v>0</v>
      </c>
      <c r="E72" s="97">
        <f>+'FORMULARIO 001 (PÁG 2 Y 3)'!J59</f>
        <v>0</v>
      </c>
      <c r="F72" s="97">
        <f>+'FORMULARIO 001 (PÁG 2 Y 3)'!K59</f>
        <v>0</v>
      </c>
      <c r="G72" s="97">
        <f>+'FORMULARIO 001 (PÁG 2 Y 3)'!L59</f>
        <v>0</v>
      </c>
      <c r="H72" s="97">
        <f>'FORMULARIO 001 (PÁG 2 Y 3)'!D59</f>
        <v>0</v>
      </c>
      <c r="I72" s="98">
        <v>0</v>
      </c>
      <c r="J72" s="99">
        <f t="shared" si="0"/>
        <v>0</v>
      </c>
      <c r="K72" s="100">
        <v>0</v>
      </c>
      <c r="L72" s="99">
        <f t="shared" si="1"/>
        <v>0</v>
      </c>
      <c r="M72" s="101">
        <v>0</v>
      </c>
      <c r="N72" s="99">
        <f t="shared" si="2"/>
        <v>0</v>
      </c>
      <c r="O72" s="102">
        <v>0</v>
      </c>
      <c r="P72" s="99">
        <f t="shared" si="3"/>
        <v>0</v>
      </c>
      <c r="Q72" s="103">
        <f t="shared" si="4"/>
        <v>0</v>
      </c>
      <c r="R72" s="104">
        <f t="shared" si="5"/>
        <v>0</v>
      </c>
      <c r="S72" s="105" t="s">
        <v>602</v>
      </c>
      <c r="T72" s="89"/>
      <c r="U72" s="89"/>
      <c r="V72" s="89"/>
      <c r="W72" s="89"/>
      <c r="X72" s="1"/>
      <c r="Y72" s="1"/>
      <c r="Z72" s="1"/>
      <c r="AA72" s="1"/>
      <c r="AB72" s="1"/>
      <c r="AC72" s="1"/>
    </row>
    <row r="73" spans="1:29" ht="65.25" hidden="1" customHeight="1" x14ac:dyDescent="0.25">
      <c r="A73" s="96" t="e">
        <f>+'FORMULARIO 001 (PÁG 2 Y 3)'!A60</f>
        <v>#REF!</v>
      </c>
      <c r="B73" s="97" t="str">
        <f>+'FORMULARIO 001 (PÁG 2 Y 3)'!B60</f>
        <v>objetivo63</v>
      </c>
      <c r="C73" s="97">
        <f>+'FORMULARIO 001 (PÁG 2 Y 3)'!F60</f>
        <v>0</v>
      </c>
      <c r="D73" s="97">
        <f>+'FORMULARIO 001 (PÁG 2 Y 3)'!I60</f>
        <v>0</v>
      </c>
      <c r="E73" s="97">
        <f>+'FORMULARIO 001 (PÁG 2 Y 3)'!J60</f>
        <v>0</v>
      </c>
      <c r="F73" s="97">
        <f>+'FORMULARIO 001 (PÁG 2 Y 3)'!K60</f>
        <v>0</v>
      </c>
      <c r="G73" s="97">
        <f>+'FORMULARIO 001 (PÁG 2 Y 3)'!L60</f>
        <v>0</v>
      </c>
      <c r="H73" s="97">
        <f>'FORMULARIO 001 (PÁG 2 Y 3)'!D60</f>
        <v>0</v>
      </c>
      <c r="I73" s="98">
        <v>0</v>
      </c>
      <c r="J73" s="99">
        <f t="shared" si="0"/>
        <v>0</v>
      </c>
      <c r="K73" s="100">
        <v>0</v>
      </c>
      <c r="L73" s="99">
        <f t="shared" si="1"/>
        <v>0</v>
      </c>
      <c r="M73" s="101">
        <v>0</v>
      </c>
      <c r="N73" s="99">
        <f t="shared" si="2"/>
        <v>0</v>
      </c>
      <c r="O73" s="102">
        <v>0</v>
      </c>
      <c r="P73" s="99">
        <f t="shared" si="3"/>
        <v>0</v>
      </c>
      <c r="Q73" s="103">
        <f t="shared" si="4"/>
        <v>0</v>
      </c>
      <c r="R73" s="104">
        <f t="shared" si="5"/>
        <v>0</v>
      </c>
      <c r="S73" s="105" t="s">
        <v>602</v>
      </c>
      <c r="T73" s="89"/>
      <c r="U73" s="89"/>
      <c r="V73" s="89"/>
      <c r="W73" s="89"/>
      <c r="X73" s="1"/>
      <c r="Y73" s="1"/>
      <c r="Z73" s="1"/>
      <c r="AA73" s="1"/>
      <c r="AB73" s="1"/>
      <c r="AC73" s="1"/>
    </row>
    <row r="74" spans="1:29" ht="65.25" hidden="1" customHeight="1" x14ac:dyDescent="0.25">
      <c r="A74" s="96" t="e">
        <f>+'FORMULARIO 001 (PÁG 2 Y 3)'!A61</f>
        <v>#REF!</v>
      </c>
      <c r="B74" s="97" t="str">
        <f>+'FORMULARIO 001 (PÁG 2 Y 3)'!B61</f>
        <v>objetivo64</v>
      </c>
      <c r="C74" s="97">
        <f>+'FORMULARIO 001 (PÁG 2 Y 3)'!F61</f>
        <v>0</v>
      </c>
      <c r="D74" s="97">
        <f>+'FORMULARIO 001 (PÁG 2 Y 3)'!I61</f>
        <v>0</v>
      </c>
      <c r="E74" s="97">
        <f>+'FORMULARIO 001 (PÁG 2 Y 3)'!J61</f>
        <v>0</v>
      </c>
      <c r="F74" s="97">
        <f>+'FORMULARIO 001 (PÁG 2 Y 3)'!K61</f>
        <v>0</v>
      </c>
      <c r="G74" s="97">
        <f>+'FORMULARIO 001 (PÁG 2 Y 3)'!L61</f>
        <v>0</v>
      </c>
      <c r="H74" s="97">
        <f>'FORMULARIO 001 (PÁG 2 Y 3)'!D61</f>
        <v>0</v>
      </c>
      <c r="I74" s="98">
        <v>0</v>
      </c>
      <c r="J74" s="99">
        <f t="shared" si="0"/>
        <v>0</v>
      </c>
      <c r="K74" s="100">
        <v>0</v>
      </c>
      <c r="L74" s="99">
        <f t="shared" si="1"/>
        <v>0</v>
      </c>
      <c r="M74" s="101">
        <v>0</v>
      </c>
      <c r="N74" s="99">
        <f t="shared" si="2"/>
        <v>0</v>
      </c>
      <c r="O74" s="102">
        <v>0</v>
      </c>
      <c r="P74" s="99">
        <f t="shared" si="3"/>
        <v>0</v>
      </c>
      <c r="Q74" s="103">
        <f t="shared" si="4"/>
        <v>0</v>
      </c>
      <c r="R74" s="104">
        <f t="shared" si="5"/>
        <v>0</v>
      </c>
      <c r="S74" s="105" t="s">
        <v>602</v>
      </c>
      <c r="T74" s="89"/>
      <c r="U74" s="89"/>
      <c r="V74" s="89"/>
      <c r="W74" s="89"/>
      <c r="X74" s="1"/>
      <c r="Y74" s="1"/>
      <c r="Z74" s="1"/>
      <c r="AA74" s="1"/>
      <c r="AB74" s="1"/>
      <c r="AC74" s="1"/>
    </row>
    <row r="75" spans="1:29" ht="65.25" hidden="1" customHeight="1" x14ac:dyDescent="0.25">
      <c r="A75" s="96" t="e">
        <f>+'FORMULARIO 001 (PÁG 2 Y 3)'!A62</f>
        <v>#REF!</v>
      </c>
      <c r="B75" s="97" t="str">
        <f>+'FORMULARIO 001 (PÁG 2 Y 3)'!B62</f>
        <v>objetivo65</v>
      </c>
      <c r="C75" s="97">
        <f>+'FORMULARIO 001 (PÁG 2 Y 3)'!F62</f>
        <v>0</v>
      </c>
      <c r="D75" s="97">
        <f>+'FORMULARIO 001 (PÁG 2 Y 3)'!I62</f>
        <v>0</v>
      </c>
      <c r="E75" s="97">
        <f>+'FORMULARIO 001 (PÁG 2 Y 3)'!J62</f>
        <v>0</v>
      </c>
      <c r="F75" s="97">
        <f>+'FORMULARIO 001 (PÁG 2 Y 3)'!K62</f>
        <v>0</v>
      </c>
      <c r="G75" s="97">
        <f>+'FORMULARIO 001 (PÁG 2 Y 3)'!L62</f>
        <v>0</v>
      </c>
      <c r="H75" s="97">
        <f>'FORMULARIO 001 (PÁG 2 Y 3)'!D62</f>
        <v>0</v>
      </c>
      <c r="I75" s="98">
        <v>0</v>
      </c>
      <c r="J75" s="99">
        <f t="shared" si="0"/>
        <v>0</v>
      </c>
      <c r="K75" s="100">
        <v>0</v>
      </c>
      <c r="L75" s="99">
        <f t="shared" si="1"/>
        <v>0</v>
      </c>
      <c r="M75" s="101">
        <v>0</v>
      </c>
      <c r="N75" s="99">
        <f t="shared" si="2"/>
        <v>0</v>
      </c>
      <c r="O75" s="102">
        <v>0</v>
      </c>
      <c r="P75" s="99">
        <f t="shared" si="3"/>
        <v>0</v>
      </c>
      <c r="Q75" s="103">
        <f t="shared" si="4"/>
        <v>0</v>
      </c>
      <c r="R75" s="104">
        <f t="shared" si="5"/>
        <v>0</v>
      </c>
      <c r="S75" s="105" t="s">
        <v>602</v>
      </c>
      <c r="T75" s="89"/>
      <c r="U75" s="89"/>
      <c r="V75" s="89"/>
      <c r="W75" s="89"/>
      <c r="X75" s="1"/>
      <c r="Y75" s="1"/>
      <c r="Z75" s="1"/>
      <c r="AA75" s="1"/>
      <c r="AB75" s="1"/>
      <c r="AC75" s="1"/>
    </row>
    <row r="76" spans="1:29" ht="65.25" hidden="1" customHeight="1" x14ac:dyDescent="0.25">
      <c r="A76" s="96" t="e">
        <f>+'FORMULARIO 001 (PÁG 2 Y 3)'!A63</f>
        <v>#REF!</v>
      </c>
      <c r="B76" s="97" t="str">
        <f>+'FORMULARIO 001 (PÁG 2 Y 3)'!B63</f>
        <v>objetivo66</v>
      </c>
      <c r="C76" s="97">
        <f>+'FORMULARIO 001 (PÁG 2 Y 3)'!F63</f>
        <v>0</v>
      </c>
      <c r="D76" s="97">
        <f>+'FORMULARIO 001 (PÁG 2 Y 3)'!I63</f>
        <v>0</v>
      </c>
      <c r="E76" s="97">
        <f>+'FORMULARIO 001 (PÁG 2 Y 3)'!J63</f>
        <v>0</v>
      </c>
      <c r="F76" s="97">
        <f>+'FORMULARIO 001 (PÁG 2 Y 3)'!K63</f>
        <v>0</v>
      </c>
      <c r="G76" s="97">
        <f>+'FORMULARIO 001 (PÁG 2 Y 3)'!L63</f>
        <v>0</v>
      </c>
      <c r="H76" s="97">
        <f>'FORMULARIO 001 (PÁG 2 Y 3)'!D63</f>
        <v>0</v>
      </c>
      <c r="I76" s="98">
        <v>0</v>
      </c>
      <c r="J76" s="99">
        <f t="shared" ref="J76:J130" si="6">+IF(D76=0,0,I76/D76)</f>
        <v>0</v>
      </c>
      <c r="K76" s="100">
        <v>0</v>
      </c>
      <c r="L76" s="99">
        <f t="shared" ref="L76:L130" si="7">+IF(E76=0,0,K76/E76)</f>
        <v>0</v>
      </c>
      <c r="M76" s="101">
        <v>0</v>
      </c>
      <c r="N76" s="99">
        <f t="shared" ref="N76:N130" si="8">+IF(F76=0,0,M76/F76)</f>
        <v>0</v>
      </c>
      <c r="O76" s="102">
        <v>0</v>
      </c>
      <c r="P76" s="99">
        <f t="shared" ref="P76:P130" si="9">+IF(G76=0,0,O76/G76)</f>
        <v>0</v>
      </c>
      <c r="Q76" s="103">
        <f t="shared" ref="Q76:Q130" si="10">+O76+M76+K76+I76</f>
        <v>0</v>
      </c>
      <c r="R76" s="104">
        <f t="shared" ref="R76:R130" si="11">+IF(C76=0,0,Q76/C76)</f>
        <v>0</v>
      </c>
      <c r="S76" s="105" t="s">
        <v>602</v>
      </c>
      <c r="T76" s="89"/>
      <c r="U76" s="89"/>
      <c r="V76" s="89"/>
      <c r="W76" s="89"/>
      <c r="X76" s="1"/>
      <c r="Y76" s="1"/>
      <c r="Z76" s="1"/>
      <c r="AA76" s="1"/>
      <c r="AB76" s="1"/>
      <c r="AC76" s="1"/>
    </row>
    <row r="77" spans="1:29" ht="65.25" hidden="1" customHeight="1" x14ac:dyDescent="0.25">
      <c r="A77" s="96" t="e">
        <f>+'FORMULARIO 001 (PÁG 2 Y 3)'!A64</f>
        <v>#REF!</v>
      </c>
      <c r="B77" s="97" t="str">
        <f>+'FORMULARIO 001 (PÁG 2 Y 3)'!B64</f>
        <v>objetivo67</v>
      </c>
      <c r="C77" s="97">
        <f>+'FORMULARIO 001 (PÁG 2 Y 3)'!F64</f>
        <v>0</v>
      </c>
      <c r="D77" s="97">
        <f>+'FORMULARIO 001 (PÁG 2 Y 3)'!I64</f>
        <v>0</v>
      </c>
      <c r="E77" s="97">
        <f>+'FORMULARIO 001 (PÁG 2 Y 3)'!J64</f>
        <v>0</v>
      </c>
      <c r="F77" s="97">
        <f>+'FORMULARIO 001 (PÁG 2 Y 3)'!K64</f>
        <v>0</v>
      </c>
      <c r="G77" s="97">
        <f>+'FORMULARIO 001 (PÁG 2 Y 3)'!L64</f>
        <v>0</v>
      </c>
      <c r="H77" s="97">
        <f>'FORMULARIO 001 (PÁG 2 Y 3)'!D64</f>
        <v>0</v>
      </c>
      <c r="I77" s="98">
        <v>0</v>
      </c>
      <c r="J77" s="99">
        <f t="shared" si="6"/>
        <v>0</v>
      </c>
      <c r="K77" s="100">
        <v>0</v>
      </c>
      <c r="L77" s="99">
        <f t="shared" si="7"/>
        <v>0</v>
      </c>
      <c r="M77" s="101">
        <v>0</v>
      </c>
      <c r="N77" s="99">
        <f t="shared" si="8"/>
        <v>0</v>
      </c>
      <c r="O77" s="102">
        <v>0</v>
      </c>
      <c r="P77" s="99">
        <f t="shared" si="9"/>
        <v>0</v>
      </c>
      <c r="Q77" s="103">
        <f t="shared" si="10"/>
        <v>0</v>
      </c>
      <c r="R77" s="104">
        <f t="shared" si="11"/>
        <v>0</v>
      </c>
      <c r="S77" s="105" t="s">
        <v>602</v>
      </c>
      <c r="T77" s="89"/>
      <c r="U77" s="89"/>
      <c r="V77" s="89"/>
      <c r="W77" s="89"/>
      <c r="X77" s="1"/>
      <c r="Y77" s="1"/>
      <c r="Z77" s="1"/>
      <c r="AA77" s="1"/>
      <c r="AB77" s="1"/>
      <c r="AC77" s="1"/>
    </row>
    <row r="78" spans="1:29" ht="65.25" hidden="1" customHeight="1" x14ac:dyDescent="0.25">
      <c r="A78" s="96" t="e">
        <f>+'FORMULARIO 001 (PÁG 2 Y 3)'!A65</f>
        <v>#REF!</v>
      </c>
      <c r="B78" s="97" t="str">
        <f>+'FORMULARIO 001 (PÁG 2 Y 3)'!B65</f>
        <v>objetivo68</v>
      </c>
      <c r="C78" s="97">
        <f>+'FORMULARIO 001 (PÁG 2 Y 3)'!F65</f>
        <v>0</v>
      </c>
      <c r="D78" s="97">
        <f>+'FORMULARIO 001 (PÁG 2 Y 3)'!I65</f>
        <v>0</v>
      </c>
      <c r="E78" s="97">
        <f>+'FORMULARIO 001 (PÁG 2 Y 3)'!J65</f>
        <v>0</v>
      </c>
      <c r="F78" s="97">
        <f>+'FORMULARIO 001 (PÁG 2 Y 3)'!K65</f>
        <v>0</v>
      </c>
      <c r="G78" s="97">
        <f>+'FORMULARIO 001 (PÁG 2 Y 3)'!L65</f>
        <v>0</v>
      </c>
      <c r="H78" s="97">
        <f>'FORMULARIO 001 (PÁG 2 Y 3)'!D65</f>
        <v>0</v>
      </c>
      <c r="I78" s="98">
        <v>0</v>
      </c>
      <c r="J78" s="99">
        <f t="shared" si="6"/>
        <v>0</v>
      </c>
      <c r="K78" s="100">
        <v>0</v>
      </c>
      <c r="L78" s="99">
        <f t="shared" si="7"/>
        <v>0</v>
      </c>
      <c r="M78" s="101">
        <v>0</v>
      </c>
      <c r="N78" s="99">
        <f t="shared" si="8"/>
        <v>0</v>
      </c>
      <c r="O78" s="102">
        <v>0</v>
      </c>
      <c r="P78" s="99">
        <f t="shared" si="9"/>
        <v>0</v>
      </c>
      <c r="Q78" s="103">
        <f t="shared" si="10"/>
        <v>0</v>
      </c>
      <c r="R78" s="104">
        <f t="shared" si="11"/>
        <v>0</v>
      </c>
      <c r="S78" s="105" t="s">
        <v>602</v>
      </c>
      <c r="T78" s="89"/>
      <c r="U78" s="89"/>
      <c r="V78" s="89"/>
      <c r="W78" s="89"/>
      <c r="X78" s="1"/>
      <c r="Y78" s="1"/>
      <c r="Z78" s="1"/>
      <c r="AA78" s="1"/>
      <c r="AB78" s="1"/>
      <c r="AC78" s="1"/>
    </row>
    <row r="79" spans="1:29" ht="65.25" hidden="1" customHeight="1" x14ac:dyDescent="0.25">
      <c r="A79" s="96" t="e">
        <f>+'FORMULARIO 001 (PÁG 2 Y 3)'!A66</f>
        <v>#REF!</v>
      </c>
      <c r="B79" s="97" t="str">
        <f>+'FORMULARIO 001 (PÁG 2 Y 3)'!B66</f>
        <v>objetivo69</v>
      </c>
      <c r="C79" s="97">
        <f>+'FORMULARIO 001 (PÁG 2 Y 3)'!F66</f>
        <v>0</v>
      </c>
      <c r="D79" s="97">
        <f>+'FORMULARIO 001 (PÁG 2 Y 3)'!I66</f>
        <v>0</v>
      </c>
      <c r="E79" s="97">
        <f>+'FORMULARIO 001 (PÁG 2 Y 3)'!J66</f>
        <v>0</v>
      </c>
      <c r="F79" s="97">
        <f>+'FORMULARIO 001 (PÁG 2 Y 3)'!K66</f>
        <v>0</v>
      </c>
      <c r="G79" s="97">
        <f>+'FORMULARIO 001 (PÁG 2 Y 3)'!L66</f>
        <v>0</v>
      </c>
      <c r="H79" s="97">
        <f>'FORMULARIO 001 (PÁG 2 Y 3)'!D66</f>
        <v>0</v>
      </c>
      <c r="I79" s="98">
        <v>0</v>
      </c>
      <c r="J79" s="99">
        <f t="shared" si="6"/>
        <v>0</v>
      </c>
      <c r="K79" s="100">
        <v>0</v>
      </c>
      <c r="L79" s="99">
        <f t="shared" si="7"/>
        <v>0</v>
      </c>
      <c r="M79" s="101">
        <v>0</v>
      </c>
      <c r="N79" s="99">
        <f t="shared" si="8"/>
        <v>0</v>
      </c>
      <c r="O79" s="102">
        <v>0</v>
      </c>
      <c r="P79" s="99">
        <f t="shared" si="9"/>
        <v>0</v>
      </c>
      <c r="Q79" s="103">
        <f t="shared" si="10"/>
        <v>0</v>
      </c>
      <c r="R79" s="104">
        <f t="shared" si="11"/>
        <v>0</v>
      </c>
      <c r="S79" s="105" t="s">
        <v>602</v>
      </c>
      <c r="T79" s="89"/>
      <c r="U79" s="89"/>
      <c r="V79" s="89"/>
      <c r="W79" s="89"/>
      <c r="X79" s="1"/>
      <c r="Y79" s="1"/>
      <c r="Z79" s="1"/>
      <c r="AA79" s="1"/>
      <c r="AB79" s="1"/>
      <c r="AC79" s="1"/>
    </row>
    <row r="80" spans="1:29" ht="65.25" hidden="1" customHeight="1" x14ac:dyDescent="0.25">
      <c r="A80" s="96" t="e">
        <f>+'FORMULARIO 001 (PÁG 2 Y 3)'!A67</f>
        <v>#REF!</v>
      </c>
      <c r="B80" s="97" t="str">
        <f>+'FORMULARIO 001 (PÁG 2 Y 3)'!B67</f>
        <v>objetivo70</v>
      </c>
      <c r="C80" s="97">
        <f>+'FORMULARIO 001 (PÁG 2 Y 3)'!F67</f>
        <v>0</v>
      </c>
      <c r="D80" s="97">
        <f>+'FORMULARIO 001 (PÁG 2 Y 3)'!I67</f>
        <v>0</v>
      </c>
      <c r="E80" s="97">
        <f>+'FORMULARIO 001 (PÁG 2 Y 3)'!J67</f>
        <v>0</v>
      </c>
      <c r="F80" s="97">
        <f>+'FORMULARIO 001 (PÁG 2 Y 3)'!K67</f>
        <v>0</v>
      </c>
      <c r="G80" s="97">
        <f>+'FORMULARIO 001 (PÁG 2 Y 3)'!L67</f>
        <v>0</v>
      </c>
      <c r="H80" s="97">
        <f>'FORMULARIO 001 (PÁG 2 Y 3)'!D67</f>
        <v>0</v>
      </c>
      <c r="I80" s="98">
        <v>0</v>
      </c>
      <c r="J80" s="99">
        <f t="shared" si="6"/>
        <v>0</v>
      </c>
      <c r="K80" s="100">
        <v>0</v>
      </c>
      <c r="L80" s="99">
        <f t="shared" si="7"/>
        <v>0</v>
      </c>
      <c r="M80" s="101">
        <v>0</v>
      </c>
      <c r="N80" s="99">
        <f t="shared" si="8"/>
        <v>0</v>
      </c>
      <c r="O80" s="102">
        <v>0</v>
      </c>
      <c r="P80" s="99">
        <f t="shared" si="9"/>
        <v>0</v>
      </c>
      <c r="Q80" s="103">
        <f t="shared" si="10"/>
        <v>0</v>
      </c>
      <c r="R80" s="104">
        <f t="shared" si="11"/>
        <v>0</v>
      </c>
      <c r="S80" s="105" t="s">
        <v>602</v>
      </c>
      <c r="T80" s="89"/>
      <c r="U80" s="89"/>
      <c r="V80" s="89"/>
      <c r="W80" s="89"/>
      <c r="X80" s="1"/>
      <c r="Y80" s="1"/>
      <c r="Z80" s="1"/>
      <c r="AA80" s="1"/>
      <c r="AB80" s="1"/>
      <c r="AC80" s="1"/>
    </row>
    <row r="81" spans="1:29" ht="65.25" hidden="1" customHeight="1" x14ac:dyDescent="0.25">
      <c r="A81" s="96" t="e">
        <f>+'FORMULARIO 001 (PÁG 2 Y 3)'!A68</f>
        <v>#REF!</v>
      </c>
      <c r="B81" s="97" t="str">
        <f>+'FORMULARIO 001 (PÁG 2 Y 3)'!B68</f>
        <v>objetivo71</v>
      </c>
      <c r="C81" s="97">
        <f>+'FORMULARIO 001 (PÁG 2 Y 3)'!F68</f>
        <v>0</v>
      </c>
      <c r="D81" s="97">
        <f>+'FORMULARIO 001 (PÁG 2 Y 3)'!I68</f>
        <v>0</v>
      </c>
      <c r="E81" s="97">
        <f>+'FORMULARIO 001 (PÁG 2 Y 3)'!J68</f>
        <v>0</v>
      </c>
      <c r="F81" s="97">
        <f>+'FORMULARIO 001 (PÁG 2 Y 3)'!K68</f>
        <v>0</v>
      </c>
      <c r="G81" s="97">
        <f>+'FORMULARIO 001 (PÁG 2 Y 3)'!L68</f>
        <v>0</v>
      </c>
      <c r="H81" s="97">
        <f>'FORMULARIO 001 (PÁG 2 Y 3)'!D68</f>
        <v>0</v>
      </c>
      <c r="I81" s="98">
        <v>0</v>
      </c>
      <c r="J81" s="99">
        <f t="shared" si="6"/>
        <v>0</v>
      </c>
      <c r="K81" s="100">
        <v>0</v>
      </c>
      <c r="L81" s="99">
        <f t="shared" si="7"/>
        <v>0</v>
      </c>
      <c r="M81" s="101">
        <v>0</v>
      </c>
      <c r="N81" s="99">
        <f t="shared" si="8"/>
        <v>0</v>
      </c>
      <c r="O81" s="102">
        <v>0</v>
      </c>
      <c r="P81" s="99">
        <f t="shared" si="9"/>
        <v>0</v>
      </c>
      <c r="Q81" s="103">
        <f t="shared" si="10"/>
        <v>0</v>
      </c>
      <c r="R81" s="104">
        <f t="shared" si="11"/>
        <v>0</v>
      </c>
      <c r="S81" s="105" t="s">
        <v>602</v>
      </c>
      <c r="T81" s="89"/>
      <c r="U81" s="89"/>
      <c r="V81" s="89"/>
      <c r="W81" s="89"/>
      <c r="X81" s="1"/>
      <c r="Y81" s="1"/>
      <c r="Z81" s="1"/>
      <c r="AA81" s="1"/>
      <c r="AB81" s="1"/>
      <c r="AC81" s="1"/>
    </row>
    <row r="82" spans="1:29" ht="65.25" hidden="1" customHeight="1" x14ac:dyDescent="0.25">
      <c r="A82" s="96" t="e">
        <f>+'FORMULARIO 001 (PÁG 2 Y 3)'!A69</f>
        <v>#REF!</v>
      </c>
      <c r="B82" s="97" t="str">
        <f>+'FORMULARIO 001 (PÁG 2 Y 3)'!B69</f>
        <v>objetivo72</v>
      </c>
      <c r="C82" s="97">
        <f>+'FORMULARIO 001 (PÁG 2 Y 3)'!F69</f>
        <v>0</v>
      </c>
      <c r="D82" s="97">
        <f>+'FORMULARIO 001 (PÁG 2 Y 3)'!I69</f>
        <v>0</v>
      </c>
      <c r="E82" s="97">
        <f>+'FORMULARIO 001 (PÁG 2 Y 3)'!J69</f>
        <v>0</v>
      </c>
      <c r="F82" s="97">
        <f>+'FORMULARIO 001 (PÁG 2 Y 3)'!K69</f>
        <v>0</v>
      </c>
      <c r="G82" s="97">
        <f>+'FORMULARIO 001 (PÁG 2 Y 3)'!L69</f>
        <v>0</v>
      </c>
      <c r="H82" s="97">
        <f>'FORMULARIO 001 (PÁG 2 Y 3)'!D69</f>
        <v>0</v>
      </c>
      <c r="I82" s="98">
        <v>0</v>
      </c>
      <c r="J82" s="99">
        <f t="shared" si="6"/>
        <v>0</v>
      </c>
      <c r="K82" s="100">
        <v>0</v>
      </c>
      <c r="L82" s="99">
        <f t="shared" si="7"/>
        <v>0</v>
      </c>
      <c r="M82" s="101">
        <v>0</v>
      </c>
      <c r="N82" s="99">
        <f t="shared" si="8"/>
        <v>0</v>
      </c>
      <c r="O82" s="102">
        <v>0</v>
      </c>
      <c r="P82" s="99">
        <f t="shared" si="9"/>
        <v>0</v>
      </c>
      <c r="Q82" s="103">
        <f t="shared" si="10"/>
        <v>0</v>
      </c>
      <c r="R82" s="104">
        <f t="shared" si="11"/>
        <v>0</v>
      </c>
      <c r="S82" s="105" t="s">
        <v>602</v>
      </c>
      <c r="T82" s="89"/>
      <c r="U82" s="89"/>
      <c r="V82" s="89"/>
      <c r="W82" s="89"/>
      <c r="X82" s="1"/>
      <c r="Y82" s="1"/>
      <c r="Z82" s="1"/>
      <c r="AA82" s="1"/>
      <c r="AB82" s="1"/>
      <c r="AC82" s="1"/>
    </row>
    <row r="83" spans="1:29" ht="65.25" hidden="1" customHeight="1" x14ac:dyDescent="0.25">
      <c r="A83" s="96" t="e">
        <f>+'FORMULARIO 001 (PÁG 2 Y 3)'!A70</f>
        <v>#REF!</v>
      </c>
      <c r="B83" s="97" t="str">
        <f>+'FORMULARIO 001 (PÁG 2 Y 3)'!B70</f>
        <v>objetivo73</v>
      </c>
      <c r="C83" s="97">
        <f>+'FORMULARIO 001 (PÁG 2 Y 3)'!F70</f>
        <v>0</v>
      </c>
      <c r="D83" s="97">
        <f>+'FORMULARIO 001 (PÁG 2 Y 3)'!I70</f>
        <v>0</v>
      </c>
      <c r="E83" s="97">
        <f>+'FORMULARIO 001 (PÁG 2 Y 3)'!J70</f>
        <v>0</v>
      </c>
      <c r="F83" s="97">
        <f>+'FORMULARIO 001 (PÁG 2 Y 3)'!K70</f>
        <v>0</v>
      </c>
      <c r="G83" s="97">
        <f>+'FORMULARIO 001 (PÁG 2 Y 3)'!L70</f>
        <v>0</v>
      </c>
      <c r="H83" s="97">
        <f>'FORMULARIO 001 (PÁG 2 Y 3)'!D70</f>
        <v>0</v>
      </c>
      <c r="I83" s="98">
        <v>0</v>
      </c>
      <c r="J83" s="99">
        <f t="shared" si="6"/>
        <v>0</v>
      </c>
      <c r="K83" s="100">
        <v>0</v>
      </c>
      <c r="L83" s="99">
        <f t="shared" si="7"/>
        <v>0</v>
      </c>
      <c r="M83" s="101">
        <v>0</v>
      </c>
      <c r="N83" s="99">
        <f t="shared" si="8"/>
        <v>0</v>
      </c>
      <c r="O83" s="102">
        <v>0</v>
      </c>
      <c r="P83" s="99">
        <f t="shared" si="9"/>
        <v>0</v>
      </c>
      <c r="Q83" s="103">
        <f t="shared" si="10"/>
        <v>0</v>
      </c>
      <c r="R83" s="104">
        <f t="shared" si="11"/>
        <v>0</v>
      </c>
      <c r="S83" s="105" t="s">
        <v>602</v>
      </c>
      <c r="T83" s="89"/>
      <c r="U83" s="89"/>
      <c r="V83" s="89"/>
      <c r="W83" s="89"/>
      <c r="X83" s="1"/>
      <c r="Y83" s="1"/>
      <c r="Z83" s="1"/>
      <c r="AA83" s="1"/>
      <c r="AB83" s="1"/>
      <c r="AC83" s="1"/>
    </row>
    <row r="84" spans="1:29" ht="65.25" hidden="1" customHeight="1" x14ac:dyDescent="0.25">
      <c r="A84" s="96" t="e">
        <f>+'FORMULARIO 001 (PÁG 2 Y 3)'!A71</f>
        <v>#REF!</v>
      </c>
      <c r="B84" s="97" t="str">
        <f>+'FORMULARIO 001 (PÁG 2 Y 3)'!B71</f>
        <v>objetivo74</v>
      </c>
      <c r="C84" s="97">
        <f>+'FORMULARIO 001 (PÁG 2 Y 3)'!F71</f>
        <v>0</v>
      </c>
      <c r="D84" s="97">
        <f>+'FORMULARIO 001 (PÁG 2 Y 3)'!I71</f>
        <v>0</v>
      </c>
      <c r="E84" s="97">
        <f>+'FORMULARIO 001 (PÁG 2 Y 3)'!J71</f>
        <v>0</v>
      </c>
      <c r="F84" s="97">
        <f>+'FORMULARIO 001 (PÁG 2 Y 3)'!K71</f>
        <v>0</v>
      </c>
      <c r="G84" s="97">
        <f>+'FORMULARIO 001 (PÁG 2 Y 3)'!L71</f>
        <v>0</v>
      </c>
      <c r="H84" s="97">
        <f>'FORMULARIO 001 (PÁG 2 Y 3)'!D71</f>
        <v>0</v>
      </c>
      <c r="I84" s="98">
        <v>0</v>
      </c>
      <c r="J84" s="99">
        <f t="shared" si="6"/>
        <v>0</v>
      </c>
      <c r="K84" s="100">
        <v>0</v>
      </c>
      <c r="L84" s="99">
        <f t="shared" si="7"/>
        <v>0</v>
      </c>
      <c r="M84" s="101">
        <v>0</v>
      </c>
      <c r="N84" s="99">
        <f t="shared" si="8"/>
        <v>0</v>
      </c>
      <c r="O84" s="102">
        <v>0</v>
      </c>
      <c r="P84" s="99">
        <f t="shared" si="9"/>
        <v>0</v>
      </c>
      <c r="Q84" s="103">
        <f t="shared" si="10"/>
        <v>0</v>
      </c>
      <c r="R84" s="104">
        <f t="shared" si="11"/>
        <v>0</v>
      </c>
      <c r="S84" s="105" t="s">
        <v>602</v>
      </c>
      <c r="T84" s="89"/>
      <c r="U84" s="89"/>
      <c r="V84" s="89"/>
      <c r="W84" s="89"/>
      <c r="X84" s="1"/>
      <c r="Y84" s="1"/>
      <c r="Z84" s="1"/>
      <c r="AA84" s="1"/>
      <c r="AB84" s="1"/>
      <c r="AC84" s="1"/>
    </row>
    <row r="85" spans="1:29" ht="65.25" hidden="1" customHeight="1" x14ac:dyDescent="0.25">
      <c r="A85" s="96" t="e">
        <f>+'FORMULARIO 001 (PÁG 2 Y 3)'!A72</f>
        <v>#REF!</v>
      </c>
      <c r="B85" s="97" t="str">
        <f>+'FORMULARIO 001 (PÁG 2 Y 3)'!B72</f>
        <v>objetivo75</v>
      </c>
      <c r="C85" s="97">
        <f>+'FORMULARIO 001 (PÁG 2 Y 3)'!F72</f>
        <v>0</v>
      </c>
      <c r="D85" s="97">
        <f>+'FORMULARIO 001 (PÁG 2 Y 3)'!I72</f>
        <v>0</v>
      </c>
      <c r="E85" s="97">
        <f>+'FORMULARIO 001 (PÁG 2 Y 3)'!J72</f>
        <v>0</v>
      </c>
      <c r="F85" s="97">
        <f>+'FORMULARIO 001 (PÁG 2 Y 3)'!K72</f>
        <v>0</v>
      </c>
      <c r="G85" s="97">
        <f>+'FORMULARIO 001 (PÁG 2 Y 3)'!L72</f>
        <v>0</v>
      </c>
      <c r="H85" s="97">
        <f>'FORMULARIO 001 (PÁG 2 Y 3)'!D72</f>
        <v>0</v>
      </c>
      <c r="I85" s="98">
        <v>0</v>
      </c>
      <c r="J85" s="99">
        <f t="shared" si="6"/>
        <v>0</v>
      </c>
      <c r="K85" s="100">
        <v>0</v>
      </c>
      <c r="L85" s="99">
        <f t="shared" si="7"/>
        <v>0</v>
      </c>
      <c r="M85" s="101">
        <v>0</v>
      </c>
      <c r="N85" s="99">
        <f t="shared" si="8"/>
        <v>0</v>
      </c>
      <c r="O85" s="102">
        <v>0</v>
      </c>
      <c r="P85" s="99">
        <f t="shared" si="9"/>
        <v>0</v>
      </c>
      <c r="Q85" s="103">
        <f t="shared" si="10"/>
        <v>0</v>
      </c>
      <c r="R85" s="104">
        <f t="shared" si="11"/>
        <v>0</v>
      </c>
      <c r="S85" s="105" t="s">
        <v>602</v>
      </c>
      <c r="T85" s="89"/>
      <c r="U85" s="89"/>
      <c r="V85" s="89"/>
      <c r="W85" s="89"/>
      <c r="X85" s="1"/>
      <c r="Y85" s="1"/>
      <c r="Z85" s="1"/>
      <c r="AA85" s="1"/>
      <c r="AB85" s="1"/>
      <c r="AC85" s="1"/>
    </row>
    <row r="86" spans="1:29" ht="65.25" hidden="1" customHeight="1" x14ac:dyDescent="0.25">
      <c r="A86" s="96" t="e">
        <f>+'FORMULARIO 001 (PÁG 2 Y 3)'!A73</f>
        <v>#REF!</v>
      </c>
      <c r="B86" s="97" t="str">
        <f>+'FORMULARIO 001 (PÁG 2 Y 3)'!B73</f>
        <v>objetivo76</v>
      </c>
      <c r="C86" s="97">
        <f>+'FORMULARIO 001 (PÁG 2 Y 3)'!F73</f>
        <v>0</v>
      </c>
      <c r="D86" s="97">
        <f>+'FORMULARIO 001 (PÁG 2 Y 3)'!I73</f>
        <v>0</v>
      </c>
      <c r="E86" s="97">
        <f>+'FORMULARIO 001 (PÁG 2 Y 3)'!J73</f>
        <v>0</v>
      </c>
      <c r="F86" s="97">
        <f>+'FORMULARIO 001 (PÁG 2 Y 3)'!K73</f>
        <v>0</v>
      </c>
      <c r="G86" s="97">
        <f>+'FORMULARIO 001 (PÁG 2 Y 3)'!L73</f>
        <v>0</v>
      </c>
      <c r="H86" s="97">
        <f>'FORMULARIO 001 (PÁG 2 Y 3)'!D73</f>
        <v>0</v>
      </c>
      <c r="I86" s="98">
        <v>0</v>
      </c>
      <c r="J86" s="99">
        <f t="shared" si="6"/>
        <v>0</v>
      </c>
      <c r="K86" s="100">
        <v>0</v>
      </c>
      <c r="L86" s="99">
        <f t="shared" si="7"/>
        <v>0</v>
      </c>
      <c r="M86" s="101">
        <v>0</v>
      </c>
      <c r="N86" s="99">
        <f t="shared" si="8"/>
        <v>0</v>
      </c>
      <c r="O86" s="102">
        <v>0</v>
      </c>
      <c r="P86" s="99">
        <f t="shared" si="9"/>
        <v>0</v>
      </c>
      <c r="Q86" s="103">
        <f t="shared" si="10"/>
        <v>0</v>
      </c>
      <c r="R86" s="104">
        <f t="shared" si="11"/>
        <v>0</v>
      </c>
      <c r="S86" s="105" t="s">
        <v>602</v>
      </c>
      <c r="T86" s="89"/>
      <c r="U86" s="89"/>
      <c r="V86" s="89"/>
      <c r="W86" s="89"/>
      <c r="X86" s="1"/>
      <c r="Y86" s="1"/>
      <c r="Z86" s="1"/>
      <c r="AA86" s="1"/>
      <c r="AB86" s="1"/>
      <c r="AC86" s="1"/>
    </row>
    <row r="87" spans="1:29" ht="65.25" hidden="1" customHeight="1" x14ac:dyDescent="0.25">
      <c r="A87" s="96" t="e">
        <f>+'FORMULARIO 001 (PÁG 2 Y 3)'!A74</f>
        <v>#REF!</v>
      </c>
      <c r="B87" s="97" t="str">
        <f>+'FORMULARIO 001 (PÁG 2 Y 3)'!B74</f>
        <v>objetivo77</v>
      </c>
      <c r="C87" s="97">
        <f>+'FORMULARIO 001 (PÁG 2 Y 3)'!F74</f>
        <v>0</v>
      </c>
      <c r="D87" s="97">
        <f>+'FORMULARIO 001 (PÁG 2 Y 3)'!I74</f>
        <v>0</v>
      </c>
      <c r="E87" s="97">
        <f>+'FORMULARIO 001 (PÁG 2 Y 3)'!J74</f>
        <v>0</v>
      </c>
      <c r="F87" s="97">
        <f>+'FORMULARIO 001 (PÁG 2 Y 3)'!K74</f>
        <v>0</v>
      </c>
      <c r="G87" s="97">
        <f>+'FORMULARIO 001 (PÁG 2 Y 3)'!L74</f>
        <v>0</v>
      </c>
      <c r="H87" s="97">
        <f>'FORMULARIO 001 (PÁG 2 Y 3)'!D74</f>
        <v>0</v>
      </c>
      <c r="I87" s="98">
        <v>0</v>
      </c>
      <c r="J87" s="99">
        <f t="shared" si="6"/>
        <v>0</v>
      </c>
      <c r="K87" s="100">
        <v>0</v>
      </c>
      <c r="L87" s="99">
        <f t="shared" si="7"/>
        <v>0</v>
      </c>
      <c r="M87" s="101">
        <v>0</v>
      </c>
      <c r="N87" s="99">
        <f t="shared" si="8"/>
        <v>0</v>
      </c>
      <c r="O87" s="102">
        <v>0</v>
      </c>
      <c r="P87" s="99">
        <f t="shared" si="9"/>
        <v>0</v>
      </c>
      <c r="Q87" s="103">
        <f t="shared" si="10"/>
        <v>0</v>
      </c>
      <c r="R87" s="104">
        <f t="shared" si="11"/>
        <v>0</v>
      </c>
      <c r="S87" s="105" t="s">
        <v>602</v>
      </c>
      <c r="T87" s="89"/>
      <c r="U87" s="89"/>
      <c r="V87" s="89"/>
      <c r="W87" s="89"/>
      <c r="X87" s="1"/>
      <c r="Y87" s="1"/>
      <c r="Z87" s="1"/>
      <c r="AA87" s="1"/>
      <c r="AB87" s="1"/>
      <c r="AC87" s="1"/>
    </row>
    <row r="88" spans="1:29" ht="65.25" hidden="1" customHeight="1" x14ac:dyDescent="0.25">
      <c r="A88" s="96" t="e">
        <f>+'FORMULARIO 001 (PÁG 2 Y 3)'!A75</f>
        <v>#REF!</v>
      </c>
      <c r="B88" s="97" t="str">
        <f>+'FORMULARIO 001 (PÁG 2 Y 3)'!B75</f>
        <v>objetivo78</v>
      </c>
      <c r="C88" s="97">
        <f>+'FORMULARIO 001 (PÁG 2 Y 3)'!F75</f>
        <v>0</v>
      </c>
      <c r="D88" s="97">
        <f>+'FORMULARIO 001 (PÁG 2 Y 3)'!I75</f>
        <v>0</v>
      </c>
      <c r="E88" s="97">
        <f>+'FORMULARIO 001 (PÁG 2 Y 3)'!J75</f>
        <v>0</v>
      </c>
      <c r="F88" s="97">
        <f>+'FORMULARIO 001 (PÁG 2 Y 3)'!K75</f>
        <v>0</v>
      </c>
      <c r="G88" s="97">
        <f>+'FORMULARIO 001 (PÁG 2 Y 3)'!L75</f>
        <v>0</v>
      </c>
      <c r="H88" s="97">
        <f>'FORMULARIO 001 (PÁG 2 Y 3)'!D75</f>
        <v>0</v>
      </c>
      <c r="I88" s="98">
        <v>0</v>
      </c>
      <c r="J88" s="99">
        <f t="shared" si="6"/>
        <v>0</v>
      </c>
      <c r="K88" s="100">
        <v>0</v>
      </c>
      <c r="L88" s="99">
        <f t="shared" si="7"/>
        <v>0</v>
      </c>
      <c r="M88" s="101">
        <v>0</v>
      </c>
      <c r="N88" s="99">
        <f t="shared" si="8"/>
        <v>0</v>
      </c>
      <c r="O88" s="102">
        <v>0</v>
      </c>
      <c r="P88" s="99">
        <f t="shared" si="9"/>
        <v>0</v>
      </c>
      <c r="Q88" s="103">
        <f t="shared" si="10"/>
        <v>0</v>
      </c>
      <c r="R88" s="104">
        <f t="shared" si="11"/>
        <v>0</v>
      </c>
      <c r="S88" s="105" t="s">
        <v>602</v>
      </c>
      <c r="T88" s="89"/>
      <c r="U88" s="89"/>
      <c r="V88" s="89"/>
      <c r="W88" s="89"/>
      <c r="X88" s="1"/>
      <c r="Y88" s="1"/>
      <c r="Z88" s="1"/>
      <c r="AA88" s="1"/>
      <c r="AB88" s="1"/>
      <c r="AC88" s="1"/>
    </row>
    <row r="89" spans="1:29" ht="65.25" hidden="1" customHeight="1" x14ac:dyDescent="0.25">
      <c r="A89" s="96" t="e">
        <f>+'FORMULARIO 001 (PÁG 2 Y 3)'!A76</f>
        <v>#REF!</v>
      </c>
      <c r="B89" s="97" t="str">
        <f>+'FORMULARIO 001 (PÁG 2 Y 3)'!B76</f>
        <v>objetivo79</v>
      </c>
      <c r="C89" s="97">
        <f>+'FORMULARIO 001 (PÁG 2 Y 3)'!F76</f>
        <v>0</v>
      </c>
      <c r="D89" s="97">
        <f>+'FORMULARIO 001 (PÁG 2 Y 3)'!I76</f>
        <v>0</v>
      </c>
      <c r="E89" s="97">
        <f>+'FORMULARIO 001 (PÁG 2 Y 3)'!J76</f>
        <v>0</v>
      </c>
      <c r="F89" s="97">
        <f>+'FORMULARIO 001 (PÁG 2 Y 3)'!K76</f>
        <v>0</v>
      </c>
      <c r="G89" s="97">
        <f>+'FORMULARIO 001 (PÁG 2 Y 3)'!L76</f>
        <v>0</v>
      </c>
      <c r="H89" s="97">
        <f>'FORMULARIO 001 (PÁG 2 Y 3)'!D76</f>
        <v>0</v>
      </c>
      <c r="I89" s="98">
        <v>0</v>
      </c>
      <c r="J89" s="99">
        <f t="shared" si="6"/>
        <v>0</v>
      </c>
      <c r="K89" s="100">
        <v>0</v>
      </c>
      <c r="L89" s="99">
        <f t="shared" si="7"/>
        <v>0</v>
      </c>
      <c r="M89" s="101">
        <v>0</v>
      </c>
      <c r="N89" s="99">
        <f t="shared" si="8"/>
        <v>0</v>
      </c>
      <c r="O89" s="102">
        <v>0</v>
      </c>
      <c r="P89" s="99">
        <f t="shared" si="9"/>
        <v>0</v>
      </c>
      <c r="Q89" s="103">
        <f t="shared" si="10"/>
        <v>0</v>
      </c>
      <c r="R89" s="104">
        <f t="shared" si="11"/>
        <v>0</v>
      </c>
      <c r="S89" s="105" t="s">
        <v>602</v>
      </c>
      <c r="T89" s="89"/>
      <c r="U89" s="89"/>
      <c r="V89" s="89"/>
      <c r="W89" s="89"/>
      <c r="X89" s="1"/>
      <c r="Y89" s="1"/>
      <c r="Z89" s="1"/>
      <c r="AA89" s="1"/>
      <c r="AB89" s="1"/>
      <c r="AC89" s="1"/>
    </row>
    <row r="90" spans="1:29" ht="65.25" hidden="1" customHeight="1" x14ac:dyDescent="0.25">
      <c r="A90" s="96" t="e">
        <f>+'FORMULARIO 001 (PÁG 2 Y 3)'!A77</f>
        <v>#REF!</v>
      </c>
      <c r="B90" s="97" t="str">
        <f>+'FORMULARIO 001 (PÁG 2 Y 3)'!B77</f>
        <v>objetivo80</v>
      </c>
      <c r="C90" s="97">
        <f>+'FORMULARIO 001 (PÁG 2 Y 3)'!F77</f>
        <v>0</v>
      </c>
      <c r="D90" s="97">
        <f>+'FORMULARIO 001 (PÁG 2 Y 3)'!I77</f>
        <v>0</v>
      </c>
      <c r="E90" s="97">
        <f>+'FORMULARIO 001 (PÁG 2 Y 3)'!J77</f>
        <v>0</v>
      </c>
      <c r="F90" s="97">
        <f>+'FORMULARIO 001 (PÁG 2 Y 3)'!K77</f>
        <v>0</v>
      </c>
      <c r="G90" s="97">
        <f>+'FORMULARIO 001 (PÁG 2 Y 3)'!L77</f>
        <v>0</v>
      </c>
      <c r="H90" s="97">
        <f>'FORMULARIO 001 (PÁG 2 Y 3)'!D77</f>
        <v>0</v>
      </c>
      <c r="I90" s="98">
        <v>0</v>
      </c>
      <c r="J90" s="99">
        <f t="shared" si="6"/>
        <v>0</v>
      </c>
      <c r="K90" s="100">
        <v>0</v>
      </c>
      <c r="L90" s="99">
        <f t="shared" si="7"/>
        <v>0</v>
      </c>
      <c r="M90" s="101">
        <v>0</v>
      </c>
      <c r="N90" s="99">
        <f t="shared" si="8"/>
        <v>0</v>
      </c>
      <c r="O90" s="102">
        <v>0</v>
      </c>
      <c r="P90" s="99">
        <f t="shared" si="9"/>
        <v>0</v>
      </c>
      <c r="Q90" s="103">
        <f t="shared" si="10"/>
        <v>0</v>
      </c>
      <c r="R90" s="104">
        <f t="shared" si="11"/>
        <v>0</v>
      </c>
      <c r="S90" s="105" t="s">
        <v>602</v>
      </c>
      <c r="T90" s="89"/>
      <c r="U90" s="89"/>
      <c r="V90" s="89"/>
      <c r="W90" s="89"/>
      <c r="X90" s="1"/>
      <c r="Y90" s="1"/>
      <c r="Z90" s="1"/>
      <c r="AA90" s="1"/>
      <c r="AB90" s="1"/>
      <c r="AC90" s="1"/>
    </row>
    <row r="91" spans="1:29" ht="65.25" hidden="1" customHeight="1" x14ac:dyDescent="0.25">
      <c r="A91" s="96" t="e">
        <f>+'FORMULARIO 001 (PÁG 2 Y 3)'!A78</f>
        <v>#REF!</v>
      </c>
      <c r="B91" s="97" t="str">
        <f>+'FORMULARIO 001 (PÁG 2 Y 3)'!B78</f>
        <v>objetivo81</v>
      </c>
      <c r="C91" s="97">
        <f>+'FORMULARIO 001 (PÁG 2 Y 3)'!F78</f>
        <v>0</v>
      </c>
      <c r="D91" s="97">
        <f>+'FORMULARIO 001 (PÁG 2 Y 3)'!I78</f>
        <v>0</v>
      </c>
      <c r="E91" s="97">
        <f>+'FORMULARIO 001 (PÁG 2 Y 3)'!J78</f>
        <v>0</v>
      </c>
      <c r="F91" s="97">
        <f>+'FORMULARIO 001 (PÁG 2 Y 3)'!K78</f>
        <v>0</v>
      </c>
      <c r="G91" s="97">
        <f>+'FORMULARIO 001 (PÁG 2 Y 3)'!L78</f>
        <v>0</v>
      </c>
      <c r="H91" s="97">
        <f>'FORMULARIO 001 (PÁG 2 Y 3)'!D78</f>
        <v>0</v>
      </c>
      <c r="I91" s="98">
        <v>0</v>
      </c>
      <c r="J91" s="99">
        <f t="shared" si="6"/>
        <v>0</v>
      </c>
      <c r="K91" s="100">
        <v>0</v>
      </c>
      <c r="L91" s="99">
        <f t="shared" si="7"/>
        <v>0</v>
      </c>
      <c r="M91" s="101">
        <v>0</v>
      </c>
      <c r="N91" s="99">
        <f t="shared" si="8"/>
        <v>0</v>
      </c>
      <c r="O91" s="102">
        <v>0</v>
      </c>
      <c r="P91" s="99">
        <f t="shared" si="9"/>
        <v>0</v>
      </c>
      <c r="Q91" s="103">
        <f t="shared" si="10"/>
        <v>0</v>
      </c>
      <c r="R91" s="104">
        <f t="shared" si="11"/>
        <v>0</v>
      </c>
      <c r="S91" s="105" t="s">
        <v>602</v>
      </c>
      <c r="T91" s="89"/>
      <c r="U91" s="89"/>
      <c r="V91" s="89"/>
      <c r="W91" s="89"/>
      <c r="X91" s="1"/>
      <c r="Y91" s="1"/>
      <c r="Z91" s="1"/>
      <c r="AA91" s="1"/>
      <c r="AB91" s="1"/>
      <c r="AC91" s="1"/>
    </row>
    <row r="92" spans="1:29" ht="65.25" hidden="1" customHeight="1" x14ac:dyDescent="0.25">
      <c r="A92" s="96" t="e">
        <f>+'FORMULARIO 001 (PÁG 2 Y 3)'!A79</f>
        <v>#REF!</v>
      </c>
      <c r="B92" s="97" t="str">
        <f>+'FORMULARIO 001 (PÁG 2 Y 3)'!B79</f>
        <v>objetivo82</v>
      </c>
      <c r="C92" s="97">
        <f>+'FORMULARIO 001 (PÁG 2 Y 3)'!F79</f>
        <v>0</v>
      </c>
      <c r="D92" s="97">
        <f>+'FORMULARIO 001 (PÁG 2 Y 3)'!I79</f>
        <v>0</v>
      </c>
      <c r="E92" s="97">
        <f>+'FORMULARIO 001 (PÁG 2 Y 3)'!J79</f>
        <v>0</v>
      </c>
      <c r="F92" s="97">
        <f>+'FORMULARIO 001 (PÁG 2 Y 3)'!K79</f>
        <v>0</v>
      </c>
      <c r="G92" s="97">
        <f>+'FORMULARIO 001 (PÁG 2 Y 3)'!L79</f>
        <v>0</v>
      </c>
      <c r="H92" s="97">
        <f>'FORMULARIO 001 (PÁG 2 Y 3)'!D79</f>
        <v>0</v>
      </c>
      <c r="I92" s="98">
        <v>0</v>
      </c>
      <c r="J92" s="99">
        <f t="shared" si="6"/>
        <v>0</v>
      </c>
      <c r="K92" s="100">
        <v>0</v>
      </c>
      <c r="L92" s="99">
        <f t="shared" si="7"/>
        <v>0</v>
      </c>
      <c r="M92" s="101">
        <v>0</v>
      </c>
      <c r="N92" s="99">
        <f t="shared" si="8"/>
        <v>0</v>
      </c>
      <c r="O92" s="102">
        <v>0</v>
      </c>
      <c r="P92" s="99">
        <f t="shared" si="9"/>
        <v>0</v>
      </c>
      <c r="Q92" s="103">
        <f t="shared" si="10"/>
        <v>0</v>
      </c>
      <c r="R92" s="104">
        <f t="shared" si="11"/>
        <v>0</v>
      </c>
      <c r="S92" s="105" t="s">
        <v>602</v>
      </c>
      <c r="T92" s="89"/>
      <c r="U92" s="89"/>
      <c r="V92" s="89"/>
      <c r="W92" s="89"/>
      <c r="X92" s="1"/>
      <c r="Y92" s="1"/>
      <c r="Z92" s="1"/>
      <c r="AA92" s="1"/>
      <c r="AB92" s="1"/>
      <c r="AC92" s="1"/>
    </row>
    <row r="93" spans="1:29" ht="65.25" hidden="1" customHeight="1" x14ac:dyDescent="0.25">
      <c r="A93" s="96" t="e">
        <f>+'FORMULARIO 001 (PÁG 2 Y 3)'!A80</f>
        <v>#REF!</v>
      </c>
      <c r="B93" s="97" t="str">
        <f>+'FORMULARIO 001 (PÁG 2 Y 3)'!B80</f>
        <v>objetivo83</v>
      </c>
      <c r="C93" s="97">
        <f>+'FORMULARIO 001 (PÁG 2 Y 3)'!F80</f>
        <v>0</v>
      </c>
      <c r="D93" s="97">
        <f>+'FORMULARIO 001 (PÁG 2 Y 3)'!I80</f>
        <v>0</v>
      </c>
      <c r="E93" s="97">
        <f>+'FORMULARIO 001 (PÁG 2 Y 3)'!J80</f>
        <v>0</v>
      </c>
      <c r="F93" s="97">
        <f>+'FORMULARIO 001 (PÁG 2 Y 3)'!K80</f>
        <v>0</v>
      </c>
      <c r="G93" s="97">
        <f>+'FORMULARIO 001 (PÁG 2 Y 3)'!L80</f>
        <v>0</v>
      </c>
      <c r="H93" s="97">
        <f>'FORMULARIO 001 (PÁG 2 Y 3)'!D80</f>
        <v>0</v>
      </c>
      <c r="I93" s="98">
        <v>0</v>
      </c>
      <c r="J93" s="99">
        <f t="shared" si="6"/>
        <v>0</v>
      </c>
      <c r="K93" s="100">
        <v>0</v>
      </c>
      <c r="L93" s="99">
        <f t="shared" si="7"/>
        <v>0</v>
      </c>
      <c r="M93" s="101">
        <v>0</v>
      </c>
      <c r="N93" s="99">
        <f t="shared" si="8"/>
        <v>0</v>
      </c>
      <c r="O93" s="102">
        <v>0</v>
      </c>
      <c r="P93" s="99">
        <f t="shared" si="9"/>
        <v>0</v>
      </c>
      <c r="Q93" s="103">
        <f t="shared" si="10"/>
        <v>0</v>
      </c>
      <c r="R93" s="104">
        <f t="shared" si="11"/>
        <v>0</v>
      </c>
      <c r="S93" s="105" t="s">
        <v>602</v>
      </c>
      <c r="T93" s="89"/>
      <c r="U93" s="89"/>
      <c r="V93" s="89"/>
      <c r="W93" s="89"/>
      <c r="X93" s="1"/>
      <c r="Y93" s="1"/>
      <c r="Z93" s="1"/>
      <c r="AA93" s="1"/>
      <c r="AB93" s="1"/>
      <c r="AC93" s="1"/>
    </row>
    <row r="94" spans="1:29" ht="65.25" hidden="1" customHeight="1" x14ac:dyDescent="0.25">
      <c r="A94" s="96" t="e">
        <f>+'FORMULARIO 001 (PÁG 2 Y 3)'!A81</f>
        <v>#REF!</v>
      </c>
      <c r="B94" s="97" t="str">
        <f>+'FORMULARIO 001 (PÁG 2 Y 3)'!B81</f>
        <v>objetivo84</v>
      </c>
      <c r="C94" s="97">
        <f>+'FORMULARIO 001 (PÁG 2 Y 3)'!F81</f>
        <v>0</v>
      </c>
      <c r="D94" s="97">
        <f>+'FORMULARIO 001 (PÁG 2 Y 3)'!I81</f>
        <v>0</v>
      </c>
      <c r="E94" s="97">
        <f>+'FORMULARIO 001 (PÁG 2 Y 3)'!J81</f>
        <v>0</v>
      </c>
      <c r="F94" s="97">
        <f>+'FORMULARIO 001 (PÁG 2 Y 3)'!K81</f>
        <v>0</v>
      </c>
      <c r="G94" s="97">
        <f>+'FORMULARIO 001 (PÁG 2 Y 3)'!L81</f>
        <v>0</v>
      </c>
      <c r="H94" s="97">
        <f>'FORMULARIO 001 (PÁG 2 Y 3)'!D81</f>
        <v>0</v>
      </c>
      <c r="I94" s="98">
        <v>0</v>
      </c>
      <c r="J94" s="99">
        <f t="shared" si="6"/>
        <v>0</v>
      </c>
      <c r="K94" s="100">
        <v>0</v>
      </c>
      <c r="L94" s="99">
        <f t="shared" si="7"/>
        <v>0</v>
      </c>
      <c r="M94" s="101">
        <v>0</v>
      </c>
      <c r="N94" s="99">
        <f t="shared" si="8"/>
        <v>0</v>
      </c>
      <c r="O94" s="102">
        <v>0</v>
      </c>
      <c r="P94" s="99">
        <f t="shared" si="9"/>
        <v>0</v>
      </c>
      <c r="Q94" s="103">
        <f t="shared" si="10"/>
        <v>0</v>
      </c>
      <c r="R94" s="104">
        <f t="shared" si="11"/>
        <v>0</v>
      </c>
      <c r="S94" s="105" t="s">
        <v>602</v>
      </c>
      <c r="T94" s="89"/>
      <c r="U94" s="89"/>
      <c r="V94" s="89"/>
      <c r="W94" s="89"/>
      <c r="X94" s="1"/>
      <c r="Y94" s="1"/>
      <c r="Z94" s="1"/>
      <c r="AA94" s="1"/>
      <c r="AB94" s="1"/>
      <c r="AC94" s="1"/>
    </row>
    <row r="95" spans="1:29" ht="65.25" hidden="1" customHeight="1" x14ac:dyDescent="0.25">
      <c r="A95" s="96" t="e">
        <f>+'FORMULARIO 001 (PÁG 2 Y 3)'!A82</f>
        <v>#REF!</v>
      </c>
      <c r="B95" s="97" t="str">
        <f>+'FORMULARIO 001 (PÁG 2 Y 3)'!B82</f>
        <v>objetivo85</v>
      </c>
      <c r="C95" s="97">
        <f>+'FORMULARIO 001 (PÁG 2 Y 3)'!F82</f>
        <v>0</v>
      </c>
      <c r="D95" s="97">
        <f>+'FORMULARIO 001 (PÁG 2 Y 3)'!I82</f>
        <v>0</v>
      </c>
      <c r="E95" s="97">
        <f>+'FORMULARIO 001 (PÁG 2 Y 3)'!J82</f>
        <v>0</v>
      </c>
      <c r="F95" s="97">
        <f>+'FORMULARIO 001 (PÁG 2 Y 3)'!K82</f>
        <v>0</v>
      </c>
      <c r="G95" s="97">
        <f>+'FORMULARIO 001 (PÁG 2 Y 3)'!L82</f>
        <v>0</v>
      </c>
      <c r="H95" s="97">
        <f>'FORMULARIO 001 (PÁG 2 Y 3)'!D82</f>
        <v>0</v>
      </c>
      <c r="I95" s="98">
        <v>0</v>
      </c>
      <c r="J95" s="99">
        <f t="shared" si="6"/>
        <v>0</v>
      </c>
      <c r="K95" s="100">
        <v>0</v>
      </c>
      <c r="L95" s="99">
        <f t="shared" si="7"/>
        <v>0</v>
      </c>
      <c r="M95" s="101">
        <v>0</v>
      </c>
      <c r="N95" s="99">
        <f t="shared" si="8"/>
        <v>0</v>
      </c>
      <c r="O95" s="102">
        <v>0</v>
      </c>
      <c r="P95" s="99">
        <f t="shared" si="9"/>
        <v>0</v>
      </c>
      <c r="Q95" s="103">
        <f t="shared" si="10"/>
        <v>0</v>
      </c>
      <c r="R95" s="104">
        <f t="shared" si="11"/>
        <v>0</v>
      </c>
      <c r="S95" s="105" t="s">
        <v>602</v>
      </c>
      <c r="T95" s="89"/>
      <c r="U95" s="89"/>
      <c r="V95" s="89"/>
      <c r="W95" s="89"/>
      <c r="X95" s="1"/>
      <c r="Y95" s="1"/>
      <c r="Z95" s="1"/>
      <c r="AA95" s="1"/>
      <c r="AB95" s="1"/>
      <c r="AC95" s="1"/>
    </row>
    <row r="96" spans="1:29" ht="65.25" hidden="1" customHeight="1" x14ac:dyDescent="0.25">
      <c r="A96" s="96" t="e">
        <f>+'FORMULARIO 001 (PÁG 2 Y 3)'!A83</f>
        <v>#REF!</v>
      </c>
      <c r="B96" s="97" t="str">
        <f>+'FORMULARIO 001 (PÁG 2 Y 3)'!B83</f>
        <v>objetivo86</v>
      </c>
      <c r="C96" s="97">
        <f>+'FORMULARIO 001 (PÁG 2 Y 3)'!F83</f>
        <v>0</v>
      </c>
      <c r="D96" s="97">
        <f>+'FORMULARIO 001 (PÁG 2 Y 3)'!I83</f>
        <v>0</v>
      </c>
      <c r="E96" s="97">
        <f>+'FORMULARIO 001 (PÁG 2 Y 3)'!J83</f>
        <v>0</v>
      </c>
      <c r="F96" s="97">
        <f>+'FORMULARIO 001 (PÁG 2 Y 3)'!K83</f>
        <v>0</v>
      </c>
      <c r="G96" s="97">
        <f>+'FORMULARIO 001 (PÁG 2 Y 3)'!L83</f>
        <v>0</v>
      </c>
      <c r="H96" s="97">
        <f>'FORMULARIO 001 (PÁG 2 Y 3)'!D83</f>
        <v>0</v>
      </c>
      <c r="I96" s="98">
        <v>0</v>
      </c>
      <c r="J96" s="99">
        <f t="shared" si="6"/>
        <v>0</v>
      </c>
      <c r="K96" s="100">
        <v>0</v>
      </c>
      <c r="L96" s="99">
        <f t="shared" si="7"/>
        <v>0</v>
      </c>
      <c r="M96" s="101">
        <v>0</v>
      </c>
      <c r="N96" s="99">
        <f t="shared" si="8"/>
        <v>0</v>
      </c>
      <c r="O96" s="102">
        <v>0</v>
      </c>
      <c r="P96" s="99">
        <f t="shared" si="9"/>
        <v>0</v>
      </c>
      <c r="Q96" s="103">
        <f t="shared" si="10"/>
        <v>0</v>
      </c>
      <c r="R96" s="104">
        <f t="shared" si="11"/>
        <v>0</v>
      </c>
      <c r="S96" s="105" t="s">
        <v>602</v>
      </c>
      <c r="T96" s="89"/>
      <c r="U96" s="89"/>
      <c r="V96" s="89"/>
      <c r="W96" s="89"/>
      <c r="X96" s="1"/>
      <c r="Y96" s="1"/>
      <c r="Z96" s="1"/>
      <c r="AA96" s="1"/>
      <c r="AB96" s="1"/>
      <c r="AC96" s="1"/>
    </row>
    <row r="97" spans="1:29" ht="65.25" hidden="1" customHeight="1" x14ac:dyDescent="0.25">
      <c r="A97" s="96" t="e">
        <f>+'FORMULARIO 001 (PÁG 2 Y 3)'!A84</f>
        <v>#REF!</v>
      </c>
      <c r="B97" s="97" t="str">
        <f>+'FORMULARIO 001 (PÁG 2 Y 3)'!B84</f>
        <v>objetivo87</v>
      </c>
      <c r="C97" s="97">
        <f>+'FORMULARIO 001 (PÁG 2 Y 3)'!F84</f>
        <v>0</v>
      </c>
      <c r="D97" s="97">
        <f>+'FORMULARIO 001 (PÁG 2 Y 3)'!I84</f>
        <v>0</v>
      </c>
      <c r="E97" s="97">
        <f>+'FORMULARIO 001 (PÁG 2 Y 3)'!J84</f>
        <v>0</v>
      </c>
      <c r="F97" s="97">
        <f>+'FORMULARIO 001 (PÁG 2 Y 3)'!K84</f>
        <v>0</v>
      </c>
      <c r="G97" s="97">
        <f>+'FORMULARIO 001 (PÁG 2 Y 3)'!L84</f>
        <v>0</v>
      </c>
      <c r="H97" s="97">
        <f>'FORMULARIO 001 (PÁG 2 Y 3)'!D84</f>
        <v>0</v>
      </c>
      <c r="I97" s="98">
        <v>0</v>
      </c>
      <c r="J97" s="99">
        <f t="shared" si="6"/>
        <v>0</v>
      </c>
      <c r="K97" s="100">
        <v>0</v>
      </c>
      <c r="L97" s="99">
        <f t="shared" si="7"/>
        <v>0</v>
      </c>
      <c r="M97" s="101">
        <v>0</v>
      </c>
      <c r="N97" s="99">
        <f t="shared" si="8"/>
        <v>0</v>
      </c>
      <c r="O97" s="102">
        <v>0</v>
      </c>
      <c r="P97" s="99">
        <f t="shared" si="9"/>
        <v>0</v>
      </c>
      <c r="Q97" s="103">
        <f t="shared" si="10"/>
        <v>0</v>
      </c>
      <c r="R97" s="104">
        <f t="shared" si="11"/>
        <v>0</v>
      </c>
      <c r="S97" s="105" t="s">
        <v>602</v>
      </c>
      <c r="T97" s="89"/>
      <c r="U97" s="89"/>
      <c r="V97" s="89"/>
      <c r="W97" s="89"/>
      <c r="X97" s="1"/>
      <c r="Y97" s="1"/>
      <c r="Z97" s="1"/>
      <c r="AA97" s="1"/>
      <c r="AB97" s="1"/>
      <c r="AC97" s="1"/>
    </row>
    <row r="98" spans="1:29" ht="65.25" hidden="1" customHeight="1" x14ac:dyDescent="0.25">
      <c r="A98" s="96" t="e">
        <f>+'FORMULARIO 001 (PÁG 2 Y 3)'!A85</f>
        <v>#REF!</v>
      </c>
      <c r="B98" s="97" t="str">
        <f>+'FORMULARIO 001 (PÁG 2 Y 3)'!B85</f>
        <v>objetivo88</v>
      </c>
      <c r="C98" s="97">
        <f>+'FORMULARIO 001 (PÁG 2 Y 3)'!F85</f>
        <v>0</v>
      </c>
      <c r="D98" s="97">
        <f>+'FORMULARIO 001 (PÁG 2 Y 3)'!I85</f>
        <v>0</v>
      </c>
      <c r="E98" s="97">
        <f>+'FORMULARIO 001 (PÁG 2 Y 3)'!J85</f>
        <v>0</v>
      </c>
      <c r="F98" s="97">
        <f>+'FORMULARIO 001 (PÁG 2 Y 3)'!K85</f>
        <v>0</v>
      </c>
      <c r="G98" s="97">
        <f>+'FORMULARIO 001 (PÁG 2 Y 3)'!L85</f>
        <v>0</v>
      </c>
      <c r="H98" s="97">
        <f>'FORMULARIO 001 (PÁG 2 Y 3)'!D85</f>
        <v>0</v>
      </c>
      <c r="I98" s="98">
        <v>0</v>
      </c>
      <c r="J98" s="99">
        <f t="shared" si="6"/>
        <v>0</v>
      </c>
      <c r="K98" s="100">
        <v>0</v>
      </c>
      <c r="L98" s="99">
        <f t="shared" si="7"/>
        <v>0</v>
      </c>
      <c r="M98" s="101">
        <v>0</v>
      </c>
      <c r="N98" s="99">
        <f t="shared" si="8"/>
        <v>0</v>
      </c>
      <c r="O98" s="102">
        <v>0</v>
      </c>
      <c r="P98" s="99">
        <f t="shared" si="9"/>
        <v>0</v>
      </c>
      <c r="Q98" s="103">
        <f t="shared" si="10"/>
        <v>0</v>
      </c>
      <c r="R98" s="104">
        <f t="shared" si="11"/>
        <v>0</v>
      </c>
      <c r="S98" s="105" t="s">
        <v>602</v>
      </c>
      <c r="T98" s="89"/>
      <c r="U98" s="89"/>
      <c r="V98" s="89"/>
      <c r="W98" s="89"/>
      <c r="X98" s="1"/>
      <c r="Y98" s="1"/>
      <c r="Z98" s="1"/>
      <c r="AA98" s="1"/>
      <c r="AB98" s="1"/>
      <c r="AC98" s="1"/>
    </row>
    <row r="99" spans="1:29" ht="65.25" hidden="1" customHeight="1" x14ac:dyDescent="0.25">
      <c r="A99" s="96" t="e">
        <f>+'FORMULARIO 001 (PÁG 2 Y 3)'!A86</f>
        <v>#REF!</v>
      </c>
      <c r="B99" s="97" t="str">
        <f>+'FORMULARIO 001 (PÁG 2 Y 3)'!B86</f>
        <v>objetivo89</v>
      </c>
      <c r="C99" s="97">
        <f>+'FORMULARIO 001 (PÁG 2 Y 3)'!F86</f>
        <v>0</v>
      </c>
      <c r="D99" s="97">
        <f>+'FORMULARIO 001 (PÁG 2 Y 3)'!I86</f>
        <v>0</v>
      </c>
      <c r="E99" s="97">
        <f>+'FORMULARIO 001 (PÁG 2 Y 3)'!J86</f>
        <v>0</v>
      </c>
      <c r="F99" s="97">
        <f>+'FORMULARIO 001 (PÁG 2 Y 3)'!K86</f>
        <v>0</v>
      </c>
      <c r="G99" s="97">
        <f>+'FORMULARIO 001 (PÁG 2 Y 3)'!L86</f>
        <v>0</v>
      </c>
      <c r="H99" s="97">
        <f>'FORMULARIO 001 (PÁG 2 Y 3)'!D86</f>
        <v>0</v>
      </c>
      <c r="I99" s="98">
        <v>0</v>
      </c>
      <c r="J99" s="99">
        <f t="shared" si="6"/>
        <v>0</v>
      </c>
      <c r="K99" s="100">
        <v>0</v>
      </c>
      <c r="L99" s="99">
        <f t="shared" si="7"/>
        <v>0</v>
      </c>
      <c r="M99" s="101">
        <v>0</v>
      </c>
      <c r="N99" s="99">
        <f t="shared" si="8"/>
        <v>0</v>
      </c>
      <c r="O99" s="102">
        <v>0</v>
      </c>
      <c r="P99" s="99">
        <f t="shared" si="9"/>
        <v>0</v>
      </c>
      <c r="Q99" s="103">
        <f t="shared" si="10"/>
        <v>0</v>
      </c>
      <c r="R99" s="104">
        <f t="shared" si="11"/>
        <v>0</v>
      </c>
      <c r="S99" s="105" t="s">
        <v>602</v>
      </c>
      <c r="T99" s="89"/>
      <c r="U99" s="89"/>
      <c r="V99" s="89"/>
      <c r="W99" s="89"/>
      <c r="X99" s="1"/>
      <c r="Y99" s="1"/>
      <c r="Z99" s="1"/>
      <c r="AA99" s="1"/>
      <c r="AB99" s="1"/>
      <c r="AC99" s="1"/>
    </row>
    <row r="100" spans="1:29" ht="65.25" hidden="1" customHeight="1" x14ac:dyDescent="0.25">
      <c r="A100" s="96" t="e">
        <f>+'FORMULARIO 001 (PÁG 2 Y 3)'!A87</f>
        <v>#REF!</v>
      </c>
      <c r="B100" s="97" t="str">
        <f>+'FORMULARIO 001 (PÁG 2 Y 3)'!B87</f>
        <v>objetivo90</v>
      </c>
      <c r="C100" s="97">
        <f>+'FORMULARIO 001 (PÁG 2 Y 3)'!F87</f>
        <v>0</v>
      </c>
      <c r="D100" s="97">
        <f>+'FORMULARIO 001 (PÁG 2 Y 3)'!I87</f>
        <v>0</v>
      </c>
      <c r="E100" s="97">
        <f>+'FORMULARIO 001 (PÁG 2 Y 3)'!J87</f>
        <v>0</v>
      </c>
      <c r="F100" s="97">
        <f>+'FORMULARIO 001 (PÁG 2 Y 3)'!K87</f>
        <v>0</v>
      </c>
      <c r="G100" s="97">
        <f>+'FORMULARIO 001 (PÁG 2 Y 3)'!L87</f>
        <v>0</v>
      </c>
      <c r="H100" s="97">
        <f>'FORMULARIO 001 (PÁG 2 Y 3)'!D87</f>
        <v>0</v>
      </c>
      <c r="I100" s="98">
        <v>0</v>
      </c>
      <c r="J100" s="99">
        <f t="shared" si="6"/>
        <v>0</v>
      </c>
      <c r="K100" s="100">
        <v>0</v>
      </c>
      <c r="L100" s="99">
        <f t="shared" si="7"/>
        <v>0</v>
      </c>
      <c r="M100" s="101">
        <v>0</v>
      </c>
      <c r="N100" s="99">
        <f t="shared" si="8"/>
        <v>0</v>
      </c>
      <c r="O100" s="102">
        <v>0</v>
      </c>
      <c r="P100" s="99">
        <f t="shared" si="9"/>
        <v>0</v>
      </c>
      <c r="Q100" s="103">
        <f t="shared" si="10"/>
        <v>0</v>
      </c>
      <c r="R100" s="104">
        <f t="shared" si="11"/>
        <v>0</v>
      </c>
      <c r="S100" s="105" t="s">
        <v>602</v>
      </c>
      <c r="T100" s="89"/>
      <c r="U100" s="89"/>
      <c r="V100" s="89"/>
      <c r="W100" s="89"/>
      <c r="X100" s="1"/>
      <c r="Y100" s="1"/>
      <c r="Z100" s="1"/>
      <c r="AA100" s="1"/>
      <c r="AB100" s="1"/>
      <c r="AC100" s="1"/>
    </row>
    <row r="101" spans="1:29" ht="65.25" hidden="1" customHeight="1" x14ac:dyDescent="0.25">
      <c r="A101" s="96" t="e">
        <f>+'FORMULARIO 001 (PÁG 2 Y 3)'!A88</f>
        <v>#REF!</v>
      </c>
      <c r="B101" s="97" t="str">
        <f>+'FORMULARIO 001 (PÁG 2 Y 3)'!B88</f>
        <v>objetivo91</v>
      </c>
      <c r="C101" s="97">
        <f>+'FORMULARIO 001 (PÁG 2 Y 3)'!F88</f>
        <v>0</v>
      </c>
      <c r="D101" s="97">
        <f>+'FORMULARIO 001 (PÁG 2 Y 3)'!I88</f>
        <v>0</v>
      </c>
      <c r="E101" s="97">
        <f>+'FORMULARIO 001 (PÁG 2 Y 3)'!J88</f>
        <v>0</v>
      </c>
      <c r="F101" s="97">
        <f>+'FORMULARIO 001 (PÁG 2 Y 3)'!K88</f>
        <v>0</v>
      </c>
      <c r="G101" s="97">
        <f>+'FORMULARIO 001 (PÁG 2 Y 3)'!L88</f>
        <v>0</v>
      </c>
      <c r="H101" s="97">
        <f>'FORMULARIO 001 (PÁG 2 Y 3)'!D88</f>
        <v>0</v>
      </c>
      <c r="I101" s="98">
        <v>0</v>
      </c>
      <c r="J101" s="99">
        <f t="shared" si="6"/>
        <v>0</v>
      </c>
      <c r="K101" s="100">
        <v>0</v>
      </c>
      <c r="L101" s="99">
        <f t="shared" si="7"/>
        <v>0</v>
      </c>
      <c r="M101" s="101">
        <v>0</v>
      </c>
      <c r="N101" s="99">
        <f t="shared" si="8"/>
        <v>0</v>
      </c>
      <c r="O101" s="102">
        <v>0</v>
      </c>
      <c r="P101" s="99">
        <f t="shared" si="9"/>
        <v>0</v>
      </c>
      <c r="Q101" s="103">
        <f t="shared" si="10"/>
        <v>0</v>
      </c>
      <c r="R101" s="104">
        <f t="shared" si="11"/>
        <v>0</v>
      </c>
      <c r="S101" s="105" t="s">
        <v>602</v>
      </c>
      <c r="T101" s="89"/>
      <c r="U101" s="89"/>
      <c r="V101" s="89"/>
      <c r="W101" s="89"/>
      <c r="X101" s="1"/>
      <c r="Y101" s="1"/>
      <c r="Z101" s="1"/>
      <c r="AA101" s="1"/>
      <c r="AB101" s="1"/>
      <c r="AC101" s="1"/>
    </row>
    <row r="102" spans="1:29" ht="65.25" hidden="1" customHeight="1" x14ac:dyDescent="0.25">
      <c r="A102" s="96" t="e">
        <f>+'FORMULARIO 001 (PÁG 2 Y 3)'!A89</f>
        <v>#REF!</v>
      </c>
      <c r="B102" s="97" t="str">
        <f>+'FORMULARIO 001 (PÁG 2 Y 3)'!B89</f>
        <v>objetivo92</v>
      </c>
      <c r="C102" s="97">
        <f>+'FORMULARIO 001 (PÁG 2 Y 3)'!F89</f>
        <v>0</v>
      </c>
      <c r="D102" s="97">
        <f>+'FORMULARIO 001 (PÁG 2 Y 3)'!I89</f>
        <v>0</v>
      </c>
      <c r="E102" s="97">
        <f>+'FORMULARIO 001 (PÁG 2 Y 3)'!J89</f>
        <v>0</v>
      </c>
      <c r="F102" s="97">
        <f>+'FORMULARIO 001 (PÁG 2 Y 3)'!K89</f>
        <v>0</v>
      </c>
      <c r="G102" s="97">
        <f>+'FORMULARIO 001 (PÁG 2 Y 3)'!L89</f>
        <v>0</v>
      </c>
      <c r="H102" s="97">
        <f>'FORMULARIO 001 (PÁG 2 Y 3)'!D89</f>
        <v>0</v>
      </c>
      <c r="I102" s="98">
        <v>0</v>
      </c>
      <c r="J102" s="99">
        <f t="shared" si="6"/>
        <v>0</v>
      </c>
      <c r="K102" s="100">
        <v>0</v>
      </c>
      <c r="L102" s="99">
        <f t="shared" si="7"/>
        <v>0</v>
      </c>
      <c r="M102" s="101">
        <v>0</v>
      </c>
      <c r="N102" s="99">
        <f t="shared" si="8"/>
        <v>0</v>
      </c>
      <c r="O102" s="102">
        <v>0</v>
      </c>
      <c r="P102" s="99">
        <f t="shared" si="9"/>
        <v>0</v>
      </c>
      <c r="Q102" s="103">
        <f t="shared" si="10"/>
        <v>0</v>
      </c>
      <c r="R102" s="104">
        <f t="shared" si="11"/>
        <v>0</v>
      </c>
      <c r="S102" s="105" t="s">
        <v>602</v>
      </c>
      <c r="T102" s="89"/>
      <c r="U102" s="89"/>
      <c r="V102" s="89"/>
      <c r="W102" s="89"/>
      <c r="X102" s="1"/>
      <c r="Y102" s="1"/>
      <c r="Z102" s="1"/>
      <c r="AA102" s="1"/>
      <c r="AB102" s="1"/>
      <c r="AC102" s="1"/>
    </row>
    <row r="103" spans="1:29" ht="65.25" hidden="1" customHeight="1" x14ac:dyDescent="0.25">
      <c r="A103" s="96" t="e">
        <f>+'FORMULARIO 001 (PÁG 2 Y 3)'!A90</f>
        <v>#REF!</v>
      </c>
      <c r="B103" s="97" t="str">
        <f>+'FORMULARIO 001 (PÁG 2 Y 3)'!B90</f>
        <v>objetivo93</v>
      </c>
      <c r="C103" s="97">
        <f>+'FORMULARIO 001 (PÁG 2 Y 3)'!F90</f>
        <v>0</v>
      </c>
      <c r="D103" s="97">
        <f>+'FORMULARIO 001 (PÁG 2 Y 3)'!I90</f>
        <v>0</v>
      </c>
      <c r="E103" s="97">
        <f>+'FORMULARIO 001 (PÁG 2 Y 3)'!J90</f>
        <v>0</v>
      </c>
      <c r="F103" s="97">
        <f>+'FORMULARIO 001 (PÁG 2 Y 3)'!K90</f>
        <v>0</v>
      </c>
      <c r="G103" s="97">
        <f>+'FORMULARIO 001 (PÁG 2 Y 3)'!L90</f>
        <v>0</v>
      </c>
      <c r="H103" s="97">
        <f>'FORMULARIO 001 (PÁG 2 Y 3)'!D90</f>
        <v>0</v>
      </c>
      <c r="I103" s="98">
        <v>0</v>
      </c>
      <c r="J103" s="99">
        <f t="shared" si="6"/>
        <v>0</v>
      </c>
      <c r="K103" s="100">
        <v>0</v>
      </c>
      <c r="L103" s="99">
        <f t="shared" si="7"/>
        <v>0</v>
      </c>
      <c r="M103" s="101">
        <v>0</v>
      </c>
      <c r="N103" s="99">
        <f t="shared" si="8"/>
        <v>0</v>
      </c>
      <c r="O103" s="102">
        <v>0</v>
      </c>
      <c r="P103" s="99">
        <f t="shared" si="9"/>
        <v>0</v>
      </c>
      <c r="Q103" s="103">
        <f t="shared" si="10"/>
        <v>0</v>
      </c>
      <c r="R103" s="104">
        <f t="shared" si="11"/>
        <v>0</v>
      </c>
      <c r="S103" s="105" t="s">
        <v>602</v>
      </c>
      <c r="T103" s="89"/>
      <c r="U103" s="89"/>
      <c r="V103" s="89"/>
      <c r="W103" s="89"/>
      <c r="X103" s="1"/>
      <c r="Y103" s="1"/>
      <c r="Z103" s="1"/>
      <c r="AA103" s="1"/>
      <c r="AB103" s="1"/>
      <c r="AC103" s="1"/>
    </row>
    <row r="104" spans="1:29" ht="65.25" hidden="1" customHeight="1" x14ac:dyDescent="0.25">
      <c r="A104" s="96" t="e">
        <f>+'FORMULARIO 001 (PÁG 2 Y 3)'!A91</f>
        <v>#REF!</v>
      </c>
      <c r="B104" s="97" t="str">
        <f>+'FORMULARIO 001 (PÁG 2 Y 3)'!B91</f>
        <v>objetivo94</v>
      </c>
      <c r="C104" s="97">
        <f>+'FORMULARIO 001 (PÁG 2 Y 3)'!F91</f>
        <v>0</v>
      </c>
      <c r="D104" s="97">
        <f>+'FORMULARIO 001 (PÁG 2 Y 3)'!I91</f>
        <v>0</v>
      </c>
      <c r="E104" s="97">
        <f>+'FORMULARIO 001 (PÁG 2 Y 3)'!J91</f>
        <v>0</v>
      </c>
      <c r="F104" s="97">
        <f>+'FORMULARIO 001 (PÁG 2 Y 3)'!K91</f>
        <v>0</v>
      </c>
      <c r="G104" s="97">
        <f>+'FORMULARIO 001 (PÁG 2 Y 3)'!L91</f>
        <v>0</v>
      </c>
      <c r="H104" s="97">
        <f>'FORMULARIO 001 (PÁG 2 Y 3)'!D91</f>
        <v>0</v>
      </c>
      <c r="I104" s="98">
        <v>0</v>
      </c>
      <c r="J104" s="99">
        <f t="shared" si="6"/>
        <v>0</v>
      </c>
      <c r="K104" s="100">
        <v>0</v>
      </c>
      <c r="L104" s="99">
        <f t="shared" si="7"/>
        <v>0</v>
      </c>
      <c r="M104" s="101">
        <v>0</v>
      </c>
      <c r="N104" s="99">
        <f t="shared" si="8"/>
        <v>0</v>
      </c>
      <c r="O104" s="102">
        <v>0</v>
      </c>
      <c r="P104" s="99">
        <f t="shared" si="9"/>
        <v>0</v>
      </c>
      <c r="Q104" s="103">
        <f t="shared" si="10"/>
        <v>0</v>
      </c>
      <c r="R104" s="104">
        <f t="shared" si="11"/>
        <v>0</v>
      </c>
      <c r="S104" s="105" t="s">
        <v>602</v>
      </c>
      <c r="T104" s="89"/>
      <c r="U104" s="89"/>
      <c r="V104" s="89"/>
      <c r="W104" s="89"/>
      <c r="X104" s="1"/>
      <c r="Y104" s="1"/>
      <c r="Z104" s="1"/>
      <c r="AA104" s="1"/>
      <c r="AB104" s="1"/>
      <c r="AC104" s="1"/>
    </row>
    <row r="105" spans="1:29" ht="65.25" hidden="1" customHeight="1" x14ac:dyDescent="0.25">
      <c r="A105" s="96" t="e">
        <f>+'FORMULARIO 001 (PÁG 2 Y 3)'!A92</f>
        <v>#REF!</v>
      </c>
      <c r="B105" s="97" t="str">
        <f>+'FORMULARIO 001 (PÁG 2 Y 3)'!B92</f>
        <v>objetivo95</v>
      </c>
      <c r="C105" s="97">
        <f>+'FORMULARIO 001 (PÁG 2 Y 3)'!F92</f>
        <v>0</v>
      </c>
      <c r="D105" s="97">
        <f>+'FORMULARIO 001 (PÁG 2 Y 3)'!I92</f>
        <v>0</v>
      </c>
      <c r="E105" s="97">
        <f>+'FORMULARIO 001 (PÁG 2 Y 3)'!J92</f>
        <v>0</v>
      </c>
      <c r="F105" s="97">
        <f>+'FORMULARIO 001 (PÁG 2 Y 3)'!K92</f>
        <v>0</v>
      </c>
      <c r="G105" s="97">
        <f>+'FORMULARIO 001 (PÁG 2 Y 3)'!L92</f>
        <v>0</v>
      </c>
      <c r="H105" s="97">
        <f>'FORMULARIO 001 (PÁG 2 Y 3)'!D92</f>
        <v>0</v>
      </c>
      <c r="I105" s="98">
        <v>0</v>
      </c>
      <c r="J105" s="99">
        <f t="shared" si="6"/>
        <v>0</v>
      </c>
      <c r="K105" s="100">
        <v>0</v>
      </c>
      <c r="L105" s="99">
        <f t="shared" si="7"/>
        <v>0</v>
      </c>
      <c r="M105" s="101">
        <v>0</v>
      </c>
      <c r="N105" s="99">
        <f t="shared" si="8"/>
        <v>0</v>
      </c>
      <c r="O105" s="102">
        <v>0</v>
      </c>
      <c r="P105" s="99">
        <f t="shared" si="9"/>
        <v>0</v>
      </c>
      <c r="Q105" s="103">
        <f t="shared" si="10"/>
        <v>0</v>
      </c>
      <c r="R105" s="104">
        <f t="shared" si="11"/>
        <v>0</v>
      </c>
      <c r="S105" s="105" t="s">
        <v>602</v>
      </c>
      <c r="T105" s="89"/>
      <c r="U105" s="89"/>
      <c r="V105" s="89"/>
      <c r="W105" s="89"/>
      <c r="X105" s="1"/>
      <c r="Y105" s="1"/>
      <c r="Z105" s="1"/>
      <c r="AA105" s="1"/>
      <c r="AB105" s="1"/>
      <c r="AC105" s="1"/>
    </row>
    <row r="106" spans="1:29" ht="65.25" hidden="1" customHeight="1" x14ac:dyDescent="0.25">
      <c r="A106" s="96" t="e">
        <f>+'FORMULARIO 001 (PÁG 2 Y 3)'!A93</f>
        <v>#REF!</v>
      </c>
      <c r="B106" s="97" t="str">
        <f>+'FORMULARIO 001 (PÁG 2 Y 3)'!B93</f>
        <v>objetivo96</v>
      </c>
      <c r="C106" s="97">
        <f>+'FORMULARIO 001 (PÁG 2 Y 3)'!F93</f>
        <v>0</v>
      </c>
      <c r="D106" s="97">
        <f>+'FORMULARIO 001 (PÁG 2 Y 3)'!I93</f>
        <v>0</v>
      </c>
      <c r="E106" s="97">
        <f>+'FORMULARIO 001 (PÁG 2 Y 3)'!J93</f>
        <v>0</v>
      </c>
      <c r="F106" s="97">
        <f>+'FORMULARIO 001 (PÁG 2 Y 3)'!K93</f>
        <v>0</v>
      </c>
      <c r="G106" s="97">
        <f>+'FORMULARIO 001 (PÁG 2 Y 3)'!L93</f>
        <v>0</v>
      </c>
      <c r="H106" s="97">
        <f>'FORMULARIO 001 (PÁG 2 Y 3)'!D93</f>
        <v>0</v>
      </c>
      <c r="I106" s="98">
        <v>0</v>
      </c>
      <c r="J106" s="99">
        <f t="shared" si="6"/>
        <v>0</v>
      </c>
      <c r="K106" s="100">
        <v>0</v>
      </c>
      <c r="L106" s="99">
        <f t="shared" si="7"/>
        <v>0</v>
      </c>
      <c r="M106" s="101">
        <v>0</v>
      </c>
      <c r="N106" s="99">
        <f t="shared" si="8"/>
        <v>0</v>
      </c>
      <c r="O106" s="102">
        <v>0</v>
      </c>
      <c r="P106" s="99">
        <f t="shared" si="9"/>
        <v>0</v>
      </c>
      <c r="Q106" s="103">
        <f t="shared" si="10"/>
        <v>0</v>
      </c>
      <c r="R106" s="104">
        <f t="shared" si="11"/>
        <v>0</v>
      </c>
      <c r="S106" s="105" t="s">
        <v>602</v>
      </c>
      <c r="T106" s="89"/>
      <c r="U106" s="89"/>
      <c r="V106" s="89"/>
      <c r="W106" s="89"/>
      <c r="X106" s="1"/>
      <c r="Y106" s="1"/>
      <c r="Z106" s="1"/>
      <c r="AA106" s="1"/>
      <c r="AB106" s="1"/>
      <c r="AC106" s="1"/>
    </row>
    <row r="107" spans="1:29" ht="65.25" hidden="1" customHeight="1" x14ac:dyDescent="0.25">
      <c r="A107" s="96" t="e">
        <f>+'FORMULARIO 001 (PÁG 2 Y 3)'!A94</f>
        <v>#REF!</v>
      </c>
      <c r="B107" s="97" t="str">
        <f>+'FORMULARIO 001 (PÁG 2 Y 3)'!B94</f>
        <v>objetivo97</v>
      </c>
      <c r="C107" s="97">
        <f>+'FORMULARIO 001 (PÁG 2 Y 3)'!F94</f>
        <v>0</v>
      </c>
      <c r="D107" s="97">
        <f>+'FORMULARIO 001 (PÁG 2 Y 3)'!I94</f>
        <v>0</v>
      </c>
      <c r="E107" s="97">
        <f>+'FORMULARIO 001 (PÁG 2 Y 3)'!J94</f>
        <v>0</v>
      </c>
      <c r="F107" s="97">
        <f>+'FORMULARIO 001 (PÁG 2 Y 3)'!K94</f>
        <v>0</v>
      </c>
      <c r="G107" s="97">
        <f>+'FORMULARIO 001 (PÁG 2 Y 3)'!L94</f>
        <v>0</v>
      </c>
      <c r="H107" s="97">
        <f>'FORMULARIO 001 (PÁG 2 Y 3)'!D94</f>
        <v>0</v>
      </c>
      <c r="I107" s="98">
        <v>0</v>
      </c>
      <c r="J107" s="99">
        <f t="shared" si="6"/>
        <v>0</v>
      </c>
      <c r="K107" s="100">
        <v>0</v>
      </c>
      <c r="L107" s="99">
        <f t="shared" si="7"/>
        <v>0</v>
      </c>
      <c r="M107" s="101">
        <v>0</v>
      </c>
      <c r="N107" s="99">
        <f t="shared" si="8"/>
        <v>0</v>
      </c>
      <c r="O107" s="102">
        <v>0</v>
      </c>
      <c r="P107" s="99">
        <f t="shared" si="9"/>
        <v>0</v>
      </c>
      <c r="Q107" s="103">
        <f t="shared" si="10"/>
        <v>0</v>
      </c>
      <c r="R107" s="104">
        <f t="shared" si="11"/>
        <v>0</v>
      </c>
      <c r="S107" s="105" t="s">
        <v>602</v>
      </c>
      <c r="T107" s="89"/>
      <c r="U107" s="89"/>
      <c r="V107" s="89"/>
      <c r="W107" s="89"/>
      <c r="X107" s="1"/>
      <c r="Y107" s="1"/>
      <c r="Z107" s="1"/>
      <c r="AA107" s="1"/>
      <c r="AB107" s="1"/>
      <c r="AC107" s="1"/>
    </row>
    <row r="108" spans="1:29" ht="65.25" hidden="1" customHeight="1" x14ac:dyDescent="0.25">
      <c r="A108" s="96" t="e">
        <f>+'FORMULARIO 001 (PÁG 2 Y 3)'!A95</f>
        <v>#REF!</v>
      </c>
      <c r="B108" s="97" t="str">
        <f>+'FORMULARIO 001 (PÁG 2 Y 3)'!B95</f>
        <v>objetivo98</v>
      </c>
      <c r="C108" s="97">
        <f>+'FORMULARIO 001 (PÁG 2 Y 3)'!F95</f>
        <v>0</v>
      </c>
      <c r="D108" s="97">
        <f>+'FORMULARIO 001 (PÁG 2 Y 3)'!I95</f>
        <v>0</v>
      </c>
      <c r="E108" s="97">
        <f>+'FORMULARIO 001 (PÁG 2 Y 3)'!J95</f>
        <v>0</v>
      </c>
      <c r="F108" s="97">
        <f>+'FORMULARIO 001 (PÁG 2 Y 3)'!K95</f>
        <v>0</v>
      </c>
      <c r="G108" s="97">
        <f>+'FORMULARIO 001 (PÁG 2 Y 3)'!L95</f>
        <v>0</v>
      </c>
      <c r="H108" s="97">
        <f>'FORMULARIO 001 (PÁG 2 Y 3)'!D95</f>
        <v>0</v>
      </c>
      <c r="I108" s="98">
        <v>0</v>
      </c>
      <c r="J108" s="99">
        <f t="shared" si="6"/>
        <v>0</v>
      </c>
      <c r="K108" s="100">
        <v>0</v>
      </c>
      <c r="L108" s="99">
        <f t="shared" si="7"/>
        <v>0</v>
      </c>
      <c r="M108" s="101">
        <v>0</v>
      </c>
      <c r="N108" s="99">
        <f t="shared" si="8"/>
        <v>0</v>
      </c>
      <c r="O108" s="102">
        <v>0</v>
      </c>
      <c r="P108" s="99">
        <f t="shared" si="9"/>
        <v>0</v>
      </c>
      <c r="Q108" s="103">
        <f t="shared" si="10"/>
        <v>0</v>
      </c>
      <c r="R108" s="104">
        <f t="shared" si="11"/>
        <v>0</v>
      </c>
      <c r="S108" s="105" t="s">
        <v>602</v>
      </c>
      <c r="T108" s="89"/>
      <c r="U108" s="89"/>
      <c r="V108" s="89"/>
      <c r="W108" s="89"/>
      <c r="X108" s="1"/>
      <c r="Y108" s="1"/>
      <c r="Z108" s="1"/>
      <c r="AA108" s="1"/>
      <c r="AB108" s="1"/>
      <c r="AC108" s="1"/>
    </row>
    <row r="109" spans="1:29" ht="65.25" hidden="1" customHeight="1" x14ac:dyDescent="0.25">
      <c r="A109" s="96" t="e">
        <f>+'FORMULARIO 001 (PÁG 2 Y 3)'!A96</f>
        <v>#REF!</v>
      </c>
      <c r="B109" s="97" t="str">
        <f>+'FORMULARIO 001 (PÁG 2 Y 3)'!B96</f>
        <v>objetivo99</v>
      </c>
      <c r="C109" s="97">
        <f>+'FORMULARIO 001 (PÁG 2 Y 3)'!F96</f>
        <v>0</v>
      </c>
      <c r="D109" s="97">
        <f>+'FORMULARIO 001 (PÁG 2 Y 3)'!I96</f>
        <v>0</v>
      </c>
      <c r="E109" s="97">
        <f>+'FORMULARIO 001 (PÁG 2 Y 3)'!J96</f>
        <v>0</v>
      </c>
      <c r="F109" s="97">
        <f>+'FORMULARIO 001 (PÁG 2 Y 3)'!K96</f>
        <v>0</v>
      </c>
      <c r="G109" s="97">
        <f>+'FORMULARIO 001 (PÁG 2 Y 3)'!L96</f>
        <v>0</v>
      </c>
      <c r="H109" s="97">
        <f>'FORMULARIO 001 (PÁG 2 Y 3)'!D96</f>
        <v>0</v>
      </c>
      <c r="I109" s="98">
        <v>0</v>
      </c>
      <c r="J109" s="99">
        <f t="shared" si="6"/>
        <v>0</v>
      </c>
      <c r="K109" s="100">
        <v>0</v>
      </c>
      <c r="L109" s="99">
        <f t="shared" si="7"/>
        <v>0</v>
      </c>
      <c r="M109" s="101">
        <v>0</v>
      </c>
      <c r="N109" s="99">
        <f t="shared" si="8"/>
        <v>0</v>
      </c>
      <c r="O109" s="102">
        <v>0</v>
      </c>
      <c r="P109" s="99">
        <f t="shared" si="9"/>
        <v>0</v>
      </c>
      <c r="Q109" s="103">
        <f t="shared" si="10"/>
        <v>0</v>
      </c>
      <c r="R109" s="104">
        <f t="shared" si="11"/>
        <v>0</v>
      </c>
      <c r="S109" s="105" t="s">
        <v>602</v>
      </c>
      <c r="T109" s="89"/>
      <c r="U109" s="89"/>
      <c r="V109" s="89"/>
      <c r="W109" s="89"/>
      <c r="X109" s="1"/>
      <c r="Y109" s="1"/>
      <c r="Z109" s="1"/>
      <c r="AA109" s="1"/>
      <c r="AB109" s="1"/>
      <c r="AC109" s="1"/>
    </row>
    <row r="110" spans="1:29" ht="65.25" hidden="1" customHeight="1" x14ac:dyDescent="0.25">
      <c r="A110" s="96" t="e">
        <f>+'FORMULARIO 001 (PÁG 2 Y 3)'!A97</f>
        <v>#REF!</v>
      </c>
      <c r="B110" s="97" t="str">
        <f>+'FORMULARIO 001 (PÁG 2 Y 3)'!B97</f>
        <v>objetivo100</v>
      </c>
      <c r="C110" s="97">
        <f>+'FORMULARIO 001 (PÁG 2 Y 3)'!F97</f>
        <v>0</v>
      </c>
      <c r="D110" s="97">
        <f>+'FORMULARIO 001 (PÁG 2 Y 3)'!I97</f>
        <v>0</v>
      </c>
      <c r="E110" s="97">
        <f>+'FORMULARIO 001 (PÁG 2 Y 3)'!J97</f>
        <v>0</v>
      </c>
      <c r="F110" s="97">
        <f>+'FORMULARIO 001 (PÁG 2 Y 3)'!K97</f>
        <v>0</v>
      </c>
      <c r="G110" s="97">
        <f>+'FORMULARIO 001 (PÁG 2 Y 3)'!L97</f>
        <v>0</v>
      </c>
      <c r="H110" s="97">
        <f>'FORMULARIO 001 (PÁG 2 Y 3)'!D97</f>
        <v>0</v>
      </c>
      <c r="I110" s="98">
        <v>0</v>
      </c>
      <c r="J110" s="99">
        <f t="shared" si="6"/>
        <v>0</v>
      </c>
      <c r="K110" s="100">
        <v>0</v>
      </c>
      <c r="L110" s="99">
        <f t="shared" si="7"/>
        <v>0</v>
      </c>
      <c r="M110" s="101">
        <v>0</v>
      </c>
      <c r="N110" s="99">
        <f t="shared" si="8"/>
        <v>0</v>
      </c>
      <c r="O110" s="102">
        <v>0</v>
      </c>
      <c r="P110" s="99">
        <f t="shared" si="9"/>
        <v>0</v>
      </c>
      <c r="Q110" s="103">
        <f t="shared" si="10"/>
        <v>0</v>
      </c>
      <c r="R110" s="104">
        <f t="shared" si="11"/>
        <v>0</v>
      </c>
      <c r="S110" s="105" t="s">
        <v>602</v>
      </c>
      <c r="T110" s="89"/>
      <c r="U110" s="89"/>
      <c r="V110" s="89"/>
      <c r="W110" s="89"/>
      <c r="X110" s="1"/>
      <c r="Y110" s="1"/>
      <c r="Z110" s="1"/>
      <c r="AA110" s="1"/>
      <c r="AB110" s="1"/>
      <c r="AC110" s="1"/>
    </row>
    <row r="111" spans="1:29" ht="65.25" hidden="1" customHeight="1" x14ac:dyDescent="0.25">
      <c r="A111" s="96" t="e">
        <f>+'FORMULARIO 001 (PÁG 2 Y 3)'!A98</f>
        <v>#REF!</v>
      </c>
      <c r="B111" s="97" t="str">
        <f>+'FORMULARIO 001 (PÁG 2 Y 3)'!B98</f>
        <v>objetivo101</v>
      </c>
      <c r="C111" s="97">
        <f>+'FORMULARIO 001 (PÁG 2 Y 3)'!F98</f>
        <v>0</v>
      </c>
      <c r="D111" s="97">
        <f>+'FORMULARIO 001 (PÁG 2 Y 3)'!I98</f>
        <v>0</v>
      </c>
      <c r="E111" s="97">
        <f>+'FORMULARIO 001 (PÁG 2 Y 3)'!J98</f>
        <v>0</v>
      </c>
      <c r="F111" s="97">
        <f>+'FORMULARIO 001 (PÁG 2 Y 3)'!K98</f>
        <v>0</v>
      </c>
      <c r="G111" s="97">
        <f>+'FORMULARIO 001 (PÁG 2 Y 3)'!L98</f>
        <v>0</v>
      </c>
      <c r="H111" s="97">
        <f>'FORMULARIO 001 (PÁG 2 Y 3)'!D98</f>
        <v>0</v>
      </c>
      <c r="I111" s="98">
        <v>0</v>
      </c>
      <c r="J111" s="99">
        <f t="shared" si="6"/>
        <v>0</v>
      </c>
      <c r="K111" s="100">
        <v>0</v>
      </c>
      <c r="L111" s="99">
        <f t="shared" si="7"/>
        <v>0</v>
      </c>
      <c r="M111" s="101">
        <v>0</v>
      </c>
      <c r="N111" s="99">
        <f t="shared" si="8"/>
        <v>0</v>
      </c>
      <c r="O111" s="102">
        <v>0</v>
      </c>
      <c r="P111" s="99">
        <f t="shared" si="9"/>
        <v>0</v>
      </c>
      <c r="Q111" s="103">
        <f t="shared" si="10"/>
        <v>0</v>
      </c>
      <c r="R111" s="104">
        <f t="shared" si="11"/>
        <v>0</v>
      </c>
      <c r="S111" s="105" t="s">
        <v>602</v>
      </c>
      <c r="T111" s="89"/>
      <c r="U111" s="89"/>
      <c r="V111" s="89"/>
      <c r="W111" s="89"/>
      <c r="X111" s="1"/>
      <c r="Y111" s="1"/>
      <c r="Z111" s="1"/>
      <c r="AA111" s="1"/>
      <c r="AB111" s="1"/>
      <c r="AC111" s="1"/>
    </row>
    <row r="112" spans="1:29" ht="65.25" hidden="1" customHeight="1" x14ac:dyDescent="0.25">
      <c r="A112" s="96" t="e">
        <f>+'FORMULARIO 001 (PÁG 2 Y 3)'!A99</f>
        <v>#REF!</v>
      </c>
      <c r="B112" s="97" t="str">
        <f>+'FORMULARIO 001 (PÁG 2 Y 3)'!B99</f>
        <v>objetivo102</v>
      </c>
      <c r="C112" s="97">
        <f>+'FORMULARIO 001 (PÁG 2 Y 3)'!F99</f>
        <v>0</v>
      </c>
      <c r="D112" s="97">
        <f>+'FORMULARIO 001 (PÁG 2 Y 3)'!I99</f>
        <v>0</v>
      </c>
      <c r="E112" s="97">
        <f>+'FORMULARIO 001 (PÁG 2 Y 3)'!J99</f>
        <v>0</v>
      </c>
      <c r="F112" s="97">
        <f>+'FORMULARIO 001 (PÁG 2 Y 3)'!K99</f>
        <v>0</v>
      </c>
      <c r="G112" s="97">
        <f>+'FORMULARIO 001 (PÁG 2 Y 3)'!L99</f>
        <v>0</v>
      </c>
      <c r="H112" s="97">
        <f>'FORMULARIO 001 (PÁG 2 Y 3)'!D99</f>
        <v>0</v>
      </c>
      <c r="I112" s="98">
        <v>0</v>
      </c>
      <c r="J112" s="99">
        <f t="shared" si="6"/>
        <v>0</v>
      </c>
      <c r="K112" s="100">
        <v>0</v>
      </c>
      <c r="L112" s="99">
        <f t="shared" si="7"/>
        <v>0</v>
      </c>
      <c r="M112" s="101">
        <v>0</v>
      </c>
      <c r="N112" s="99">
        <f t="shared" si="8"/>
        <v>0</v>
      </c>
      <c r="O112" s="102">
        <v>0</v>
      </c>
      <c r="P112" s="99">
        <f t="shared" si="9"/>
        <v>0</v>
      </c>
      <c r="Q112" s="103">
        <f t="shared" si="10"/>
        <v>0</v>
      </c>
      <c r="R112" s="104">
        <f t="shared" si="11"/>
        <v>0</v>
      </c>
      <c r="S112" s="105" t="s">
        <v>602</v>
      </c>
      <c r="T112" s="89"/>
      <c r="U112" s="89"/>
      <c r="V112" s="89"/>
      <c r="W112" s="89"/>
      <c r="X112" s="1"/>
      <c r="Y112" s="1"/>
      <c r="Z112" s="1"/>
      <c r="AA112" s="1"/>
      <c r="AB112" s="1"/>
      <c r="AC112" s="1"/>
    </row>
    <row r="113" spans="1:29" ht="65.25" hidden="1" customHeight="1" x14ac:dyDescent="0.25">
      <c r="A113" s="96" t="e">
        <f>+'FORMULARIO 001 (PÁG 2 Y 3)'!A100</f>
        <v>#REF!</v>
      </c>
      <c r="B113" s="97" t="str">
        <f>+'FORMULARIO 001 (PÁG 2 Y 3)'!B100</f>
        <v>objetivo103</v>
      </c>
      <c r="C113" s="97">
        <f>+'FORMULARIO 001 (PÁG 2 Y 3)'!F100</f>
        <v>0</v>
      </c>
      <c r="D113" s="97">
        <f>+'FORMULARIO 001 (PÁG 2 Y 3)'!I100</f>
        <v>0</v>
      </c>
      <c r="E113" s="97">
        <f>+'FORMULARIO 001 (PÁG 2 Y 3)'!J100</f>
        <v>0</v>
      </c>
      <c r="F113" s="97">
        <f>+'FORMULARIO 001 (PÁG 2 Y 3)'!K100</f>
        <v>0</v>
      </c>
      <c r="G113" s="97">
        <f>+'FORMULARIO 001 (PÁG 2 Y 3)'!L100</f>
        <v>0</v>
      </c>
      <c r="H113" s="97">
        <f>'FORMULARIO 001 (PÁG 2 Y 3)'!D100</f>
        <v>0</v>
      </c>
      <c r="I113" s="98">
        <v>0</v>
      </c>
      <c r="J113" s="99">
        <f t="shared" si="6"/>
        <v>0</v>
      </c>
      <c r="K113" s="100">
        <v>0</v>
      </c>
      <c r="L113" s="99">
        <f t="shared" si="7"/>
        <v>0</v>
      </c>
      <c r="M113" s="101">
        <v>0</v>
      </c>
      <c r="N113" s="99">
        <f t="shared" si="8"/>
        <v>0</v>
      </c>
      <c r="O113" s="102">
        <v>0</v>
      </c>
      <c r="P113" s="99">
        <f t="shared" si="9"/>
        <v>0</v>
      </c>
      <c r="Q113" s="103">
        <f t="shared" si="10"/>
        <v>0</v>
      </c>
      <c r="R113" s="104">
        <f t="shared" si="11"/>
        <v>0</v>
      </c>
      <c r="S113" s="105" t="s">
        <v>602</v>
      </c>
      <c r="T113" s="89"/>
      <c r="U113" s="89"/>
      <c r="V113" s="89"/>
      <c r="W113" s="89"/>
      <c r="X113" s="1"/>
      <c r="Y113" s="1"/>
      <c r="Z113" s="1"/>
      <c r="AA113" s="1"/>
      <c r="AB113" s="1"/>
      <c r="AC113" s="1"/>
    </row>
    <row r="114" spans="1:29" ht="65.25" hidden="1" customHeight="1" x14ac:dyDescent="0.25">
      <c r="A114" s="96" t="e">
        <f>+'FORMULARIO 001 (PÁG 2 Y 3)'!A101</f>
        <v>#REF!</v>
      </c>
      <c r="B114" s="97" t="str">
        <f>+'FORMULARIO 001 (PÁG 2 Y 3)'!B101</f>
        <v>objetivo104</v>
      </c>
      <c r="C114" s="97">
        <f>+'FORMULARIO 001 (PÁG 2 Y 3)'!F101</f>
        <v>0</v>
      </c>
      <c r="D114" s="97">
        <f>+'FORMULARIO 001 (PÁG 2 Y 3)'!I101</f>
        <v>0</v>
      </c>
      <c r="E114" s="97">
        <f>+'FORMULARIO 001 (PÁG 2 Y 3)'!J101</f>
        <v>0</v>
      </c>
      <c r="F114" s="97">
        <f>+'FORMULARIO 001 (PÁG 2 Y 3)'!K101</f>
        <v>0</v>
      </c>
      <c r="G114" s="97">
        <f>+'FORMULARIO 001 (PÁG 2 Y 3)'!L101</f>
        <v>0</v>
      </c>
      <c r="H114" s="97">
        <f>'FORMULARIO 001 (PÁG 2 Y 3)'!D101</f>
        <v>0</v>
      </c>
      <c r="I114" s="98">
        <v>0</v>
      </c>
      <c r="J114" s="99">
        <f t="shared" si="6"/>
        <v>0</v>
      </c>
      <c r="K114" s="100">
        <v>0</v>
      </c>
      <c r="L114" s="99">
        <f t="shared" si="7"/>
        <v>0</v>
      </c>
      <c r="M114" s="101">
        <v>0</v>
      </c>
      <c r="N114" s="99">
        <f t="shared" si="8"/>
        <v>0</v>
      </c>
      <c r="O114" s="102">
        <v>0</v>
      </c>
      <c r="P114" s="99">
        <f t="shared" si="9"/>
        <v>0</v>
      </c>
      <c r="Q114" s="103">
        <f t="shared" si="10"/>
        <v>0</v>
      </c>
      <c r="R114" s="104">
        <f t="shared" si="11"/>
        <v>0</v>
      </c>
      <c r="S114" s="105" t="s">
        <v>602</v>
      </c>
      <c r="T114" s="89"/>
      <c r="U114" s="89"/>
      <c r="V114" s="89"/>
      <c r="W114" s="89"/>
      <c r="X114" s="1"/>
      <c r="Y114" s="1"/>
      <c r="Z114" s="1"/>
      <c r="AA114" s="1"/>
      <c r="AB114" s="1"/>
      <c r="AC114" s="1"/>
    </row>
    <row r="115" spans="1:29" ht="65.25" hidden="1" customHeight="1" x14ac:dyDescent="0.25">
      <c r="A115" s="96" t="e">
        <f>+'FORMULARIO 001 (PÁG 2 Y 3)'!A102</f>
        <v>#REF!</v>
      </c>
      <c r="B115" s="97" t="str">
        <f>+'FORMULARIO 001 (PÁG 2 Y 3)'!B102</f>
        <v>objetivo105</v>
      </c>
      <c r="C115" s="97">
        <f>+'FORMULARIO 001 (PÁG 2 Y 3)'!F102</f>
        <v>0</v>
      </c>
      <c r="D115" s="97">
        <f>+'FORMULARIO 001 (PÁG 2 Y 3)'!I102</f>
        <v>0</v>
      </c>
      <c r="E115" s="97">
        <f>+'FORMULARIO 001 (PÁG 2 Y 3)'!J102</f>
        <v>0</v>
      </c>
      <c r="F115" s="97">
        <f>+'FORMULARIO 001 (PÁG 2 Y 3)'!K102</f>
        <v>0</v>
      </c>
      <c r="G115" s="97">
        <f>+'FORMULARIO 001 (PÁG 2 Y 3)'!L102</f>
        <v>0</v>
      </c>
      <c r="H115" s="97">
        <f>'FORMULARIO 001 (PÁG 2 Y 3)'!D102</f>
        <v>0</v>
      </c>
      <c r="I115" s="98">
        <v>0</v>
      </c>
      <c r="J115" s="99">
        <f t="shared" si="6"/>
        <v>0</v>
      </c>
      <c r="K115" s="100">
        <v>0</v>
      </c>
      <c r="L115" s="99">
        <f t="shared" si="7"/>
        <v>0</v>
      </c>
      <c r="M115" s="101">
        <v>0</v>
      </c>
      <c r="N115" s="99">
        <f t="shared" si="8"/>
        <v>0</v>
      </c>
      <c r="O115" s="102">
        <v>0</v>
      </c>
      <c r="P115" s="99">
        <f t="shared" si="9"/>
        <v>0</v>
      </c>
      <c r="Q115" s="103">
        <f t="shared" si="10"/>
        <v>0</v>
      </c>
      <c r="R115" s="104">
        <f t="shared" si="11"/>
        <v>0</v>
      </c>
      <c r="S115" s="105" t="s">
        <v>602</v>
      </c>
      <c r="T115" s="89"/>
      <c r="U115" s="89"/>
      <c r="V115" s="89"/>
      <c r="W115" s="89"/>
      <c r="X115" s="1"/>
      <c r="Y115" s="1"/>
      <c r="Z115" s="1"/>
      <c r="AA115" s="1"/>
      <c r="AB115" s="1"/>
      <c r="AC115" s="1"/>
    </row>
    <row r="116" spans="1:29" ht="65.25" hidden="1" customHeight="1" x14ac:dyDescent="0.25">
      <c r="A116" s="96" t="e">
        <f>+'FORMULARIO 001 (PÁG 2 Y 3)'!A103</f>
        <v>#REF!</v>
      </c>
      <c r="B116" s="97" t="str">
        <f>+'FORMULARIO 001 (PÁG 2 Y 3)'!B103</f>
        <v>objetivo106</v>
      </c>
      <c r="C116" s="97">
        <f>+'FORMULARIO 001 (PÁG 2 Y 3)'!F103</f>
        <v>0</v>
      </c>
      <c r="D116" s="97">
        <f>+'FORMULARIO 001 (PÁG 2 Y 3)'!I103</f>
        <v>0</v>
      </c>
      <c r="E116" s="97">
        <f>+'FORMULARIO 001 (PÁG 2 Y 3)'!J103</f>
        <v>0</v>
      </c>
      <c r="F116" s="97">
        <f>+'FORMULARIO 001 (PÁG 2 Y 3)'!K103</f>
        <v>0</v>
      </c>
      <c r="G116" s="97">
        <f>+'FORMULARIO 001 (PÁG 2 Y 3)'!L103</f>
        <v>0</v>
      </c>
      <c r="H116" s="97">
        <f>'FORMULARIO 001 (PÁG 2 Y 3)'!D103</f>
        <v>0</v>
      </c>
      <c r="I116" s="98">
        <v>0</v>
      </c>
      <c r="J116" s="99">
        <f t="shared" si="6"/>
        <v>0</v>
      </c>
      <c r="K116" s="100">
        <v>0</v>
      </c>
      <c r="L116" s="99">
        <f t="shared" si="7"/>
        <v>0</v>
      </c>
      <c r="M116" s="101">
        <v>0</v>
      </c>
      <c r="N116" s="99">
        <f t="shared" si="8"/>
        <v>0</v>
      </c>
      <c r="O116" s="102">
        <v>0</v>
      </c>
      <c r="P116" s="99">
        <f t="shared" si="9"/>
        <v>0</v>
      </c>
      <c r="Q116" s="103">
        <f t="shared" si="10"/>
        <v>0</v>
      </c>
      <c r="R116" s="104">
        <f t="shared" si="11"/>
        <v>0</v>
      </c>
      <c r="S116" s="105" t="s">
        <v>602</v>
      </c>
      <c r="T116" s="89"/>
      <c r="U116" s="89"/>
      <c r="V116" s="89"/>
      <c r="W116" s="89"/>
      <c r="X116" s="1"/>
      <c r="Y116" s="1"/>
      <c r="Z116" s="1"/>
      <c r="AA116" s="1"/>
      <c r="AB116" s="1"/>
      <c r="AC116" s="1"/>
    </row>
    <row r="117" spans="1:29" ht="65.25" hidden="1" customHeight="1" x14ac:dyDescent="0.25">
      <c r="A117" s="96" t="e">
        <f>+'FORMULARIO 001 (PÁG 2 Y 3)'!A104</f>
        <v>#REF!</v>
      </c>
      <c r="B117" s="97" t="str">
        <f>+'FORMULARIO 001 (PÁG 2 Y 3)'!B104</f>
        <v>objetivo107</v>
      </c>
      <c r="C117" s="97">
        <f>+'FORMULARIO 001 (PÁG 2 Y 3)'!F104</f>
        <v>0</v>
      </c>
      <c r="D117" s="97">
        <f>+'FORMULARIO 001 (PÁG 2 Y 3)'!I104</f>
        <v>0</v>
      </c>
      <c r="E117" s="97">
        <f>+'FORMULARIO 001 (PÁG 2 Y 3)'!J104</f>
        <v>0</v>
      </c>
      <c r="F117" s="97">
        <f>+'FORMULARIO 001 (PÁG 2 Y 3)'!K104</f>
        <v>0</v>
      </c>
      <c r="G117" s="97">
        <f>+'FORMULARIO 001 (PÁG 2 Y 3)'!L104</f>
        <v>0</v>
      </c>
      <c r="H117" s="97">
        <f>'FORMULARIO 001 (PÁG 2 Y 3)'!D104</f>
        <v>0</v>
      </c>
      <c r="I117" s="98">
        <v>0</v>
      </c>
      <c r="J117" s="99">
        <f t="shared" si="6"/>
        <v>0</v>
      </c>
      <c r="K117" s="100">
        <v>0</v>
      </c>
      <c r="L117" s="99">
        <f t="shared" si="7"/>
        <v>0</v>
      </c>
      <c r="M117" s="101">
        <v>0</v>
      </c>
      <c r="N117" s="99">
        <f t="shared" si="8"/>
        <v>0</v>
      </c>
      <c r="O117" s="102">
        <v>0</v>
      </c>
      <c r="P117" s="99">
        <f t="shared" si="9"/>
        <v>0</v>
      </c>
      <c r="Q117" s="103">
        <f t="shared" si="10"/>
        <v>0</v>
      </c>
      <c r="R117" s="104">
        <f t="shared" si="11"/>
        <v>0</v>
      </c>
      <c r="S117" s="105" t="s">
        <v>602</v>
      </c>
      <c r="T117" s="89"/>
      <c r="U117" s="89"/>
      <c r="V117" s="89"/>
      <c r="W117" s="89"/>
      <c r="X117" s="1"/>
      <c r="Y117" s="1"/>
      <c r="Z117" s="1"/>
      <c r="AA117" s="1"/>
      <c r="AB117" s="1"/>
      <c r="AC117" s="1"/>
    </row>
    <row r="118" spans="1:29" ht="65.25" hidden="1" customHeight="1" x14ac:dyDescent="0.25">
      <c r="A118" s="96" t="e">
        <f>+'FORMULARIO 001 (PÁG 2 Y 3)'!A105</f>
        <v>#REF!</v>
      </c>
      <c r="B118" s="97" t="str">
        <f>+'FORMULARIO 001 (PÁG 2 Y 3)'!B105</f>
        <v>objetivo108</v>
      </c>
      <c r="C118" s="97">
        <f>+'FORMULARIO 001 (PÁG 2 Y 3)'!F105</f>
        <v>0</v>
      </c>
      <c r="D118" s="97">
        <f>+'FORMULARIO 001 (PÁG 2 Y 3)'!I105</f>
        <v>0</v>
      </c>
      <c r="E118" s="97">
        <f>+'FORMULARIO 001 (PÁG 2 Y 3)'!J105</f>
        <v>0</v>
      </c>
      <c r="F118" s="97">
        <f>+'FORMULARIO 001 (PÁG 2 Y 3)'!K105</f>
        <v>0</v>
      </c>
      <c r="G118" s="97">
        <f>+'FORMULARIO 001 (PÁG 2 Y 3)'!L105</f>
        <v>0</v>
      </c>
      <c r="H118" s="97">
        <f>'FORMULARIO 001 (PÁG 2 Y 3)'!D105</f>
        <v>0</v>
      </c>
      <c r="I118" s="98">
        <v>0</v>
      </c>
      <c r="J118" s="99">
        <f t="shared" si="6"/>
        <v>0</v>
      </c>
      <c r="K118" s="100">
        <v>0</v>
      </c>
      <c r="L118" s="99">
        <f t="shared" si="7"/>
        <v>0</v>
      </c>
      <c r="M118" s="101">
        <v>0</v>
      </c>
      <c r="N118" s="99">
        <f t="shared" si="8"/>
        <v>0</v>
      </c>
      <c r="O118" s="102">
        <v>0</v>
      </c>
      <c r="P118" s="99">
        <f t="shared" si="9"/>
        <v>0</v>
      </c>
      <c r="Q118" s="103">
        <f t="shared" si="10"/>
        <v>0</v>
      </c>
      <c r="R118" s="104">
        <f t="shared" si="11"/>
        <v>0</v>
      </c>
      <c r="S118" s="105" t="s">
        <v>602</v>
      </c>
      <c r="T118" s="89"/>
      <c r="U118" s="89"/>
      <c r="V118" s="89"/>
      <c r="W118" s="89"/>
      <c r="X118" s="1"/>
      <c r="Y118" s="1"/>
      <c r="Z118" s="1"/>
      <c r="AA118" s="1"/>
      <c r="AB118" s="1"/>
      <c r="AC118" s="1"/>
    </row>
    <row r="119" spans="1:29" ht="65.25" hidden="1" customHeight="1" x14ac:dyDescent="0.25">
      <c r="A119" s="96" t="e">
        <f>+'FORMULARIO 001 (PÁG 2 Y 3)'!A106</f>
        <v>#REF!</v>
      </c>
      <c r="B119" s="97" t="str">
        <f>+'FORMULARIO 001 (PÁG 2 Y 3)'!B106</f>
        <v>objetivo109</v>
      </c>
      <c r="C119" s="97">
        <f>+'FORMULARIO 001 (PÁG 2 Y 3)'!F106</f>
        <v>0</v>
      </c>
      <c r="D119" s="97">
        <f>+'FORMULARIO 001 (PÁG 2 Y 3)'!I106</f>
        <v>0</v>
      </c>
      <c r="E119" s="97">
        <f>+'FORMULARIO 001 (PÁG 2 Y 3)'!J106</f>
        <v>0</v>
      </c>
      <c r="F119" s="97">
        <f>+'FORMULARIO 001 (PÁG 2 Y 3)'!K106</f>
        <v>0</v>
      </c>
      <c r="G119" s="97">
        <f>+'FORMULARIO 001 (PÁG 2 Y 3)'!L106</f>
        <v>0</v>
      </c>
      <c r="H119" s="97">
        <f>'FORMULARIO 001 (PÁG 2 Y 3)'!D106</f>
        <v>0</v>
      </c>
      <c r="I119" s="98">
        <v>0</v>
      </c>
      <c r="J119" s="99">
        <f t="shared" si="6"/>
        <v>0</v>
      </c>
      <c r="K119" s="100">
        <v>0</v>
      </c>
      <c r="L119" s="99">
        <f t="shared" si="7"/>
        <v>0</v>
      </c>
      <c r="M119" s="101">
        <v>0</v>
      </c>
      <c r="N119" s="99">
        <f t="shared" si="8"/>
        <v>0</v>
      </c>
      <c r="O119" s="102">
        <v>0</v>
      </c>
      <c r="P119" s="99">
        <f t="shared" si="9"/>
        <v>0</v>
      </c>
      <c r="Q119" s="103">
        <f t="shared" si="10"/>
        <v>0</v>
      </c>
      <c r="R119" s="104">
        <f t="shared" si="11"/>
        <v>0</v>
      </c>
      <c r="S119" s="105" t="s">
        <v>602</v>
      </c>
      <c r="T119" s="89"/>
      <c r="U119" s="89"/>
      <c r="V119" s="89"/>
      <c r="W119" s="89"/>
      <c r="X119" s="1"/>
      <c r="Y119" s="1"/>
      <c r="Z119" s="1"/>
      <c r="AA119" s="1"/>
      <c r="AB119" s="1"/>
      <c r="AC119" s="1"/>
    </row>
    <row r="120" spans="1:29" ht="65.25" hidden="1" customHeight="1" x14ac:dyDescent="0.25">
      <c r="A120" s="96" t="e">
        <f>+'FORMULARIO 001 (PÁG 2 Y 3)'!A107</f>
        <v>#REF!</v>
      </c>
      <c r="B120" s="97" t="str">
        <f>+'FORMULARIO 001 (PÁG 2 Y 3)'!B107</f>
        <v>objetivo110</v>
      </c>
      <c r="C120" s="97">
        <f>+'FORMULARIO 001 (PÁG 2 Y 3)'!F107</f>
        <v>0</v>
      </c>
      <c r="D120" s="97">
        <f>+'FORMULARIO 001 (PÁG 2 Y 3)'!I107</f>
        <v>0</v>
      </c>
      <c r="E120" s="97">
        <f>+'FORMULARIO 001 (PÁG 2 Y 3)'!J107</f>
        <v>0</v>
      </c>
      <c r="F120" s="97">
        <f>+'FORMULARIO 001 (PÁG 2 Y 3)'!K107</f>
        <v>0</v>
      </c>
      <c r="G120" s="97">
        <f>+'FORMULARIO 001 (PÁG 2 Y 3)'!L107</f>
        <v>0</v>
      </c>
      <c r="H120" s="97">
        <f>'FORMULARIO 001 (PÁG 2 Y 3)'!D107</f>
        <v>0</v>
      </c>
      <c r="I120" s="98">
        <v>0</v>
      </c>
      <c r="J120" s="99">
        <f t="shared" si="6"/>
        <v>0</v>
      </c>
      <c r="K120" s="100">
        <v>0</v>
      </c>
      <c r="L120" s="99">
        <f t="shared" si="7"/>
        <v>0</v>
      </c>
      <c r="M120" s="101">
        <v>0</v>
      </c>
      <c r="N120" s="99">
        <f t="shared" si="8"/>
        <v>0</v>
      </c>
      <c r="O120" s="102">
        <v>0</v>
      </c>
      <c r="P120" s="99">
        <f t="shared" si="9"/>
        <v>0</v>
      </c>
      <c r="Q120" s="103">
        <f t="shared" si="10"/>
        <v>0</v>
      </c>
      <c r="R120" s="104">
        <f t="shared" si="11"/>
        <v>0</v>
      </c>
      <c r="S120" s="105" t="s">
        <v>602</v>
      </c>
      <c r="T120" s="89"/>
      <c r="U120" s="89"/>
      <c r="V120" s="89"/>
      <c r="W120" s="89"/>
      <c r="X120" s="1"/>
      <c r="Y120" s="1"/>
      <c r="Z120" s="1"/>
      <c r="AA120" s="1"/>
      <c r="AB120" s="1"/>
      <c r="AC120" s="1"/>
    </row>
    <row r="121" spans="1:29" ht="65.25" hidden="1" customHeight="1" x14ac:dyDescent="0.25">
      <c r="A121" s="96" t="e">
        <f>+'FORMULARIO 001 (PÁG 2 Y 3)'!A108</f>
        <v>#REF!</v>
      </c>
      <c r="B121" s="97" t="str">
        <f>+'FORMULARIO 001 (PÁG 2 Y 3)'!B108</f>
        <v>objetivo111</v>
      </c>
      <c r="C121" s="97">
        <f>+'FORMULARIO 001 (PÁG 2 Y 3)'!F108</f>
        <v>0</v>
      </c>
      <c r="D121" s="97">
        <f>+'FORMULARIO 001 (PÁG 2 Y 3)'!I108</f>
        <v>0</v>
      </c>
      <c r="E121" s="97">
        <f>+'FORMULARIO 001 (PÁG 2 Y 3)'!J108</f>
        <v>0</v>
      </c>
      <c r="F121" s="97">
        <f>+'FORMULARIO 001 (PÁG 2 Y 3)'!K108</f>
        <v>0</v>
      </c>
      <c r="G121" s="97">
        <f>+'FORMULARIO 001 (PÁG 2 Y 3)'!L108</f>
        <v>0</v>
      </c>
      <c r="H121" s="97">
        <f>'FORMULARIO 001 (PÁG 2 Y 3)'!D108</f>
        <v>0</v>
      </c>
      <c r="I121" s="98">
        <v>0</v>
      </c>
      <c r="J121" s="99">
        <f t="shared" si="6"/>
        <v>0</v>
      </c>
      <c r="K121" s="100">
        <v>0</v>
      </c>
      <c r="L121" s="99">
        <f t="shared" si="7"/>
        <v>0</v>
      </c>
      <c r="M121" s="101">
        <v>0</v>
      </c>
      <c r="N121" s="99">
        <f t="shared" si="8"/>
        <v>0</v>
      </c>
      <c r="O121" s="102">
        <v>0</v>
      </c>
      <c r="P121" s="99">
        <f t="shared" si="9"/>
        <v>0</v>
      </c>
      <c r="Q121" s="103">
        <f t="shared" si="10"/>
        <v>0</v>
      </c>
      <c r="R121" s="104">
        <f t="shared" si="11"/>
        <v>0</v>
      </c>
      <c r="S121" s="105" t="s">
        <v>602</v>
      </c>
      <c r="T121" s="89"/>
      <c r="U121" s="89"/>
      <c r="V121" s="89"/>
      <c r="W121" s="89"/>
      <c r="X121" s="1"/>
      <c r="Y121" s="1"/>
      <c r="Z121" s="1"/>
      <c r="AA121" s="1"/>
      <c r="AB121" s="1"/>
      <c r="AC121" s="1"/>
    </row>
    <row r="122" spans="1:29" ht="65.25" hidden="1" customHeight="1" x14ac:dyDescent="0.25">
      <c r="A122" s="96" t="e">
        <f>+'FORMULARIO 001 (PÁG 2 Y 3)'!A109</f>
        <v>#REF!</v>
      </c>
      <c r="B122" s="97" t="str">
        <f>+'FORMULARIO 001 (PÁG 2 Y 3)'!B109</f>
        <v>objetivo112</v>
      </c>
      <c r="C122" s="97">
        <f>+'FORMULARIO 001 (PÁG 2 Y 3)'!F109</f>
        <v>0</v>
      </c>
      <c r="D122" s="97">
        <f>+'FORMULARIO 001 (PÁG 2 Y 3)'!I109</f>
        <v>0</v>
      </c>
      <c r="E122" s="97">
        <f>+'FORMULARIO 001 (PÁG 2 Y 3)'!J109</f>
        <v>0</v>
      </c>
      <c r="F122" s="97">
        <f>+'FORMULARIO 001 (PÁG 2 Y 3)'!K109</f>
        <v>0</v>
      </c>
      <c r="G122" s="97">
        <f>+'FORMULARIO 001 (PÁG 2 Y 3)'!L109</f>
        <v>0</v>
      </c>
      <c r="H122" s="97">
        <f>'FORMULARIO 001 (PÁG 2 Y 3)'!D109</f>
        <v>0</v>
      </c>
      <c r="I122" s="98">
        <v>0</v>
      </c>
      <c r="J122" s="99">
        <f t="shared" si="6"/>
        <v>0</v>
      </c>
      <c r="K122" s="100">
        <v>0</v>
      </c>
      <c r="L122" s="99">
        <f t="shared" si="7"/>
        <v>0</v>
      </c>
      <c r="M122" s="101">
        <v>0</v>
      </c>
      <c r="N122" s="99">
        <f t="shared" si="8"/>
        <v>0</v>
      </c>
      <c r="O122" s="102">
        <v>0</v>
      </c>
      <c r="P122" s="99">
        <f t="shared" si="9"/>
        <v>0</v>
      </c>
      <c r="Q122" s="103">
        <f t="shared" si="10"/>
        <v>0</v>
      </c>
      <c r="R122" s="104">
        <f t="shared" si="11"/>
        <v>0</v>
      </c>
      <c r="S122" s="105" t="s">
        <v>602</v>
      </c>
      <c r="T122" s="89"/>
      <c r="U122" s="89"/>
      <c r="V122" s="89"/>
      <c r="W122" s="89"/>
      <c r="X122" s="1"/>
      <c r="Y122" s="1"/>
      <c r="Z122" s="1"/>
      <c r="AA122" s="1"/>
      <c r="AB122" s="1"/>
      <c r="AC122" s="1"/>
    </row>
    <row r="123" spans="1:29" ht="65.25" hidden="1" customHeight="1" x14ac:dyDescent="0.25">
      <c r="A123" s="96" t="e">
        <f>+'FORMULARIO 001 (PÁG 2 Y 3)'!A110</f>
        <v>#REF!</v>
      </c>
      <c r="B123" s="97" t="str">
        <f>+'FORMULARIO 001 (PÁG 2 Y 3)'!B110</f>
        <v>objetivo113</v>
      </c>
      <c r="C123" s="97">
        <f>+'FORMULARIO 001 (PÁG 2 Y 3)'!F110</f>
        <v>0</v>
      </c>
      <c r="D123" s="97">
        <f>+'FORMULARIO 001 (PÁG 2 Y 3)'!I110</f>
        <v>0</v>
      </c>
      <c r="E123" s="97">
        <f>+'FORMULARIO 001 (PÁG 2 Y 3)'!J110</f>
        <v>0</v>
      </c>
      <c r="F123" s="97">
        <f>+'FORMULARIO 001 (PÁG 2 Y 3)'!K110</f>
        <v>0</v>
      </c>
      <c r="G123" s="97">
        <f>+'FORMULARIO 001 (PÁG 2 Y 3)'!L110</f>
        <v>0</v>
      </c>
      <c r="H123" s="97">
        <f>'FORMULARIO 001 (PÁG 2 Y 3)'!D110</f>
        <v>0</v>
      </c>
      <c r="I123" s="98">
        <v>0</v>
      </c>
      <c r="J123" s="99">
        <f t="shared" si="6"/>
        <v>0</v>
      </c>
      <c r="K123" s="100">
        <v>0</v>
      </c>
      <c r="L123" s="99">
        <f t="shared" si="7"/>
        <v>0</v>
      </c>
      <c r="M123" s="101">
        <v>0</v>
      </c>
      <c r="N123" s="99">
        <f t="shared" si="8"/>
        <v>0</v>
      </c>
      <c r="O123" s="102">
        <v>0</v>
      </c>
      <c r="P123" s="99">
        <f t="shared" si="9"/>
        <v>0</v>
      </c>
      <c r="Q123" s="103">
        <f t="shared" si="10"/>
        <v>0</v>
      </c>
      <c r="R123" s="104">
        <f t="shared" si="11"/>
        <v>0</v>
      </c>
      <c r="S123" s="105" t="s">
        <v>602</v>
      </c>
      <c r="T123" s="89"/>
      <c r="U123" s="89"/>
      <c r="V123" s="89"/>
      <c r="W123" s="89"/>
      <c r="X123" s="1"/>
      <c r="Y123" s="1"/>
      <c r="Z123" s="1"/>
      <c r="AA123" s="1"/>
      <c r="AB123" s="1"/>
      <c r="AC123" s="1"/>
    </row>
    <row r="124" spans="1:29" ht="65.25" hidden="1" customHeight="1" x14ac:dyDescent="0.25">
      <c r="A124" s="96" t="e">
        <f>+'FORMULARIO 001 (PÁG 2 Y 3)'!A111</f>
        <v>#REF!</v>
      </c>
      <c r="B124" s="97" t="str">
        <f>+'FORMULARIO 001 (PÁG 2 Y 3)'!B111</f>
        <v>objetivo114</v>
      </c>
      <c r="C124" s="97">
        <f>+'FORMULARIO 001 (PÁG 2 Y 3)'!F111</f>
        <v>0</v>
      </c>
      <c r="D124" s="97">
        <f>+'FORMULARIO 001 (PÁG 2 Y 3)'!I111</f>
        <v>0</v>
      </c>
      <c r="E124" s="97">
        <f>+'FORMULARIO 001 (PÁG 2 Y 3)'!J111</f>
        <v>0</v>
      </c>
      <c r="F124" s="97">
        <f>+'FORMULARIO 001 (PÁG 2 Y 3)'!K111</f>
        <v>0</v>
      </c>
      <c r="G124" s="97">
        <f>+'FORMULARIO 001 (PÁG 2 Y 3)'!L111</f>
        <v>0</v>
      </c>
      <c r="H124" s="97">
        <f>'FORMULARIO 001 (PÁG 2 Y 3)'!D111</f>
        <v>0</v>
      </c>
      <c r="I124" s="98">
        <v>0</v>
      </c>
      <c r="J124" s="99">
        <f t="shared" si="6"/>
        <v>0</v>
      </c>
      <c r="K124" s="100">
        <v>0</v>
      </c>
      <c r="L124" s="99">
        <f t="shared" si="7"/>
        <v>0</v>
      </c>
      <c r="M124" s="101">
        <v>0</v>
      </c>
      <c r="N124" s="99">
        <f t="shared" si="8"/>
        <v>0</v>
      </c>
      <c r="O124" s="102">
        <v>0</v>
      </c>
      <c r="P124" s="99">
        <f t="shared" si="9"/>
        <v>0</v>
      </c>
      <c r="Q124" s="103">
        <f t="shared" si="10"/>
        <v>0</v>
      </c>
      <c r="R124" s="104">
        <f t="shared" si="11"/>
        <v>0</v>
      </c>
      <c r="S124" s="105" t="s">
        <v>602</v>
      </c>
      <c r="T124" s="89"/>
      <c r="U124" s="89"/>
      <c r="V124" s="89"/>
      <c r="W124" s="89"/>
      <c r="X124" s="1"/>
      <c r="Y124" s="1"/>
      <c r="Z124" s="1"/>
      <c r="AA124" s="1"/>
      <c r="AB124" s="1"/>
      <c r="AC124" s="1"/>
    </row>
    <row r="125" spans="1:29" ht="65.25" hidden="1" customHeight="1" x14ac:dyDescent="0.25">
      <c r="A125" s="96" t="e">
        <f>+'FORMULARIO 001 (PÁG 2 Y 3)'!A112</f>
        <v>#REF!</v>
      </c>
      <c r="B125" s="97" t="str">
        <f>+'FORMULARIO 001 (PÁG 2 Y 3)'!B112</f>
        <v>objetivo115</v>
      </c>
      <c r="C125" s="97">
        <f>+'FORMULARIO 001 (PÁG 2 Y 3)'!F112</f>
        <v>0</v>
      </c>
      <c r="D125" s="97">
        <f>+'FORMULARIO 001 (PÁG 2 Y 3)'!I112</f>
        <v>0</v>
      </c>
      <c r="E125" s="97">
        <f>+'FORMULARIO 001 (PÁG 2 Y 3)'!J112</f>
        <v>0</v>
      </c>
      <c r="F125" s="97">
        <f>+'FORMULARIO 001 (PÁG 2 Y 3)'!K112</f>
        <v>0</v>
      </c>
      <c r="G125" s="97">
        <f>+'FORMULARIO 001 (PÁG 2 Y 3)'!L112</f>
        <v>0</v>
      </c>
      <c r="H125" s="97">
        <f>'FORMULARIO 001 (PÁG 2 Y 3)'!D112</f>
        <v>0</v>
      </c>
      <c r="I125" s="98">
        <v>0</v>
      </c>
      <c r="J125" s="99">
        <f t="shared" si="6"/>
        <v>0</v>
      </c>
      <c r="K125" s="100">
        <v>0</v>
      </c>
      <c r="L125" s="99">
        <f t="shared" si="7"/>
        <v>0</v>
      </c>
      <c r="M125" s="101">
        <v>0</v>
      </c>
      <c r="N125" s="99">
        <f t="shared" si="8"/>
        <v>0</v>
      </c>
      <c r="O125" s="102">
        <v>0</v>
      </c>
      <c r="P125" s="99">
        <f t="shared" si="9"/>
        <v>0</v>
      </c>
      <c r="Q125" s="103">
        <f t="shared" si="10"/>
        <v>0</v>
      </c>
      <c r="R125" s="104">
        <f t="shared" si="11"/>
        <v>0</v>
      </c>
      <c r="S125" s="105" t="s">
        <v>602</v>
      </c>
      <c r="T125" s="89"/>
      <c r="U125" s="89"/>
      <c r="V125" s="89"/>
      <c r="W125" s="89"/>
      <c r="X125" s="1"/>
      <c r="Y125" s="1"/>
      <c r="Z125" s="1"/>
      <c r="AA125" s="1"/>
      <c r="AB125" s="1"/>
      <c r="AC125" s="1"/>
    </row>
    <row r="126" spans="1:29" ht="65.25" hidden="1" customHeight="1" x14ac:dyDescent="0.25">
      <c r="A126" s="96" t="e">
        <f>+'FORMULARIO 001 (PÁG 2 Y 3)'!A113</f>
        <v>#REF!</v>
      </c>
      <c r="B126" s="97" t="str">
        <f>+'FORMULARIO 001 (PÁG 2 Y 3)'!B113</f>
        <v>objetivo116</v>
      </c>
      <c r="C126" s="97">
        <f>+'FORMULARIO 001 (PÁG 2 Y 3)'!F113</f>
        <v>0</v>
      </c>
      <c r="D126" s="97">
        <f>+'FORMULARIO 001 (PÁG 2 Y 3)'!I113</f>
        <v>0</v>
      </c>
      <c r="E126" s="97">
        <f>+'FORMULARIO 001 (PÁG 2 Y 3)'!J113</f>
        <v>0</v>
      </c>
      <c r="F126" s="97">
        <f>+'FORMULARIO 001 (PÁG 2 Y 3)'!K113</f>
        <v>0</v>
      </c>
      <c r="G126" s="97">
        <f>+'FORMULARIO 001 (PÁG 2 Y 3)'!L113</f>
        <v>0</v>
      </c>
      <c r="H126" s="97">
        <f>'FORMULARIO 001 (PÁG 2 Y 3)'!D113</f>
        <v>0</v>
      </c>
      <c r="I126" s="98">
        <v>0</v>
      </c>
      <c r="J126" s="99">
        <f t="shared" si="6"/>
        <v>0</v>
      </c>
      <c r="K126" s="100">
        <v>0</v>
      </c>
      <c r="L126" s="99">
        <f t="shared" si="7"/>
        <v>0</v>
      </c>
      <c r="M126" s="101">
        <v>0</v>
      </c>
      <c r="N126" s="99">
        <f t="shared" si="8"/>
        <v>0</v>
      </c>
      <c r="O126" s="102">
        <v>0</v>
      </c>
      <c r="P126" s="99">
        <f t="shared" si="9"/>
        <v>0</v>
      </c>
      <c r="Q126" s="103">
        <f t="shared" si="10"/>
        <v>0</v>
      </c>
      <c r="R126" s="104">
        <f t="shared" si="11"/>
        <v>0</v>
      </c>
      <c r="S126" s="105" t="s">
        <v>602</v>
      </c>
      <c r="T126" s="89"/>
      <c r="U126" s="89"/>
      <c r="V126" s="89"/>
      <c r="W126" s="89"/>
      <c r="X126" s="1"/>
      <c r="Y126" s="1"/>
      <c r="Z126" s="1"/>
      <c r="AA126" s="1"/>
      <c r="AB126" s="1"/>
      <c r="AC126" s="1"/>
    </row>
    <row r="127" spans="1:29" ht="65.25" hidden="1" customHeight="1" x14ac:dyDescent="0.25">
      <c r="A127" s="96" t="e">
        <f>+'FORMULARIO 001 (PÁG 2 Y 3)'!A114</f>
        <v>#REF!</v>
      </c>
      <c r="B127" s="97" t="str">
        <f>+'FORMULARIO 001 (PÁG 2 Y 3)'!B114</f>
        <v>objetivo117</v>
      </c>
      <c r="C127" s="97">
        <f>+'FORMULARIO 001 (PÁG 2 Y 3)'!F114</f>
        <v>0</v>
      </c>
      <c r="D127" s="97">
        <f>+'FORMULARIO 001 (PÁG 2 Y 3)'!I114</f>
        <v>0</v>
      </c>
      <c r="E127" s="97">
        <f>+'FORMULARIO 001 (PÁG 2 Y 3)'!J114</f>
        <v>0</v>
      </c>
      <c r="F127" s="97">
        <f>+'FORMULARIO 001 (PÁG 2 Y 3)'!K114</f>
        <v>0</v>
      </c>
      <c r="G127" s="97">
        <f>+'FORMULARIO 001 (PÁG 2 Y 3)'!L114</f>
        <v>0</v>
      </c>
      <c r="H127" s="97">
        <f>'FORMULARIO 001 (PÁG 2 Y 3)'!D114</f>
        <v>0</v>
      </c>
      <c r="I127" s="98">
        <v>0</v>
      </c>
      <c r="J127" s="99">
        <f t="shared" si="6"/>
        <v>0</v>
      </c>
      <c r="K127" s="100">
        <v>0</v>
      </c>
      <c r="L127" s="99">
        <f t="shared" si="7"/>
        <v>0</v>
      </c>
      <c r="M127" s="101">
        <v>0</v>
      </c>
      <c r="N127" s="99">
        <f t="shared" si="8"/>
        <v>0</v>
      </c>
      <c r="O127" s="102">
        <v>0</v>
      </c>
      <c r="P127" s="99">
        <f t="shared" si="9"/>
        <v>0</v>
      </c>
      <c r="Q127" s="103">
        <f t="shared" si="10"/>
        <v>0</v>
      </c>
      <c r="R127" s="104">
        <f t="shared" si="11"/>
        <v>0</v>
      </c>
      <c r="S127" s="105" t="s">
        <v>602</v>
      </c>
      <c r="T127" s="89"/>
      <c r="U127" s="89"/>
      <c r="V127" s="89"/>
      <c r="W127" s="89"/>
      <c r="X127" s="1"/>
      <c r="Y127" s="1"/>
      <c r="Z127" s="1"/>
      <c r="AA127" s="1"/>
      <c r="AB127" s="1"/>
      <c r="AC127" s="1"/>
    </row>
    <row r="128" spans="1:29" ht="65.25" hidden="1" customHeight="1" x14ac:dyDescent="0.25">
      <c r="A128" s="96" t="e">
        <f>+'FORMULARIO 001 (PÁG 2 Y 3)'!A115</f>
        <v>#REF!</v>
      </c>
      <c r="B128" s="97" t="str">
        <f>+'FORMULARIO 001 (PÁG 2 Y 3)'!B115</f>
        <v>objetivo118</v>
      </c>
      <c r="C128" s="97">
        <f>+'FORMULARIO 001 (PÁG 2 Y 3)'!F115</f>
        <v>0</v>
      </c>
      <c r="D128" s="97">
        <f>+'FORMULARIO 001 (PÁG 2 Y 3)'!I115</f>
        <v>0</v>
      </c>
      <c r="E128" s="97">
        <f>+'FORMULARIO 001 (PÁG 2 Y 3)'!J115</f>
        <v>0</v>
      </c>
      <c r="F128" s="97">
        <f>+'FORMULARIO 001 (PÁG 2 Y 3)'!K115</f>
        <v>0</v>
      </c>
      <c r="G128" s="97">
        <f>+'FORMULARIO 001 (PÁG 2 Y 3)'!L115</f>
        <v>0</v>
      </c>
      <c r="H128" s="97">
        <f>'FORMULARIO 001 (PÁG 2 Y 3)'!D115</f>
        <v>0</v>
      </c>
      <c r="I128" s="98">
        <v>0</v>
      </c>
      <c r="J128" s="99">
        <f t="shared" si="6"/>
        <v>0</v>
      </c>
      <c r="K128" s="100">
        <v>0</v>
      </c>
      <c r="L128" s="99">
        <f t="shared" si="7"/>
        <v>0</v>
      </c>
      <c r="M128" s="101">
        <v>0</v>
      </c>
      <c r="N128" s="99">
        <f t="shared" si="8"/>
        <v>0</v>
      </c>
      <c r="O128" s="102">
        <v>0</v>
      </c>
      <c r="P128" s="99">
        <f t="shared" si="9"/>
        <v>0</v>
      </c>
      <c r="Q128" s="103">
        <f t="shared" si="10"/>
        <v>0</v>
      </c>
      <c r="R128" s="104">
        <f t="shared" si="11"/>
        <v>0</v>
      </c>
      <c r="S128" s="105" t="s">
        <v>602</v>
      </c>
      <c r="T128" s="89"/>
      <c r="U128" s="89"/>
      <c r="V128" s="89"/>
      <c r="W128" s="89"/>
      <c r="X128" s="1"/>
      <c r="Y128" s="1"/>
      <c r="Z128" s="1"/>
      <c r="AA128" s="1"/>
      <c r="AB128" s="1"/>
      <c r="AC128" s="1"/>
    </row>
    <row r="129" spans="1:31" ht="65.25" hidden="1" customHeight="1" x14ac:dyDescent="0.25">
      <c r="A129" s="96" t="e">
        <f>+'FORMULARIO 001 (PÁG 2 Y 3)'!A116</f>
        <v>#REF!</v>
      </c>
      <c r="B129" s="97" t="str">
        <f>+'FORMULARIO 001 (PÁG 2 Y 3)'!B116</f>
        <v>objetivo119</v>
      </c>
      <c r="C129" s="97">
        <f>+'FORMULARIO 001 (PÁG 2 Y 3)'!F116</f>
        <v>0</v>
      </c>
      <c r="D129" s="97">
        <f>+'FORMULARIO 001 (PÁG 2 Y 3)'!I116</f>
        <v>0</v>
      </c>
      <c r="E129" s="97">
        <f>+'FORMULARIO 001 (PÁG 2 Y 3)'!J116</f>
        <v>0</v>
      </c>
      <c r="F129" s="97">
        <f>+'FORMULARIO 001 (PÁG 2 Y 3)'!K116</f>
        <v>0</v>
      </c>
      <c r="G129" s="97">
        <f>+'FORMULARIO 001 (PÁG 2 Y 3)'!L116</f>
        <v>0</v>
      </c>
      <c r="H129" s="97">
        <f>'FORMULARIO 001 (PÁG 2 Y 3)'!D116</f>
        <v>0</v>
      </c>
      <c r="I129" s="98">
        <v>0</v>
      </c>
      <c r="J129" s="99">
        <f t="shared" si="6"/>
        <v>0</v>
      </c>
      <c r="K129" s="100">
        <v>0</v>
      </c>
      <c r="L129" s="99">
        <f t="shared" si="7"/>
        <v>0</v>
      </c>
      <c r="M129" s="101">
        <v>0</v>
      </c>
      <c r="N129" s="99">
        <f t="shared" si="8"/>
        <v>0</v>
      </c>
      <c r="O129" s="102">
        <v>0</v>
      </c>
      <c r="P129" s="99">
        <f t="shared" si="9"/>
        <v>0</v>
      </c>
      <c r="Q129" s="103">
        <f t="shared" si="10"/>
        <v>0</v>
      </c>
      <c r="R129" s="104">
        <f t="shared" si="11"/>
        <v>0</v>
      </c>
      <c r="S129" s="105" t="s">
        <v>602</v>
      </c>
      <c r="T129" s="89"/>
      <c r="U129" s="89"/>
      <c r="V129" s="89"/>
      <c r="W129" s="89"/>
      <c r="X129" s="1"/>
      <c r="Y129" s="1"/>
      <c r="Z129" s="1"/>
      <c r="AA129" s="1"/>
      <c r="AB129" s="1"/>
      <c r="AC129" s="1"/>
    </row>
    <row r="130" spans="1:31" ht="65.25" hidden="1" customHeight="1" x14ac:dyDescent="0.25">
      <c r="A130" s="96" t="e">
        <f>+'FORMULARIO 001 (PÁG 2 Y 3)'!A117</f>
        <v>#REF!</v>
      </c>
      <c r="B130" s="97" t="str">
        <f>+'FORMULARIO 001 (PÁG 2 Y 3)'!B117</f>
        <v>objetivo120</v>
      </c>
      <c r="C130" s="97">
        <f>+'FORMULARIO 001 (PÁG 2 Y 3)'!F117</f>
        <v>0</v>
      </c>
      <c r="D130" s="97">
        <f>+'FORMULARIO 001 (PÁG 2 Y 3)'!I117</f>
        <v>0</v>
      </c>
      <c r="E130" s="97">
        <f>+'FORMULARIO 001 (PÁG 2 Y 3)'!J117</f>
        <v>0</v>
      </c>
      <c r="F130" s="97">
        <f>+'FORMULARIO 001 (PÁG 2 Y 3)'!K117</f>
        <v>0</v>
      </c>
      <c r="G130" s="97">
        <f>+'FORMULARIO 001 (PÁG 2 Y 3)'!L117</f>
        <v>0</v>
      </c>
      <c r="H130" s="97">
        <f>'FORMULARIO 001 (PÁG 2 Y 3)'!D117</f>
        <v>0</v>
      </c>
      <c r="I130" s="98">
        <v>0</v>
      </c>
      <c r="J130" s="99">
        <f t="shared" si="6"/>
        <v>0</v>
      </c>
      <c r="K130" s="100">
        <v>0</v>
      </c>
      <c r="L130" s="99">
        <f t="shared" si="7"/>
        <v>0</v>
      </c>
      <c r="M130" s="101">
        <v>0</v>
      </c>
      <c r="N130" s="99">
        <f t="shared" si="8"/>
        <v>0</v>
      </c>
      <c r="O130" s="102">
        <v>0</v>
      </c>
      <c r="P130" s="99">
        <f t="shared" si="9"/>
        <v>0</v>
      </c>
      <c r="Q130" s="103">
        <f t="shared" si="10"/>
        <v>0</v>
      </c>
      <c r="R130" s="104">
        <f t="shared" si="11"/>
        <v>0</v>
      </c>
      <c r="S130" s="105" t="s">
        <v>602</v>
      </c>
      <c r="T130" s="89"/>
      <c r="U130" s="89"/>
      <c r="V130" s="89"/>
      <c r="W130" s="89"/>
      <c r="X130" s="1"/>
      <c r="Y130" s="1"/>
      <c r="Z130" s="1"/>
      <c r="AA130" s="1"/>
      <c r="AB130" s="1"/>
      <c r="AC130" s="1"/>
    </row>
    <row r="131" spans="1:31" ht="27" customHeight="1" x14ac:dyDescent="0.25">
      <c r="A131" s="351"/>
      <c r="B131" s="351"/>
      <c r="C131" s="351"/>
      <c r="D131" s="351"/>
      <c r="E131" s="351"/>
      <c r="F131" s="351"/>
      <c r="G131" s="351"/>
      <c r="H131" s="351"/>
      <c r="I131" s="351"/>
      <c r="J131" s="351"/>
      <c r="K131" s="351"/>
      <c r="L131" s="351"/>
      <c r="M131" s="351"/>
      <c r="N131" s="351"/>
      <c r="O131" s="351"/>
      <c r="P131" s="351"/>
      <c r="Q131" s="351"/>
      <c r="R131" s="351"/>
      <c r="X131" s="1"/>
      <c r="Y131" s="1"/>
      <c r="Z131" s="1"/>
      <c r="AA131" s="1"/>
      <c r="AB131" s="1"/>
      <c r="AC131" s="1"/>
    </row>
    <row r="132" spans="1:31" ht="60.75" customHeight="1" x14ac:dyDescent="0.25">
      <c r="A132" s="352" t="s">
        <v>606</v>
      </c>
      <c r="B132" s="352"/>
      <c r="C132" s="352"/>
      <c r="D132" s="352"/>
      <c r="E132" s="352"/>
      <c r="F132" s="352" t="s">
        <v>607</v>
      </c>
      <c r="G132" s="352"/>
      <c r="H132" s="352"/>
      <c r="I132" s="352"/>
      <c r="J132" s="352"/>
      <c r="K132" s="352"/>
      <c r="L132" s="352"/>
      <c r="M132" s="352"/>
      <c r="N132" s="352"/>
      <c r="O132" s="352" t="s">
        <v>608</v>
      </c>
      <c r="P132" s="352"/>
      <c r="Q132" s="352"/>
      <c r="R132" s="352"/>
      <c r="S132" s="352"/>
      <c r="X132" s="1"/>
      <c r="Y132" s="1"/>
      <c r="Z132" s="1"/>
      <c r="AA132" s="1"/>
      <c r="AB132" s="1"/>
      <c r="AC132" s="1"/>
    </row>
    <row r="133" spans="1:31" ht="22.5" customHeight="1" x14ac:dyDescent="0.25">
      <c r="A133" s="354" t="s">
        <v>11</v>
      </c>
      <c r="B133" s="354"/>
      <c r="C133" s="354"/>
      <c r="D133" s="354"/>
      <c r="E133" s="354"/>
      <c r="F133" s="354" t="s">
        <v>11</v>
      </c>
      <c r="G133" s="354"/>
      <c r="H133" s="354"/>
      <c r="I133" s="354"/>
      <c r="J133" s="354"/>
      <c r="K133" s="354"/>
      <c r="L133" s="354"/>
      <c r="M133" s="354"/>
      <c r="N133" s="354"/>
      <c r="O133" s="354" t="s">
        <v>609</v>
      </c>
      <c r="P133" s="354"/>
      <c r="Q133" s="354"/>
      <c r="R133" s="354"/>
      <c r="S133" s="354"/>
      <c r="X133" s="1"/>
      <c r="Y133" s="1"/>
      <c r="Z133" s="1"/>
      <c r="AA133" s="1"/>
      <c r="AB133" s="1"/>
      <c r="AC133" s="1"/>
    </row>
    <row r="134" spans="1:31" ht="37.5" hidden="1" customHeight="1" x14ac:dyDescent="0.25">
      <c r="A134" s="355"/>
      <c r="B134" s="355"/>
      <c r="C134" s="355"/>
      <c r="D134" s="355"/>
      <c r="E134" s="355"/>
      <c r="F134" s="356"/>
      <c r="G134" s="356"/>
      <c r="H134" s="356"/>
      <c r="I134" s="356"/>
      <c r="J134" s="356"/>
      <c r="K134" s="356"/>
      <c r="L134" s="356"/>
      <c r="M134" s="356"/>
      <c r="N134" s="356"/>
      <c r="O134" s="356"/>
      <c r="P134" s="356"/>
      <c r="Q134" s="356"/>
      <c r="R134" s="356"/>
      <c r="S134" s="356"/>
      <c r="X134" s="1"/>
      <c r="Y134" s="1"/>
      <c r="Z134" s="1"/>
      <c r="AA134" s="1"/>
      <c r="AB134" s="1"/>
      <c r="AC134" s="1"/>
    </row>
    <row r="135" spans="1:31" ht="15.75" customHeight="1" x14ac:dyDescent="0.25">
      <c r="A135" s="354" t="s">
        <v>12</v>
      </c>
      <c r="B135" s="354"/>
      <c r="C135" s="354"/>
      <c r="D135" s="354"/>
      <c r="E135" s="354"/>
      <c r="F135" s="354" t="s">
        <v>12</v>
      </c>
      <c r="G135" s="354"/>
      <c r="H135" s="354"/>
      <c r="I135" s="354"/>
      <c r="J135" s="354"/>
      <c r="K135" s="354"/>
      <c r="L135" s="354"/>
      <c r="M135" s="354"/>
      <c r="N135" s="354"/>
      <c r="O135" s="354" t="s">
        <v>610</v>
      </c>
      <c r="P135" s="354"/>
      <c r="Q135" s="354"/>
      <c r="R135" s="354"/>
      <c r="S135" s="354"/>
      <c r="X135" s="1"/>
      <c r="Y135" s="1"/>
      <c r="Z135" s="1"/>
      <c r="AA135" s="1"/>
      <c r="AB135" s="1"/>
      <c r="AC135" s="1"/>
    </row>
    <row r="136" spans="1:31" ht="37.5" customHeight="1" x14ac:dyDescent="0.25">
      <c r="A136" s="355"/>
      <c r="B136" s="355"/>
      <c r="C136" s="355"/>
      <c r="D136" s="355"/>
      <c r="E136" s="355"/>
      <c r="F136" s="356"/>
      <c r="G136" s="356"/>
      <c r="H136" s="356"/>
      <c r="I136" s="356"/>
      <c r="J136" s="356"/>
      <c r="K136" s="356"/>
      <c r="L136" s="356"/>
      <c r="M136" s="356"/>
      <c r="N136" s="356"/>
      <c r="O136" s="356"/>
      <c r="P136" s="356"/>
      <c r="Q136" s="356"/>
      <c r="R136" s="356"/>
      <c r="S136" s="356"/>
      <c r="X136" s="1"/>
      <c r="Y136" s="1"/>
      <c r="Z136" s="1"/>
      <c r="AA136" s="1"/>
      <c r="AB136" s="1"/>
      <c r="AC136" s="1"/>
    </row>
    <row r="137" spans="1:31" ht="21" customHeight="1" x14ac:dyDescent="0.25">
      <c r="A137" s="357" t="s">
        <v>611</v>
      </c>
      <c r="B137" s="357"/>
      <c r="C137" s="357"/>
      <c r="D137" s="357"/>
      <c r="E137" s="357"/>
      <c r="F137" s="357" t="s">
        <v>13</v>
      </c>
      <c r="G137" s="357"/>
      <c r="H137" s="357"/>
      <c r="I137" s="357"/>
      <c r="J137" s="357"/>
      <c r="K137" s="357"/>
      <c r="L137" s="357"/>
      <c r="M137" s="357"/>
      <c r="N137" s="357"/>
      <c r="O137" s="357" t="s">
        <v>13</v>
      </c>
      <c r="P137" s="357"/>
      <c r="Q137" s="357"/>
      <c r="R137" s="357"/>
      <c r="S137" s="357"/>
      <c r="X137" s="1"/>
      <c r="Y137" s="1"/>
      <c r="Z137" s="1"/>
      <c r="AA137" s="1"/>
      <c r="AB137" s="1"/>
      <c r="AC137" s="1"/>
    </row>
    <row r="138" spans="1:31" ht="48" customHeight="1" x14ac:dyDescent="0.3">
      <c r="A138" s="358" t="s">
        <v>1192</v>
      </c>
      <c r="B138" s="358"/>
      <c r="C138" s="177" t="s">
        <v>686</v>
      </c>
      <c r="D138" s="358" t="s">
        <v>687</v>
      </c>
      <c r="E138" s="358"/>
      <c r="F138" s="359" t="s">
        <v>1192</v>
      </c>
      <c r="G138" s="359"/>
      <c r="H138" s="359"/>
      <c r="I138" s="359" t="s">
        <v>686</v>
      </c>
      <c r="J138" s="359"/>
      <c r="K138" s="359"/>
      <c r="L138" s="359" t="s">
        <v>687</v>
      </c>
      <c r="M138" s="359"/>
      <c r="N138" s="359"/>
      <c r="O138" s="359" t="s">
        <v>1192</v>
      </c>
      <c r="P138" s="359"/>
      <c r="Q138" s="359"/>
      <c r="R138" s="106" t="s">
        <v>686</v>
      </c>
      <c r="S138" s="106" t="s">
        <v>687</v>
      </c>
      <c r="X138" s="1"/>
      <c r="Y138" s="1"/>
      <c r="Z138" s="1"/>
      <c r="AA138" s="1"/>
      <c r="AB138" s="1"/>
      <c r="AC138" s="1"/>
    </row>
    <row r="139" spans="1:31" ht="37.5" customHeight="1" x14ac:dyDescent="0.25">
      <c r="A139" s="360" t="s">
        <v>612</v>
      </c>
      <c r="B139" s="360"/>
      <c r="C139" s="360"/>
      <c r="D139" s="360"/>
      <c r="E139" s="360"/>
      <c r="F139" s="360" t="s">
        <v>15</v>
      </c>
      <c r="G139" s="360"/>
      <c r="H139" s="360"/>
      <c r="I139" s="360"/>
      <c r="J139" s="360"/>
      <c r="K139" s="360"/>
      <c r="L139" s="360"/>
      <c r="M139" s="360"/>
      <c r="N139" s="360"/>
      <c r="O139" s="360" t="s">
        <v>16</v>
      </c>
      <c r="P139" s="360"/>
      <c r="Q139" s="360"/>
      <c r="R139" s="360"/>
      <c r="S139" s="360"/>
      <c r="X139" s="1"/>
      <c r="Y139" s="1"/>
      <c r="Z139" s="1"/>
      <c r="AA139" s="1"/>
      <c r="AB139" s="1"/>
      <c r="AC139" s="1"/>
    </row>
    <row r="140" spans="1:31" x14ac:dyDescent="0.25">
      <c r="A140" s="107"/>
      <c r="B140" s="107"/>
      <c r="C140" s="107"/>
      <c r="D140" s="107"/>
      <c r="E140" s="107"/>
      <c r="F140" s="107"/>
      <c r="G140" s="107"/>
      <c r="H140" s="107"/>
      <c r="I140" s="107"/>
      <c r="J140" s="107"/>
      <c r="K140" s="107"/>
      <c r="L140" s="107"/>
      <c r="M140" s="107"/>
      <c r="N140" s="107"/>
      <c r="O140" s="107"/>
      <c r="P140" s="107"/>
      <c r="Q140" s="107"/>
      <c r="R140" s="107"/>
      <c r="S140" s="107"/>
      <c r="X140"/>
      <c r="Y140"/>
      <c r="Z140"/>
      <c r="AA140"/>
      <c r="AB140"/>
      <c r="AC140"/>
      <c r="AD140"/>
      <c r="AE140"/>
    </row>
    <row r="141" spans="1:31" ht="38.25" customHeight="1" x14ac:dyDescent="0.25">
      <c r="A141" s="361" t="s">
        <v>1255</v>
      </c>
      <c r="B141" s="361"/>
      <c r="C141" s="361"/>
      <c r="D141" s="361"/>
      <c r="E141" s="361"/>
      <c r="F141" s="361"/>
      <c r="G141" s="361"/>
      <c r="H141" s="361"/>
      <c r="I141" s="361"/>
      <c r="J141" s="361"/>
      <c r="K141" s="361"/>
      <c r="L141" s="361"/>
      <c r="M141" s="361"/>
      <c r="N141" s="361"/>
      <c r="O141" s="361"/>
      <c r="P141" s="361"/>
      <c r="Q141" s="361"/>
      <c r="R141" s="361"/>
      <c r="S141" s="361"/>
      <c r="X141"/>
      <c r="Y141"/>
      <c r="Z141"/>
      <c r="AA141"/>
      <c r="AB141"/>
      <c r="AC141"/>
      <c r="AD141"/>
      <c r="AE141"/>
    </row>
    <row r="142" spans="1:31" ht="24" customHeight="1" x14ac:dyDescent="0.25">
      <c r="A142" s="362" t="s">
        <v>17</v>
      </c>
      <c r="B142" s="362"/>
      <c r="C142" s="362"/>
      <c r="D142" s="362"/>
      <c r="E142" s="362"/>
      <c r="F142" s="362"/>
      <c r="G142" s="362"/>
      <c r="H142" s="362"/>
      <c r="I142" s="362"/>
      <c r="J142" s="362"/>
      <c r="K142" s="362"/>
      <c r="L142" s="362"/>
      <c r="M142" s="362"/>
      <c r="N142" s="362"/>
      <c r="O142" s="362"/>
      <c r="P142" s="362"/>
      <c r="Q142" s="362"/>
      <c r="R142" s="362"/>
      <c r="S142" s="362"/>
      <c r="X142"/>
      <c r="Y142"/>
      <c r="Z142"/>
      <c r="AA142"/>
      <c r="AB142"/>
      <c r="AC142"/>
      <c r="AD142"/>
      <c r="AE142"/>
    </row>
    <row r="143" spans="1:31" ht="16.5" customHeight="1" x14ac:dyDescent="0.25">
      <c r="A143" s="362" t="s">
        <v>613</v>
      </c>
      <c r="B143" s="362"/>
      <c r="C143" s="362"/>
      <c r="D143" s="362"/>
      <c r="E143" s="362"/>
      <c r="F143" s="362"/>
      <c r="G143" s="362"/>
      <c r="H143" s="362"/>
      <c r="I143" s="362"/>
      <c r="J143" s="362"/>
      <c r="K143" s="362"/>
      <c r="L143" s="362"/>
      <c r="M143" s="362"/>
      <c r="N143" s="362"/>
      <c r="O143" s="362"/>
      <c r="P143" s="362"/>
      <c r="Q143" s="362"/>
      <c r="R143" s="362"/>
      <c r="S143" s="362"/>
      <c r="X143"/>
      <c r="Y143"/>
      <c r="Z143"/>
      <c r="AA143"/>
      <c r="AB143"/>
      <c r="AC143"/>
      <c r="AD143"/>
      <c r="AE143"/>
    </row>
    <row r="144" spans="1:31" ht="18.75" customHeight="1" x14ac:dyDescent="0.25">
      <c r="A144" s="362" t="s">
        <v>1190</v>
      </c>
      <c r="B144" s="362"/>
      <c r="C144" s="362"/>
      <c r="D144" s="362"/>
      <c r="E144" s="362"/>
      <c r="F144" s="362"/>
      <c r="G144" s="362"/>
      <c r="H144" s="362"/>
      <c r="I144" s="362"/>
      <c r="J144" s="362"/>
      <c r="K144" s="362"/>
      <c r="L144" s="362"/>
      <c r="M144" s="362"/>
      <c r="N144" s="362"/>
      <c r="O144" s="362"/>
      <c r="P144" s="362"/>
      <c r="Q144" s="362"/>
      <c r="R144" s="362"/>
      <c r="S144" s="362"/>
      <c r="X144"/>
      <c r="Y144"/>
      <c r="Z144"/>
      <c r="AA144"/>
      <c r="AB144"/>
      <c r="AC144"/>
      <c r="AD144"/>
      <c r="AE144"/>
    </row>
    <row r="145" spans="1:19" ht="30" customHeight="1" x14ac:dyDescent="0.2">
      <c r="A145" s="363" t="s">
        <v>614</v>
      </c>
      <c r="B145" s="363"/>
      <c r="C145" s="363"/>
      <c r="D145" s="363"/>
      <c r="E145" s="363"/>
      <c r="F145" s="363"/>
      <c r="G145" s="363"/>
      <c r="H145" s="363"/>
      <c r="I145" s="363"/>
      <c r="J145" s="363"/>
      <c r="K145" s="363"/>
      <c r="L145" s="363"/>
      <c r="M145" s="363"/>
      <c r="N145" s="363"/>
      <c r="O145" s="363"/>
      <c r="P145" s="363"/>
      <c r="Q145" s="363"/>
      <c r="R145" s="363"/>
      <c r="S145" s="363"/>
    </row>
    <row r="146" spans="1:19" ht="30" customHeight="1" x14ac:dyDescent="0.2">
      <c r="A146" s="363" t="s">
        <v>615</v>
      </c>
      <c r="B146" s="363"/>
      <c r="C146" s="363"/>
      <c r="D146" s="363"/>
      <c r="E146" s="363"/>
      <c r="F146" s="363"/>
      <c r="G146" s="363"/>
      <c r="H146" s="363"/>
      <c r="I146" s="363"/>
      <c r="J146" s="363"/>
      <c r="K146" s="363"/>
      <c r="L146" s="363"/>
      <c r="M146" s="363"/>
      <c r="N146" s="363"/>
      <c r="O146" s="363"/>
      <c r="P146" s="363"/>
      <c r="Q146" s="363"/>
      <c r="R146" s="363"/>
      <c r="S146" s="363"/>
    </row>
    <row r="147" spans="1:19" ht="33.75" customHeight="1" x14ac:dyDescent="0.2">
      <c r="A147" s="364" t="s">
        <v>616</v>
      </c>
      <c r="B147" s="364"/>
      <c r="C147" s="364"/>
      <c r="D147" s="364"/>
      <c r="E147" s="364"/>
      <c r="F147" s="364"/>
      <c r="G147" s="364"/>
      <c r="H147" s="364"/>
      <c r="I147" s="364"/>
      <c r="J147" s="364"/>
      <c r="K147" s="364"/>
      <c r="L147" s="364"/>
      <c r="M147" s="364"/>
      <c r="N147" s="364"/>
      <c r="O147" s="364"/>
      <c r="P147" s="364"/>
      <c r="Q147" s="364"/>
      <c r="R147" s="364"/>
      <c r="S147" s="364"/>
    </row>
    <row r="148" spans="1:19" ht="23.25" customHeight="1" x14ac:dyDescent="0.2">
      <c r="A148" s="363" t="s">
        <v>617</v>
      </c>
      <c r="B148" s="363"/>
      <c r="C148" s="363"/>
      <c r="D148" s="363"/>
      <c r="E148" s="363"/>
      <c r="F148" s="363"/>
      <c r="G148" s="363"/>
      <c r="H148" s="363"/>
      <c r="I148" s="363"/>
      <c r="J148" s="363"/>
      <c r="K148" s="363"/>
      <c r="L148" s="363"/>
      <c r="M148" s="363"/>
      <c r="N148" s="363"/>
      <c r="O148" s="363"/>
      <c r="P148" s="363"/>
      <c r="Q148" s="363"/>
      <c r="R148" s="363"/>
      <c r="S148" s="363"/>
    </row>
    <row r="149" spans="1:19" ht="30" customHeight="1" x14ac:dyDescent="0.2">
      <c r="A149" s="363" t="s">
        <v>1207</v>
      </c>
      <c r="B149" s="363"/>
      <c r="C149" s="363"/>
      <c r="D149" s="363"/>
      <c r="E149" s="363"/>
      <c r="F149" s="363"/>
      <c r="G149" s="363"/>
      <c r="H149" s="363"/>
      <c r="I149" s="363"/>
      <c r="J149" s="363"/>
      <c r="K149" s="363"/>
      <c r="L149" s="363"/>
      <c r="M149" s="363"/>
      <c r="N149" s="363"/>
      <c r="O149" s="363"/>
      <c r="P149" s="363"/>
      <c r="Q149" s="363"/>
      <c r="R149" s="363"/>
      <c r="S149" s="363"/>
    </row>
    <row r="150" spans="1:19" ht="30.75" customHeight="1" x14ac:dyDescent="0.2">
      <c r="A150" s="363" t="s">
        <v>1208</v>
      </c>
      <c r="B150" s="363"/>
      <c r="C150" s="363"/>
      <c r="D150" s="363"/>
      <c r="E150" s="363"/>
      <c r="F150" s="363"/>
      <c r="G150" s="363"/>
      <c r="H150" s="363"/>
      <c r="I150" s="363"/>
      <c r="J150" s="363"/>
      <c r="K150" s="363"/>
      <c r="L150" s="363"/>
      <c r="M150" s="363"/>
      <c r="N150" s="363"/>
      <c r="O150" s="363"/>
      <c r="P150" s="363"/>
      <c r="Q150" s="363"/>
      <c r="R150" s="363"/>
      <c r="S150" s="363"/>
    </row>
    <row r="151" spans="1:19" ht="30" customHeight="1" x14ac:dyDescent="0.2">
      <c r="A151" s="363" t="s">
        <v>1209</v>
      </c>
      <c r="B151" s="363"/>
      <c r="C151" s="363"/>
      <c r="D151" s="363"/>
      <c r="E151" s="363"/>
      <c r="F151" s="363"/>
      <c r="G151" s="363"/>
      <c r="H151" s="363"/>
      <c r="I151" s="363"/>
      <c r="J151" s="363"/>
      <c r="K151" s="363"/>
      <c r="L151" s="363"/>
      <c r="M151" s="363"/>
      <c r="N151" s="363"/>
      <c r="O151" s="363"/>
      <c r="P151" s="363"/>
      <c r="Q151" s="363"/>
      <c r="R151" s="363"/>
      <c r="S151" s="363"/>
    </row>
    <row r="152" spans="1:19" ht="30" customHeight="1" x14ac:dyDescent="0.2">
      <c r="A152" s="363" t="s">
        <v>618</v>
      </c>
      <c r="B152" s="363"/>
      <c r="C152" s="363"/>
      <c r="D152" s="363"/>
      <c r="E152" s="363"/>
      <c r="F152" s="363"/>
      <c r="G152" s="363"/>
      <c r="H152" s="363"/>
      <c r="I152" s="363"/>
      <c r="J152" s="363"/>
      <c r="K152" s="363"/>
      <c r="L152" s="363"/>
      <c r="M152" s="363"/>
      <c r="N152" s="363"/>
      <c r="O152" s="363"/>
      <c r="P152" s="363"/>
      <c r="Q152" s="363"/>
      <c r="R152" s="363"/>
      <c r="S152" s="363"/>
    </row>
    <row r="153" spans="1:19" ht="22.5" customHeight="1" x14ac:dyDescent="0.2">
      <c r="A153" s="363" t="s">
        <v>1210</v>
      </c>
      <c r="B153" s="363"/>
      <c r="C153" s="363"/>
      <c r="D153" s="363"/>
      <c r="E153" s="363"/>
      <c r="F153" s="363"/>
      <c r="G153" s="363"/>
      <c r="H153" s="363"/>
      <c r="I153" s="363"/>
      <c r="J153" s="363"/>
      <c r="K153" s="363"/>
      <c r="L153" s="363"/>
      <c r="M153" s="363"/>
      <c r="N153" s="363"/>
      <c r="O153" s="363"/>
      <c r="P153" s="363"/>
      <c r="Q153" s="363"/>
      <c r="R153" s="363"/>
      <c r="S153" s="363"/>
    </row>
    <row r="154" spans="1:19" ht="24.75" customHeight="1" x14ac:dyDescent="0.2">
      <c r="A154" s="363" t="s">
        <v>1211</v>
      </c>
      <c r="B154" s="363"/>
      <c r="C154" s="363"/>
      <c r="D154" s="363"/>
      <c r="E154" s="363"/>
      <c r="F154" s="363"/>
      <c r="G154" s="363"/>
      <c r="H154" s="363"/>
      <c r="I154" s="363"/>
      <c r="J154" s="363"/>
      <c r="K154" s="363"/>
      <c r="L154" s="363"/>
      <c r="M154" s="363"/>
      <c r="N154" s="363"/>
      <c r="O154" s="363"/>
      <c r="P154" s="363"/>
      <c r="Q154" s="363"/>
      <c r="R154" s="363"/>
      <c r="S154" s="363"/>
    </row>
    <row r="155" spans="1:19" ht="27" customHeight="1" x14ac:dyDescent="0.2">
      <c r="A155" s="363" t="s">
        <v>1206</v>
      </c>
      <c r="B155" s="363"/>
      <c r="C155" s="363"/>
      <c r="D155" s="363"/>
      <c r="E155" s="363"/>
      <c r="F155" s="363"/>
      <c r="G155" s="363"/>
      <c r="H155" s="363"/>
      <c r="I155" s="363"/>
      <c r="J155" s="363"/>
      <c r="K155" s="363"/>
      <c r="L155" s="363"/>
      <c r="M155" s="363"/>
      <c r="N155" s="363"/>
      <c r="O155" s="363"/>
      <c r="P155" s="363"/>
      <c r="Q155" s="363"/>
      <c r="R155" s="363"/>
      <c r="S155" s="363"/>
    </row>
    <row r="156" spans="1:19" ht="18" customHeight="1" x14ac:dyDescent="0.2">
      <c r="A156" s="363" t="s">
        <v>1205</v>
      </c>
      <c r="B156" s="363"/>
      <c r="C156" s="363"/>
      <c r="D156" s="363"/>
      <c r="E156" s="363"/>
      <c r="F156" s="363"/>
      <c r="G156" s="363"/>
      <c r="H156" s="363"/>
      <c r="I156" s="363"/>
      <c r="J156" s="363"/>
      <c r="K156" s="363"/>
      <c r="L156" s="363"/>
      <c r="M156" s="363"/>
      <c r="N156" s="363"/>
      <c r="O156" s="363"/>
      <c r="P156" s="363"/>
      <c r="Q156" s="363"/>
      <c r="R156" s="363"/>
      <c r="S156" s="363"/>
    </row>
    <row r="157" spans="1:19" ht="29.25" customHeight="1" x14ac:dyDescent="0.2">
      <c r="A157" s="363" t="s">
        <v>1212</v>
      </c>
      <c r="B157" s="363"/>
      <c r="C157" s="363"/>
      <c r="D157" s="363"/>
      <c r="E157" s="363"/>
      <c r="F157" s="363"/>
      <c r="G157" s="363"/>
      <c r="H157" s="363"/>
      <c r="I157" s="363"/>
      <c r="J157" s="363"/>
      <c r="K157" s="363"/>
      <c r="L157" s="363"/>
      <c r="M157" s="363"/>
      <c r="N157" s="363"/>
      <c r="O157" s="363"/>
      <c r="P157" s="363"/>
      <c r="Q157" s="363"/>
      <c r="R157" s="363"/>
      <c r="S157" s="363"/>
    </row>
    <row r="158" spans="1:19" ht="22.5" customHeight="1" x14ac:dyDescent="0.2">
      <c r="A158" s="363" t="s">
        <v>619</v>
      </c>
      <c r="B158" s="363"/>
      <c r="C158" s="363"/>
      <c r="D158" s="363"/>
      <c r="E158" s="363"/>
      <c r="F158" s="363"/>
      <c r="G158" s="363"/>
      <c r="H158" s="363"/>
      <c r="I158" s="363"/>
      <c r="J158" s="363"/>
      <c r="K158" s="363"/>
      <c r="L158" s="363"/>
      <c r="M158" s="363"/>
      <c r="N158" s="363"/>
      <c r="O158" s="363"/>
      <c r="P158" s="363"/>
      <c r="Q158" s="363"/>
      <c r="R158" s="363"/>
      <c r="S158" s="363"/>
    </row>
    <row r="159" spans="1:19" ht="22.5" customHeight="1" x14ac:dyDescent="0.2">
      <c r="A159" s="363" t="s">
        <v>620</v>
      </c>
      <c r="B159" s="363"/>
      <c r="C159" s="363"/>
      <c r="D159" s="363"/>
      <c r="E159" s="363"/>
      <c r="F159" s="363"/>
      <c r="G159" s="363"/>
      <c r="H159" s="363"/>
      <c r="I159" s="363"/>
      <c r="J159" s="363"/>
      <c r="K159" s="363"/>
      <c r="L159" s="363"/>
      <c r="M159" s="363"/>
      <c r="N159" s="363"/>
      <c r="O159" s="363"/>
      <c r="P159" s="363"/>
      <c r="Q159" s="363"/>
      <c r="R159" s="363"/>
      <c r="S159" s="363"/>
    </row>
    <row r="160" spans="1:19" ht="22.5" customHeight="1" x14ac:dyDescent="0.2">
      <c r="A160" s="363" t="s">
        <v>621</v>
      </c>
      <c r="B160" s="363"/>
      <c r="C160" s="363"/>
      <c r="D160" s="363"/>
      <c r="E160" s="363"/>
      <c r="F160" s="363"/>
      <c r="G160" s="363"/>
      <c r="H160" s="363"/>
      <c r="I160" s="363"/>
      <c r="J160" s="363"/>
      <c r="K160" s="363"/>
      <c r="L160" s="363"/>
      <c r="M160" s="363"/>
      <c r="N160" s="363"/>
      <c r="O160" s="363"/>
      <c r="P160" s="363"/>
      <c r="Q160" s="363"/>
      <c r="R160" s="363"/>
      <c r="S160" s="363"/>
    </row>
    <row r="161" spans="1:19" ht="22.5" customHeight="1" x14ac:dyDescent="0.2">
      <c r="A161" s="363" t="s">
        <v>622</v>
      </c>
      <c r="B161" s="363"/>
      <c r="C161" s="363"/>
      <c r="D161" s="363"/>
      <c r="E161" s="363"/>
      <c r="F161" s="363"/>
      <c r="G161" s="363"/>
      <c r="H161" s="363"/>
      <c r="I161" s="363"/>
      <c r="J161" s="363"/>
      <c r="K161" s="363"/>
      <c r="L161" s="363"/>
      <c r="M161" s="363"/>
      <c r="N161" s="363"/>
      <c r="O161" s="363"/>
      <c r="P161" s="363"/>
      <c r="Q161" s="363"/>
      <c r="R161" s="363"/>
      <c r="S161" s="363"/>
    </row>
    <row r="162" spans="1:19" ht="22.5" customHeight="1" x14ac:dyDescent="0.2">
      <c r="A162" s="363" t="s">
        <v>623</v>
      </c>
      <c r="B162" s="363"/>
      <c r="C162" s="363"/>
      <c r="D162" s="363"/>
      <c r="E162" s="363"/>
      <c r="F162" s="363"/>
      <c r="G162" s="363"/>
      <c r="H162" s="363"/>
      <c r="I162" s="363"/>
      <c r="J162" s="363"/>
      <c r="K162" s="363"/>
      <c r="L162" s="363"/>
      <c r="M162" s="363"/>
      <c r="N162" s="363"/>
      <c r="O162" s="363"/>
      <c r="P162" s="363"/>
      <c r="Q162" s="363"/>
      <c r="R162" s="363"/>
      <c r="S162" s="363"/>
    </row>
    <row r="163" spans="1:19" ht="22.5" customHeight="1" x14ac:dyDescent="0.2">
      <c r="A163" s="363" t="s">
        <v>624</v>
      </c>
      <c r="B163" s="363"/>
      <c r="C163" s="363"/>
      <c r="D163" s="363"/>
      <c r="E163" s="363"/>
      <c r="F163" s="363"/>
      <c r="G163" s="363"/>
      <c r="H163" s="363"/>
      <c r="I163" s="363"/>
      <c r="J163" s="363"/>
      <c r="K163" s="363"/>
      <c r="L163" s="363"/>
      <c r="M163" s="363"/>
      <c r="N163" s="363"/>
      <c r="O163" s="363"/>
      <c r="P163" s="363"/>
      <c r="Q163" s="363"/>
      <c r="R163" s="363"/>
      <c r="S163" s="363"/>
    </row>
    <row r="164" spans="1:19" ht="30" customHeight="1" x14ac:dyDescent="0.2">
      <c r="A164" s="363" t="s">
        <v>625</v>
      </c>
      <c r="B164" s="363"/>
      <c r="C164" s="363"/>
      <c r="D164" s="363"/>
      <c r="E164" s="363"/>
      <c r="F164" s="363"/>
      <c r="G164" s="363"/>
      <c r="H164" s="363"/>
      <c r="I164" s="363"/>
      <c r="J164" s="363"/>
      <c r="K164" s="363"/>
      <c r="L164" s="363"/>
      <c r="M164" s="363"/>
      <c r="N164" s="363"/>
      <c r="O164" s="363"/>
      <c r="P164" s="363"/>
      <c r="Q164" s="363"/>
      <c r="R164" s="363"/>
      <c r="S164" s="363"/>
    </row>
    <row r="165" spans="1:19" ht="19.5" customHeight="1" x14ac:dyDescent="0.2">
      <c r="A165" s="363" t="s">
        <v>626</v>
      </c>
      <c r="B165" s="363"/>
      <c r="C165" s="363"/>
      <c r="D165" s="363"/>
      <c r="E165" s="363"/>
      <c r="F165" s="363"/>
      <c r="G165" s="363"/>
      <c r="H165" s="363"/>
      <c r="I165" s="363"/>
      <c r="J165" s="363"/>
      <c r="K165" s="363"/>
      <c r="L165" s="363"/>
      <c r="M165" s="363"/>
      <c r="N165" s="363"/>
      <c r="O165" s="363"/>
      <c r="P165" s="363"/>
      <c r="Q165" s="363"/>
      <c r="R165" s="363"/>
      <c r="S165" s="363"/>
    </row>
    <row r="166" spans="1:19" ht="26.25" customHeight="1" x14ac:dyDescent="0.2">
      <c r="A166" s="363" t="s">
        <v>627</v>
      </c>
      <c r="B166" s="363"/>
      <c r="C166" s="363"/>
      <c r="D166" s="363"/>
      <c r="E166" s="363"/>
      <c r="F166" s="363"/>
      <c r="G166" s="363"/>
      <c r="H166" s="363"/>
      <c r="I166" s="363"/>
      <c r="J166" s="363"/>
      <c r="K166" s="363"/>
      <c r="L166" s="363"/>
      <c r="M166" s="363"/>
      <c r="N166" s="363"/>
      <c r="O166" s="363"/>
      <c r="P166" s="363"/>
      <c r="Q166" s="363"/>
      <c r="R166" s="363"/>
      <c r="S166" s="363"/>
    </row>
    <row r="167" spans="1:19" ht="22.5" customHeight="1" x14ac:dyDescent="0.2">
      <c r="A167" s="363" t="s">
        <v>628</v>
      </c>
      <c r="B167" s="363"/>
      <c r="C167" s="363"/>
      <c r="D167" s="363"/>
      <c r="E167" s="363"/>
      <c r="F167" s="363"/>
      <c r="G167" s="363"/>
      <c r="H167" s="363"/>
      <c r="I167" s="363"/>
      <c r="J167" s="363"/>
      <c r="K167" s="363"/>
      <c r="L167" s="363"/>
      <c r="M167" s="363"/>
      <c r="N167" s="363"/>
      <c r="O167" s="363"/>
      <c r="P167" s="363"/>
      <c r="Q167" s="363"/>
      <c r="R167" s="363"/>
      <c r="S167" s="363"/>
    </row>
  </sheetData>
  <sheetProtection formatCells="0" formatColumns="0" formatRows="0"/>
  <mergeCells count="79">
    <mergeCell ref="A163:S163"/>
    <mergeCell ref="A164:S164"/>
    <mergeCell ref="A165:S165"/>
    <mergeCell ref="A166:S166"/>
    <mergeCell ref="A167:S167"/>
    <mergeCell ref="A158:S158"/>
    <mergeCell ref="A159:S159"/>
    <mergeCell ref="A160:S160"/>
    <mergeCell ref="A161:S161"/>
    <mergeCell ref="A162:S162"/>
    <mergeCell ref="A153:S153"/>
    <mergeCell ref="A154:S154"/>
    <mergeCell ref="A155:S155"/>
    <mergeCell ref="A156:S156"/>
    <mergeCell ref="A157:S157"/>
    <mergeCell ref="A148:S148"/>
    <mergeCell ref="A149:S149"/>
    <mergeCell ref="A150:S150"/>
    <mergeCell ref="A151:S151"/>
    <mergeCell ref="A152:S152"/>
    <mergeCell ref="A143:S143"/>
    <mergeCell ref="A144:S144"/>
    <mergeCell ref="A145:S145"/>
    <mergeCell ref="A146:S146"/>
    <mergeCell ref="A147:S147"/>
    <mergeCell ref="A139:E139"/>
    <mergeCell ref="F139:N139"/>
    <mergeCell ref="O139:S139"/>
    <mergeCell ref="A141:S141"/>
    <mergeCell ref="A142:S142"/>
    <mergeCell ref="A137:E137"/>
    <mergeCell ref="F137:N137"/>
    <mergeCell ref="O137:S137"/>
    <mergeCell ref="A138:B138"/>
    <mergeCell ref="D138:E138"/>
    <mergeCell ref="F138:H138"/>
    <mergeCell ref="I138:K138"/>
    <mergeCell ref="L138:N138"/>
    <mergeCell ref="O138:Q138"/>
    <mergeCell ref="A135:E135"/>
    <mergeCell ref="F135:N135"/>
    <mergeCell ref="O135:S135"/>
    <mergeCell ref="A136:E136"/>
    <mergeCell ref="F136:N136"/>
    <mergeCell ref="O136:S136"/>
    <mergeCell ref="A133:E133"/>
    <mergeCell ref="F133:N133"/>
    <mergeCell ref="O133:S133"/>
    <mergeCell ref="A134:E134"/>
    <mergeCell ref="F134:N134"/>
    <mergeCell ref="O134:S134"/>
    <mergeCell ref="R8:R10"/>
    <mergeCell ref="S8:S10"/>
    <mergeCell ref="A131:R131"/>
    <mergeCell ref="A132:E132"/>
    <mergeCell ref="F132:N132"/>
    <mergeCell ref="O132:S132"/>
    <mergeCell ref="I8:J9"/>
    <mergeCell ref="K8:L9"/>
    <mergeCell ref="M8:N9"/>
    <mergeCell ref="O8:P9"/>
    <mergeCell ref="Q8:Q10"/>
    <mergeCell ref="A8:A10"/>
    <mergeCell ref="B8:B10"/>
    <mergeCell ref="C8:C10"/>
    <mergeCell ref="D8:G9"/>
    <mergeCell ref="H8:H10"/>
    <mergeCell ref="A5:C5"/>
    <mergeCell ref="D5:S5"/>
    <mergeCell ref="A6:C6"/>
    <mergeCell ref="D6:S6"/>
    <mergeCell ref="A7:C7"/>
    <mergeCell ref="E7:F7"/>
    <mergeCell ref="A1:B1"/>
    <mergeCell ref="C1:R1"/>
    <mergeCell ref="A2:S2"/>
    <mergeCell ref="A3:S3"/>
    <mergeCell ref="A4:C4"/>
    <mergeCell ref="D4:S4"/>
  </mergeCells>
  <dataValidations count="7">
    <dataValidation type="list" allowBlank="1" showErrorMessage="1" sqref="O138:Q138 A138:B138 F138:H138">
      <formula1>dia</formula1>
    </dataValidation>
    <dataValidation type="list" allowBlank="1" showErrorMessage="1" sqref="I138:K138 C138 R138">
      <formula1>Mes</formula1>
    </dataValidation>
    <dataValidation type="list" allowBlank="1" showErrorMessage="1" sqref="S138 D138:E138 L138:N138">
      <formula1>Año</formula1>
    </dataValidation>
    <dataValidation type="list" allowBlank="1" showErrorMessage="1" sqref="G7">
      <formula1>Año</formula1>
    </dataValidation>
    <dataValidation type="list" allowBlank="1" showErrorMessage="1" sqref="A3:S3">
      <formula1>Trimestre</formula1>
    </dataValidation>
    <dataValidation type="list" allowBlank="1" showInputMessage="1" showErrorMessage="1" sqref="D7">
      <formula1>dia</formula1>
    </dataValidation>
    <dataValidation type="list" allowBlank="1" showInputMessage="1" showErrorMessage="1" sqref="E7">
      <formula1>Mes</formula1>
    </dataValidation>
  </dataValidations>
  <printOptions horizontalCentered="1" verticalCentered="1"/>
  <pageMargins left="0" right="0" top="0" bottom="0" header="0.51180555555555551" footer="0.51180555555555551"/>
  <pageSetup scale="30" firstPageNumber="0" orientation="landscape" horizontalDpi="300" verticalDpi="300" r:id="rId1"/>
  <headerFooter alignWithMargins="0"/>
  <rowBreaks count="1" manualBreakCount="1">
    <brk id="140"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R34256"/>
  <sheetViews>
    <sheetView zoomScale="70" zoomScaleNormal="70" zoomScaleSheetLayoutView="55" workbookViewId="0">
      <selection activeCell="E11" sqref="E11"/>
    </sheetView>
  </sheetViews>
  <sheetFormatPr baseColWidth="10" defaultRowHeight="15" x14ac:dyDescent="0.25"/>
  <cols>
    <col min="1" max="1" width="6.85546875" customWidth="1"/>
    <col min="2" max="2" width="25" customWidth="1"/>
    <col min="3" max="3" width="31.140625" customWidth="1"/>
    <col min="4" max="5" width="25" customWidth="1"/>
    <col min="6" max="6" width="29.7109375" customWidth="1"/>
    <col min="10" max="10" width="17.140625" customWidth="1"/>
    <col min="11" max="11" width="50.7109375" customWidth="1"/>
    <col min="12" max="12" width="11.42578125" style="108"/>
    <col min="13" max="42" width="0" hidden="1" customWidth="1"/>
    <col min="43" max="43" width="11.42578125" hidden="1" customWidth="1"/>
    <col min="44" max="44" width="11.42578125" customWidth="1"/>
  </cols>
  <sheetData>
    <row r="1" spans="1:44" ht="85.5" customHeight="1" x14ac:dyDescent="0.25">
      <c r="A1" s="395"/>
      <c r="B1" s="395"/>
      <c r="C1" s="396" t="s">
        <v>629</v>
      </c>
      <c r="D1" s="396"/>
      <c r="E1" s="396"/>
      <c r="F1" s="396"/>
      <c r="G1" s="396"/>
      <c r="H1" s="396"/>
      <c r="I1" s="396"/>
      <c r="J1" s="396"/>
      <c r="K1" s="397" t="s">
        <v>1222</v>
      </c>
      <c r="L1" s="397"/>
      <c r="N1" s="51"/>
      <c r="O1" s="51"/>
      <c r="P1" s="51"/>
      <c r="Q1" s="51"/>
      <c r="R1" s="51"/>
      <c r="S1" s="51"/>
      <c r="T1" s="51"/>
      <c r="U1" s="51"/>
      <c r="V1" s="51"/>
      <c r="W1" s="51"/>
      <c r="X1" s="51"/>
      <c r="Y1" s="51"/>
      <c r="Z1" s="51"/>
      <c r="AA1" s="51"/>
      <c r="AB1" s="51"/>
      <c r="AC1" s="51"/>
    </row>
    <row r="2" spans="1:44" ht="30.75" customHeight="1" x14ac:dyDescent="0.25">
      <c r="A2" s="398" t="s">
        <v>630</v>
      </c>
      <c r="B2" s="398"/>
      <c r="C2" s="398"/>
      <c r="D2" s="398"/>
      <c r="E2" s="398"/>
      <c r="F2" s="398"/>
      <c r="G2" s="398"/>
      <c r="H2" s="398"/>
      <c r="I2" s="398"/>
      <c r="J2" s="398"/>
      <c r="K2" s="398"/>
      <c r="L2" s="398"/>
      <c r="N2" s="4"/>
      <c r="O2" s="4"/>
      <c r="Q2" s="5"/>
      <c r="R2" s="6" t="s">
        <v>1</v>
      </c>
      <c r="S2" s="6"/>
      <c r="T2" s="6"/>
      <c r="U2" s="6"/>
      <c r="V2" s="6"/>
      <c r="W2" s="6"/>
      <c r="X2" s="6"/>
      <c r="Y2" s="50"/>
      <c r="Z2" s="50"/>
      <c r="AA2" s="50"/>
      <c r="AB2" s="50"/>
      <c r="AC2" s="50"/>
    </row>
    <row r="3" spans="1:44" ht="23.25" customHeight="1" x14ac:dyDescent="0.25">
      <c r="A3" s="365" t="s">
        <v>583</v>
      </c>
      <c r="B3" s="366"/>
      <c r="C3" s="366"/>
      <c r="D3" s="366"/>
      <c r="E3" s="366"/>
      <c r="F3" s="366"/>
      <c r="G3" s="366"/>
      <c r="H3" s="366"/>
      <c r="I3" s="366"/>
      <c r="J3" s="366"/>
      <c r="K3" s="366"/>
      <c r="L3" s="367"/>
      <c r="N3" s="8"/>
      <c r="O3" s="8"/>
      <c r="Q3" s="5"/>
      <c r="R3" s="9" t="s">
        <v>3</v>
      </c>
      <c r="S3" s="9"/>
      <c r="T3" s="9"/>
      <c r="U3" s="9"/>
      <c r="V3" s="9"/>
      <c r="W3" s="9"/>
      <c r="X3" s="9"/>
      <c r="Y3" s="50"/>
      <c r="Z3" s="50"/>
      <c r="AA3" s="50"/>
      <c r="AB3" s="50"/>
      <c r="AC3" s="50"/>
      <c r="AQ3" s="50" t="s">
        <v>1204</v>
      </c>
      <c r="AR3" s="50"/>
    </row>
    <row r="4" spans="1:44" ht="57.75" customHeight="1" x14ac:dyDescent="0.25">
      <c r="A4" s="388" t="str">
        <f>+'FORMULARIO 001 (PÁG 1)'!A4:K4</f>
        <v xml:space="preserve">(2) Proyecto o Acción Centralizada:  </v>
      </c>
      <c r="B4" s="388"/>
      <c r="C4" s="388"/>
      <c r="D4" s="391" t="str">
        <f>+'FORMULARIO 001 (PÁG 1)'!N4</f>
        <v xml:space="preserve">202-GESTION ADMINISTRATIVA (ACCION CENTRALIZADA) </v>
      </c>
      <c r="E4" s="392"/>
      <c r="F4" s="392"/>
      <c r="G4" s="392"/>
      <c r="H4" s="392"/>
      <c r="I4" s="392"/>
      <c r="J4" s="392"/>
      <c r="K4" s="392"/>
      <c r="L4" s="392"/>
      <c r="M4" s="115"/>
      <c r="N4" s="8"/>
      <c r="O4" s="8"/>
      <c r="Q4" s="5"/>
      <c r="R4" s="11" t="s">
        <v>4</v>
      </c>
      <c r="S4" s="11"/>
      <c r="T4" s="11"/>
      <c r="U4" s="11"/>
      <c r="V4" s="11"/>
      <c r="W4" s="11"/>
      <c r="X4" s="11"/>
      <c r="Y4" s="53"/>
      <c r="Z4" s="53"/>
      <c r="AA4" s="53"/>
      <c r="AB4" s="53"/>
      <c r="AC4" s="53"/>
      <c r="AI4" s="72"/>
      <c r="AJ4" s="72"/>
      <c r="AK4" s="72"/>
      <c r="AL4" s="72"/>
      <c r="AM4" s="72"/>
      <c r="AN4" s="72"/>
      <c r="AQ4" s="89" t="s">
        <v>578</v>
      </c>
      <c r="AR4" s="89"/>
    </row>
    <row r="5" spans="1:44" ht="52.5" customHeight="1" x14ac:dyDescent="0.4">
      <c r="A5" s="388" t="str">
        <f>+'FORMULARIO 001 (PÁG 1)'!A5:K5</f>
        <v xml:space="preserve">(3) Acción(es) Específica(s): </v>
      </c>
      <c r="B5" s="388"/>
      <c r="C5" s="388"/>
      <c r="D5" s="389" t="str">
        <f>+'FORMULARIO 001 (PÁG 1)'!N5</f>
        <v>01-APOYO INSTITUCIONAL A LAS ACCIONES ESPECIFICAS DE LOS PROYECTOS DEL ORGANISMO</v>
      </c>
      <c r="E5" s="390"/>
      <c r="F5" s="390"/>
      <c r="G5" s="390"/>
      <c r="H5" s="390"/>
      <c r="I5" s="390"/>
      <c r="J5" s="390"/>
      <c r="K5" s="390"/>
      <c r="L5" s="390"/>
      <c r="M5" s="115"/>
      <c r="N5" s="12"/>
      <c r="O5" s="12"/>
      <c r="Q5" s="5"/>
      <c r="R5" s="9" t="s">
        <v>5</v>
      </c>
      <c r="S5" s="9"/>
      <c r="T5" s="9"/>
      <c r="U5" s="9"/>
      <c r="V5" s="9"/>
      <c r="W5" s="9"/>
      <c r="X5" s="9"/>
      <c r="Y5" s="53"/>
      <c r="Z5" s="53"/>
      <c r="AA5" s="53"/>
      <c r="AB5" s="53"/>
      <c r="AC5" s="53"/>
      <c r="AI5" s="90">
        <v>1</v>
      </c>
      <c r="AJ5" s="91"/>
      <c r="AK5" s="91"/>
      <c r="AL5" s="92" t="s">
        <v>24</v>
      </c>
      <c r="AM5" s="92"/>
      <c r="AN5" s="92">
        <v>2018</v>
      </c>
      <c r="AQ5" s="89" t="s">
        <v>579</v>
      </c>
      <c r="AR5" s="89"/>
    </row>
    <row r="6" spans="1:44" ht="54.75" customHeight="1" x14ac:dyDescent="0.4">
      <c r="A6" s="388">
        <f>+'FORMULARIO 001 (PÁG 1)'!A8:K8</f>
        <v>0</v>
      </c>
      <c r="B6" s="388"/>
      <c r="C6" s="388"/>
      <c r="D6" s="391" t="str">
        <f>+'FORMULARIO 001 (PÁG 1)'!N6</f>
        <v>63-COORDINACION DE PLANIFICACION</v>
      </c>
      <c r="E6" s="392"/>
      <c r="F6" s="392"/>
      <c r="G6" s="392"/>
      <c r="H6" s="392"/>
      <c r="I6" s="392"/>
      <c r="J6" s="392"/>
      <c r="K6" s="392"/>
      <c r="L6" s="392"/>
      <c r="M6" s="115"/>
      <c r="N6" s="13"/>
      <c r="O6" s="13"/>
      <c r="Q6" s="14"/>
      <c r="R6" s="9" t="s">
        <v>6</v>
      </c>
      <c r="S6" s="9"/>
      <c r="T6" s="9"/>
      <c r="U6" s="9"/>
      <c r="V6" s="9"/>
      <c r="W6" s="9"/>
      <c r="X6" s="9"/>
      <c r="Y6" s="53"/>
      <c r="Z6" s="53"/>
      <c r="AA6" s="53"/>
      <c r="AB6" s="53"/>
      <c r="AC6" s="53"/>
      <c r="AI6" s="90">
        <v>2</v>
      </c>
      <c r="AJ6" s="91"/>
      <c r="AK6" s="91"/>
      <c r="AL6" s="92" t="s">
        <v>26</v>
      </c>
      <c r="AM6" s="92"/>
      <c r="AN6" s="92">
        <v>2019</v>
      </c>
      <c r="AQ6" s="89" t="s">
        <v>580</v>
      </c>
      <c r="AR6" s="89"/>
    </row>
    <row r="7" spans="1:44" ht="37.5" customHeight="1" x14ac:dyDescent="0.4">
      <c r="A7" s="393" t="s">
        <v>632</v>
      </c>
      <c r="B7" s="393"/>
      <c r="C7" s="393"/>
      <c r="D7" s="109" t="s">
        <v>1192</v>
      </c>
      <c r="E7" s="109" t="s">
        <v>686</v>
      </c>
      <c r="F7" s="110" t="s">
        <v>687</v>
      </c>
      <c r="G7" s="394"/>
      <c r="H7" s="394"/>
      <c r="I7" s="394"/>
      <c r="J7" s="394"/>
      <c r="K7" s="394"/>
      <c r="L7" s="394"/>
      <c r="N7" s="13"/>
      <c r="O7" s="13"/>
      <c r="Q7" s="14"/>
      <c r="R7" s="9" t="s">
        <v>8</v>
      </c>
      <c r="S7" s="9"/>
      <c r="T7" s="9"/>
      <c r="U7" s="9"/>
      <c r="V7" s="9"/>
      <c r="W7" s="9"/>
      <c r="X7" s="9"/>
      <c r="Y7" s="50"/>
      <c r="Z7" s="50"/>
      <c r="AA7" s="50"/>
      <c r="AB7" s="50"/>
      <c r="AC7" s="50"/>
      <c r="AI7" s="90">
        <v>3</v>
      </c>
      <c r="AJ7" s="91"/>
      <c r="AK7" s="91"/>
      <c r="AL7" s="92" t="s">
        <v>27</v>
      </c>
      <c r="AM7" s="92"/>
      <c r="AN7" s="92">
        <v>2020</v>
      </c>
      <c r="AQ7" s="89" t="s">
        <v>1202</v>
      </c>
      <c r="AR7" s="89"/>
    </row>
    <row r="8" spans="1:44" ht="15" customHeight="1" x14ac:dyDescent="0.4">
      <c r="A8" s="386" t="s">
        <v>584</v>
      </c>
      <c r="B8" s="387" t="s">
        <v>633</v>
      </c>
      <c r="C8" s="387" t="s">
        <v>1193</v>
      </c>
      <c r="D8" s="387" t="s">
        <v>1194</v>
      </c>
      <c r="E8" s="387" t="s">
        <v>653</v>
      </c>
      <c r="F8" s="387" t="s">
        <v>634</v>
      </c>
      <c r="G8" s="384" t="s">
        <v>635</v>
      </c>
      <c r="H8" s="384"/>
      <c r="I8" s="384"/>
      <c r="J8" s="384"/>
      <c r="K8" s="385" t="s">
        <v>636</v>
      </c>
      <c r="L8" s="385"/>
      <c r="N8" s="15"/>
      <c r="O8" s="15"/>
      <c r="Q8" s="16"/>
      <c r="R8" s="17"/>
      <c r="S8" s="17"/>
      <c r="T8" s="17"/>
      <c r="U8" s="17"/>
      <c r="V8" s="17"/>
      <c r="W8" s="17"/>
      <c r="X8" s="17"/>
      <c r="Y8" s="50"/>
      <c r="Z8" s="50"/>
      <c r="AA8" s="50"/>
      <c r="AB8" s="50"/>
      <c r="AC8" s="50"/>
      <c r="AI8" s="90">
        <v>4</v>
      </c>
      <c r="AJ8" s="94"/>
      <c r="AK8" s="91"/>
      <c r="AL8" s="92" t="s">
        <v>29</v>
      </c>
      <c r="AM8" s="92"/>
      <c r="AN8" s="92">
        <v>2021</v>
      </c>
      <c r="AQ8" s="89" t="s">
        <v>583</v>
      </c>
      <c r="AR8" s="89"/>
    </row>
    <row r="9" spans="1:44" ht="24" customHeight="1" x14ac:dyDescent="0.4">
      <c r="A9" s="386"/>
      <c r="B9" s="387"/>
      <c r="C9" s="387"/>
      <c r="D9" s="387"/>
      <c r="E9" s="387"/>
      <c r="F9" s="387"/>
      <c r="G9" s="384"/>
      <c r="H9" s="384"/>
      <c r="I9" s="384"/>
      <c r="J9" s="384"/>
      <c r="K9" s="385"/>
      <c r="L9" s="385"/>
      <c r="N9" s="18"/>
      <c r="O9" s="18"/>
      <c r="Q9" s="14"/>
      <c r="R9" s="16"/>
      <c r="Y9" s="50"/>
      <c r="Z9" s="50"/>
      <c r="AA9" s="50"/>
      <c r="AB9" s="50"/>
      <c r="AC9" s="50"/>
      <c r="AI9" s="90">
        <v>5</v>
      </c>
      <c r="AJ9" s="94"/>
      <c r="AK9" s="91"/>
      <c r="AL9" s="92" t="s">
        <v>31</v>
      </c>
      <c r="AM9" s="92"/>
      <c r="AN9" s="92">
        <v>2022</v>
      </c>
      <c r="AQ9" s="89" t="s">
        <v>577</v>
      </c>
      <c r="AR9" s="89"/>
    </row>
    <row r="10" spans="1:44" ht="99" customHeight="1" x14ac:dyDescent="0.4">
      <c r="A10" s="386"/>
      <c r="B10" s="387"/>
      <c r="C10" s="387"/>
      <c r="D10" s="387"/>
      <c r="E10" s="387"/>
      <c r="F10" s="387"/>
      <c r="G10" s="384"/>
      <c r="H10" s="384"/>
      <c r="I10" s="384"/>
      <c r="J10" s="384"/>
      <c r="K10" s="385"/>
      <c r="L10" s="385"/>
      <c r="N10" s="19" t="str">
        <f>+CONCATENATE('[2]ESTRUCTURA 2017 MODIF. 03MARZO'!$D$15,'[2]ESTRUCTURA 2017 MODIF. 03MARZO'!$E$15,'[2]ESTRUCTURA 2017 MODIF. 03MARZO'!$F$15)</f>
        <v>01-INGRESO DE ESTUDIANTES EN DE TSU Y DE LICENCIADOS O SU EQUIVALENTE TANTO EN PNF COM EN CARRERAS.</v>
      </c>
      <c r="O10" s="20"/>
      <c r="P10" s="20"/>
      <c r="Q10" s="21" t="str">
        <f>+CONCATENATE('[2]ESTRUCTURA 2017 MODIF. 03MARZO'!$E$16,'[2]ESTRUCTURA 2017 MODIF. 03MARZO'!$E$15,'[2]ESTRUCTURA 2017 MODIF. 03MARZO'!$F$16)</f>
        <v>01-DIRECCION GENERAL ACADEMICA</v>
      </c>
      <c r="R10" s="21"/>
      <c r="S10" s="21"/>
      <c r="T10" s="21"/>
      <c r="U10" s="21"/>
      <c r="V10" s="21"/>
      <c r="W10" s="21"/>
      <c r="X10" s="21"/>
      <c r="Y10" s="50"/>
      <c r="Z10" s="50"/>
      <c r="AA10" s="50"/>
      <c r="AB10" s="50"/>
      <c r="AC10" s="50"/>
      <c r="AI10" s="90">
        <v>6</v>
      </c>
      <c r="AJ10" s="94"/>
      <c r="AK10" s="91"/>
      <c r="AL10" s="92" t="s">
        <v>33</v>
      </c>
      <c r="AM10" s="92"/>
      <c r="AN10" s="92">
        <v>2023</v>
      </c>
      <c r="AQ10" s="89" t="s">
        <v>594</v>
      </c>
      <c r="AR10" s="89"/>
    </row>
    <row r="11" spans="1:44" s="112" customFormat="1" ht="89.25" customHeight="1" x14ac:dyDescent="0.4">
      <c r="A11" s="111">
        <f>+'FORMULARIO 002 INF DE GESTIÓN '!A11</f>
        <v>1</v>
      </c>
      <c r="B11" s="111">
        <f>+'FORMULARIO 002 INF DE GESTIÓN '!B11</f>
        <v>0</v>
      </c>
      <c r="C11" s="116">
        <f>+'FORMULARIO 002 INF DE GESTIÓN '!D11</f>
        <v>0</v>
      </c>
      <c r="D11" s="111">
        <f>+'FORMULARIO 002 INF DE GESTIÓN '!I11</f>
        <v>1</v>
      </c>
      <c r="E11" s="111" t="str">
        <f>+'FORMULARIO 002 INF DE GESTIÓN '!H11</f>
        <v>N° de Actas Emitidas</v>
      </c>
      <c r="F11" s="111">
        <f>+D11-C11</f>
        <v>1</v>
      </c>
      <c r="G11" s="379" t="str">
        <f>+IF(F11=0,"OCULTAR FILA","USE EL METODO DEL POR QUÉ PARA ENCONTRAR CAUSAS")</f>
        <v>USE EL METODO DEL POR QUÉ PARA ENCONTRAR CAUSAS</v>
      </c>
      <c r="H11" s="379"/>
      <c r="I11" s="379"/>
      <c r="J11" s="379"/>
      <c r="K11" s="380" t="str">
        <f>+IF(F11=0,"OCULTAR FILA","COLOQUE MEDIDA DE AJUSTE")</f>
        <v>COLOQUE MEDIDA DE AJUSTE</v>
      </c>
      <c r="L11" s="380"/>
      <c r="N11" s="23" t="str">
        <f>+CONCATENATE('[2]ESTRUCTURA 2017 MODIF. 03MARZO'!$D$21,'[2]ESTRUCTURA 2017 MODIF. 03MARZO'!$E$21,'[2]ESTRUCTURA 2017 MODIF. 03MARZO'!$F$21)</f>
        <v>02-PROSECUCIÓN DE ESTUDIANTES EN FORMACIÓN DE TSU Y DE LICENCIADOS O SU EQUIVALENTE TANTO EN PNF COMO EN CARRERAS.</v>
      </c>
      <c r="O11" s="24"/>
      <c r="P11" s="24"/>
      <c r="Q11" s="24" t="str">
        <f>+CONCATENATE('[2]ESTRUCTURA 2017 MODIF. 03MARZO'!$E$17,'[2]ESTRUCTURA 2017 MODIF. 03MARZO'!$E$15,'[2]ESTRUCTURA 2017 MODIF. 03MARZO'!$F$17)</f>
        <v>02-ESCUELA NAUTICA DE VENEZUELA</v>
      </c>
      <c r="R11" s="24"/>
      <c r="S11" s="24"/>
      <c r="T11" s="24"/>
      <c r="U11" s="24"/>
      <c r="V11" s="24"/>
      <c r="W11" s="24"/>
      <c r="X11" s="24"/>
      <c r="Y11" s="50"/>
      <c r="Z11" s="50"/>
      <c r="AA11" s="50"/>
      <c r="AB11" s="50"/>
      <c r="AC11" s="50"/>
      <c r="AI11" s="90">
        <v>7</v>
      </c>
      <c r="AJ11" s="94"/>
      <c r="AK11" s="91"/>
      <c r="AL11" s="92" t="s">
        <v>35</v>
      </c>
      <c r="AM11" s="92"/>
      <c r="AN11" s="92">
        <v>2024</v>
      </c>
      <c r="AP11"/>
      <c r="AQ11" s="89" t="s">
        <v>1201</v>
      </c>
      <c r="AR11" s="89"/>
    </row>
    <row r="12" spans="1:44" s="112" customFormat="1" ht="89.25" customHeight="1" x14ac:dyDescent="0.4">
      <c r="A12" s="111">
        <f>+'FORMULARIO 002 INF DE GESTIÓN '!A12</f>
        <v>2</v>
      </c>
      <c r="B12" s="111">
        <f>+'FORMULARIO 002 INF DE GESTIÓN '!B12</f>
        <v>0</v>
      </c>
      <c r="C12" s="116">
        <f>+'FORMULARIO 002 INF DE GESTIÓN '!D12</f>
        <v>0</v>
      </c>
      <c r="D12" s="111">
        <f>+'FORMULARIO 002 INF DE GESTIÓN '!I12</f>
        <v>1</v>
      </c>
      <c r="E12" s="111">
        <f>+'FORMULARIO 002 INF DE GESTIÓN '!H12</f>
        <v>0</v>
      </c>
      <c r="F12" s="111">
        <f t="shared" ref="F12:F75" si="0">+D12-C12</f>
        <v>1</v>
      </c>
      <c r="G12" s="379" t="str">
        <f t="shared" ref="G12:G75" si="1">+IF(F12=0,"OCULTAR FILA","USE EL METODO DEL POR QUÉ PARA ENCONTRAR CAUSAS")</f>
        <v>USE EL METODO DEL POR QUÉ PARA ENCONTRAR CAUSAS</v>
      </c>
      <c r="H12" s="379"/>
      <c r="I12" s="379"/>
      <c r="J12" s="379"/>
      <c r="K12" s="380" t="str">
        <f t="shared" ref="K12:K75" si="2">+IF(F12=0,"OCULTAR FILA","COLOQUE MEDIDA DE AJUSTE")</f>
        <v>COLOQUE MEDIDA DE AJUSTE</v>
      </c>
      <c r="L12" s="380"/>
      <c r="N12" s="23" t="str">
        <f>+CONCATENATE('[2]ESTRUCTURA 2017 MODIF. 03MARZO'!$D$21,'[2]ESTRUCTURA 2017 MODIF. 03MARZO'!$E$21,'[2]ESTRUCTURA 2017 MODIF. 03MARZO'!$F$21)</f>
        <v>02-PROSECUCIÓN DE ESTUDIANTES EN FORMACIÓN DE TSU Y DE LICENCIADOS O SU EQUIVALENTE TANTO EN PNF COMO EN CARRERAS.</v>
      </c>
      <c r="O12" s="24"/>
      <c r="P12" s="24"/>
      <c r="Q12" s="24" t="str">
        <f>+CONCATENATE('[2]ESTRUCTURA 2017 MODIF. 03MARZO'!$E$17,'[2]ESTRUCTURA 2017 MODIF. 03MARZO'!$E$15,'[2]ESTRUCTURA 2017 MODIF. 03MARZO'!$F$17)</f>
        <v>02-ESCUELA NAUTICA DE VENEZUELA</v>
      </c>
      <c r="R12" s="24"/>
      <c r="S12" s="24"/>
      <c r="T12" s="24"/>
      <c r="U12" s="24"/>
      <c r="V12" s="24"/>
      <c r="W12" s="24"/>
      <c r="X12" s="24"/>
      <c r="Y12" s="50"/>
      <c r="Z12" s="50"/>
      <c r="AA12" s="50"/>
      <c r="AB12" s="50"/>
      <c r="AC12" s="50"/>
      <c r="AI12" s="90">
        <v>7</v>
      </c>
      <c r="AJ12" s="94"/>
      <c r="AK12" s="91"/>
      <c r="AL12" s="92" t="s">
        <v>35</v>
      </c>
      <c r="AM12" s="92"/>
      <c r="AN12" s="92">
        <v>2024</v>
      </c>
      <c r="AP12"/>
      <c r="AQ12" s="89" t="s">
        <v>1201</v>
      </c>
      <c r="AR12" s="89"/>
    </row>
    <row r="13" spans="1:44" s="112" customFormat="1" ht="89.25" customHeight="1" x14ac:dyDescent="0.4">
      <c r="A13" s="111">
        <f>+'FORMULARIO 002 INF DE GESTIÓN '!A13</f>
        <v>3</v>
      </c>
      <c r="B13" s="111">
        <f>+'FORMULARIO 002 INF DE GESTIÓN '!B13</f>
        <v>0</v>
      </c>
      <c r="C13" s="116">
        <f>+'FORMULARIO 002 INF DE GESTIÓN '!D13</f>
        <v>0</v>
      </c>
      <c r="D13" s="111">
        <f>+'FORMULARIO 002 INF DE GESTIÓN '!I13</f>
        <v>0</v>
      </c>
      <c r="E13" s="111">
        <f>+'FORMULARIO 002 INF DE GESTIÓN '!H13</f>
        <v>0</v>
      </c>
      <c r="F13" s="111">
        <f t="shared" si="0"/>
        <v>0</v>
      </c>
      <c r="G13" s="379" t="str">
        <f t="shared" si="1"/>
        <v>OCULTAR FILA</v>
      </c>
      <c r="H13" s="379"/>
      <c r="I13" s="379"/>
      <c r="J13" s="379"/>
      <c r="K13" s="380" t="str">
        <f t="shared" si="2"/>
        <v>OCULTAR FILA</v>
      </c>
      <c r="L13" s="380"/>
      <c r="N13" s="23" t="str">
        <f>+CONCATENATE('[2]ESTRUCTURA 2017 MODIF. 03MARZO'!$D$21,'[2]ESTRUCTURA 2017 MODIF. 03MARZO'!$E$21,'[2]ESTRUCTURA 2017 MODIF. 03MARZO'!$F$21)</f>
        <v>02-PROSECUCIÓN DE ESTUDIANTES EN FORMACIÓN DE TSU Y DE LICENCIADOS O SU EQUIVALENTE TANTO EN PNF COMO EN CARRERAS.</v>
      </c>
      <c r="O13" s="24"/>
      <c r="P13" s="24"/>
      <c r="Q13" s="24" t="str">
        <f>+CONCATENATE('[2]ESTRUCTURA 2017 MODIF. 03MARZO'!$E$17,'[2]ESTRUCTURA 2017 MODIF. 03MARZO'!$E$15,'[2]ESTRUCTURA 2017 MODIF. 03MARZO'!$F$17)</f>
        <v>02-ESCUELA NAUTICA DE VENEZUELA</v>
      </c>
      <c r="R13" s="24"/>
      <c r="S13" s="24"/>
      <c r="T13" s="24"/>
      <c r="U13" s="24"/>
      <c r="V13" s="24"/>
      <c r="W13" s="24"/>
      <c r="X13" s="24"/>
      <c r="Y13" s="50"/>
      <c r="Z13" s="50"/>
      <c r="AA13" s="50"/>
      <c r="AB13" s="50"/>
      <c r="AC13" s="50"/>
      <c r="AI13" s="90">
        <v>7</v>
      </c>
      <c r="AJ13" s="94"/>
      <c r="AK13" s="91"/>
      <c r="AL13" s="92" t="s">
        <v>35</v>
      </c>
      <c r="AM13" s="92"/>
      <c r="AN13" s="92">
        <v>2024</v>
      </c>
      <c r="AP13"/>
      <c r="AQ13" s="89" t="s">
        <v>603</v>
      </c>
      <c r="AR13" s="89"/>
    </row>
    <row r="14" spans="1:44" s="112" customFormat="1" ht="89.25" customHeight="1" x14ac:dyDescent="0.4">
      <c r="A14" s="111">
        <f>+'FORMULARIO 002 INF DE GESTIÓN '!A14</f>
        <v>4</v>
      </c>
      <c r="B14" s="111">
        <f>+'FORMULARIO 002 INF DE GESTIÓN '!B14</f>
        <v>0</v>
      </c>
      <c r="C14" s="116">
        <f>+'FORMULARIO 002 INF DE GESTIÓN '!D14</f>
        <v>0</v>
      </c>
      <c r="D14" s="111">
        <f>+'FORMULARIO 002 INF DE GESTIÓN '!I14</f>
        <v>0</v>
      </c>
      <c r="E14" s="111">
        <f>+'FORMULARIO 002 INF DE GESTIÓN '!H14</f>
        <v>0</v>
      </c>
      <c r="F14" s="111">
        <f t="shared" si="0"/>
        <v>0</v>
      </c>
      <c r="G14" s="379" t="str">
        <f t="shared" si="1"/>
        <v>OCULTAR FILA</v>
      </c>
      <c r="H14" s="379"/>
      <c r="I14" s="379"/>
      <c r="J14" s="379"/>
      <c r="K14" s="380" t="str">
        <f t="shared" si="2"/>
        <v>OCULTAR FILA</v>
      </c>
      <c r="L14" s="380"/>
      <c r="N14" s="23" t="str">
        <f>+CONCATENATE('[2]ESTRUCTURA 2017 MODIF. 03MARZO'!$D$21,'[2]ESTRUCTURA 2017 MODIF. 03MARZO'!$E$21,'[2]ESTRUCTURA 2017 MODIF. 03MARZO'!$F$21)</f>
        <v>02-PROSECUCIÓN DE ESTUDIANTES EN FORMACIÓN DE TSU Y DE LICENCIADOS O SU EQUIVALENTE TANTO EN PNF COMO EN CARRERAS.</v>
      </c>
      <c r="O14" s="24"/>
      <c r="P14" s="24"/>
      <c r="Q14" s="24" t="str">
        <f>+CONCATENATE('[2]ESTRUCTURA 2017 MODIF. 03MARZO'!$E$17,'[2]ESTRUCTURA 2017 MODIF. 03MARZO'!$E$15,'[2]ESTRUCTURA 2017 MODIF. 03MARZO'!$F$17)</f>
        <v>02-ESCUELA NAUTICA DE VENEZUELA</v>
      </c>
      <c r="R14" s="24"/>
      <c r="S14" s="24"/>
      <c r="T14" s="24"/>
      <c r="U14" s="24"/>
      <c r="V14" s="24"/>
      <c r="W14" s="24"/>
      <c r="X14" s="24"/>
      <c r="Y14" s="50"/>
      <c r="Z14" s="50"/>
      <c r="AA14" s="50"/>
      <c r="AB14" s="50"/>
      <c r="AC14" s="50"/>
      <c r="AI14" s="90">
        <v>7</v>
      </c>
      <c r="AJ14" s="94"/>
      <c r="AK14" s="91"/>
      <c r="AL14" s="92" t="s">
        <v>35</v>
      </c>
      <c r="AM14" s="92"/>
      <c r="AN14" s="92">
        <v>2024</v>
      </c>
      <c r="AP14"/>
      <c r="AQ14" s="89" t="s">
        <v>604</v>
      </c>
      <c r="AR14" s="89"/>
    </row>
    <row r="15" spans="1:44" s="112" customFormat="1" ht="89.25" customHeight="1" x14ac:dyDescent="0.4">
      <c r="A15" s="111">
        <f>+'FORMULARIO 002 INF DE GESTIÓN '!A15</f>
        <v>5</v>
      </c>
      <c r="B15" s="111">
        <f>+'FORMULARIO 002 INF DE GESTIÓN '!B15</f>
        <v>0</v>
      </c>
      <c r="C15" s="116">
        <f>+'FORMULARIO 002 INF DE GESTIÓN '!D15</f>
        <v>0</v>
      </c>
      <c r="D15" s="111">
        <f>+'FORMULARIO 002 INF DE GESTIÓN '!I15</f>
        <v>0</v>
      </c>
      <c r="E15" s="111">
        <f>+'FORMULARIO 002 INF DE GESTIÓN '!H15</f>
        <v>0</v>
      </c>
      <c r="F15" s="111">
        <f t="shared" si="0"/>
        <v>0</v>
      </c>
      <c r="G15" s="379" t="str">
        <f t="shared" si="1"/>
        <v>OCULTAR FILA</v>
      </c>
      <c r="H15" s="379"/>
      <c r="I15" s="379"/>
      <c r="J15" s="379"/>
      <c r="K15" s="380" t="str">
        <f t="shared" si="2"/>
        <v>OCULTAR FILA</v>
      </c>
      <c r="L15" s="380"/>
      <c r="N15" s="23" t="str">
        <f>+CONCATENATE('[2]ESTRUCTURA 2017 MODIF. 03MARZO'!$D$21,'[2]ESTRUCTURA 2017 MODIF. 03MARZO'!$E$21,'[2]ESTRUCTURA 2017 MODIF. 03MARZO'!$F$21)</f>
        <v>02-PROSECUCIÓN DE ESTUDIANTES EN FORMACIÓN DE TSU Y DE LICENCIADOS O SU EQUIVALENTE TANTO EN PNF COMO EN CARRERAS.</v>
      </c>
      <c r="O15" s="24"/>
      <c r="P15" s="24"/>
      <c r="Q15" s="24" t="str">
        <f>+CONCATENATE('[2]ESTRUCTURA 2017 MODIF. 03MARZO'!$E$17,'[2]ESTRUCTURA 2017 MODIF. 03MARZO'!$E$15,'[2]ESTRUCTURA 2017 MODIF. 03MARZO'!$F$17)</f>
        <v>02-ESCUELA NAUTICA DE VENEZUELA</v>
      </c>
      <c r="R15" s="24"/>
      <c r="S15" s="24"/>
      <c r="T15" s="24"/>
      <c r="U15" s="24"/>
      <c r="V15" s="24"/>
      <c r="W15" s="24"/>
      <c r="X15" s="24"/>
      <c r="Y15" s="50"/>
      <c r="Z15" s="50"/>
      <c r="AA15" s="50"/>
      <c r="AB15" s="50"/>
      <c r="AC15" s="50"/>
      <c r="AI15" s="90">
        <v>7</v>
      </c>
      <c r="AJ15" s="94"/>
      <c r="AK15" s="91"/>
      <c r="AL15" s="92" t="s">
        <v>35</v>
      </c>
      <c r="AM15" s="92"/>
      <c r="AN15" s="92">
        <v>2024</v>
      </c>
      <c r="AP15"/>
      <c r="AQ15" s="89" t="s">
        <v>605</v>
      </c>
      <c r="AR15" s="89"/>
    </row>
    <row r="16" spans="1:44" s="112" customFormat="1" ht="89.25" customHeight="1" x14ac:dyDescent="0.4">
      <c r="A16" s="111" t="e">
        <f>+'FORMULARIO 002 INF DE GESTIÓN '!A16</f>
        <v>#REF!</v>
      </c>
      <c r="B16" s="192" t="e">
        <f>+'FORMULARIO 002 INF DE GESTIÓN '!B16</f>
        <v>#REF!</v>
      </c>
      <c r="C16" s="116" t="e">
        <f>+'FORMULARIO 002 INF DE GESTIÓN '!D16</f>
        <v>#REF!</v>
      </c>
      <c r="D16" s="111">
        <f>+'FORMULARIO 002 INF DE GESTIÓN '!I16</f>
        <v>0</v>
      </c>
      <c r="E16" s="111" t="e">
        <f>+'FORMULARIO 002 INF DE GESTIÓN '!H16</f>
        <v>#REF!</v>
      </c>
      <c r="F16" s="111" t="e">
        <f t="shared" si="0"/>
        <v>#REF!</v>
      </c>
      <c r="G16" s="379" t="e">
        <f t="shared" si="1"/>
        <v>#REF!</v>
      </c>
      <c r="H16" s="379"/>
      <c r="I16" s="379"/>
      <c r="J16" s="379"/>
      <c r="K16" s="380" t="e">
        <f t="shared" si="2"/>
        <v>#REF!</v>
      </c>
      <c r="L16" s="380"/>
      <c r="N16" s="23" t="str">
        <f>+CONCATENATE('[2]ESTRUCTURA 2017 MODIF. 03MARZO'!$D$21,'[2]ESTRUCTURA 2017 MODIF. 03MARZO'!$E$21,'[2]ESTRUCTURA 2017 MODIF. 03MARZO'!$F$21)</f>
        <v>02-PROSECUCIÓN DE ESTUDIANTES EN FORMACIÓN DE TSU Y DE LICENCIADOS O SU EQUIVALENTE TANTO EN PNF COMO EN CARRERAS.</v>
      </c>
      <c r="O16" s="24"/>
      <c r="P16" s="24"/>
      <c r="Q16" s="24" t="str">
        <f>+CONCATENATE('[2]ESTRUCTURA 2017 MODIF. 03MARZO'!$E$17,'[2]ESTRUCTURA 2017 MODIF. 03MARZO'!$E$15,'[2]ESTRUCTURA 2017 MODIF. 03MARZO'!$F$17)</f>
        <v>02-ESCUELA NAUTICA DE VENEZUELA</v>
      </c>
      <c r="R16" s="24"/>
      <c r="S16" s="24"/>
      <c r="T16" s="24"/>
      <c r="U16" s="24"/>
      <c r="V16" s="24"/>
      <c r="W16" s="24"/>
      <c r="X16" s="24"/>
      <c r="Y16" s="50"/>
      <c r="Z16" s="50"/>
      <c r="AA16" s="50"/>
      <c r="AB16" s="50"/>
      <c r="AC16" s="50"/>
      <c r="AI16" s="90">
        <v>7</v>
      </c>
      <c r="AJ16" s="94"/>
      <c r="AK16" s="91"/>
      <c r="AL16" s="92" t="s">
        <v>35</v>
      </c>
      <c r="AM16" s="92"/>
      <c r="AN16" s="92">
        <v>2024</v>
      </c>
      <c r="AP16"/>
      <c r="AQ16" s="89" t="s">
        <v>1203</v>
      </c>
      <c r="AR16" s="89"/>
    </row>
    <row r="17" spans="1:44" s="112" customFormat="1" ht="89.25" customHeight="1" x14ac:dyDescent="0.4">
      <c r="A17" s="111" t="e">
        <f>+'FORMULARIO 002 INF DE GESTIÓN '!A17</f>
        <v>#REF!</v>
      </c>
      <c r="B17" s="111" t="e">
        <f>+'FORMULARIO 002 INF DE GESTIÓN '!B17</f>
        <v>#REF!</v>
      </c>
      <c r="C17" s="116" t="e">
        <f>+'FORMULARIO 002 INF DE GESTIÓN '!D17</f>
        <v>#REF!</v>
      </c>
      <c r="D17" s="111">
        <f>+'FORMULARIO 002 INF DE GESTIÓN '!I17</f>
        <v>0</v>
      </c>
      <c r="E17" s="111" t="e">
        <f>+'FORMULARIO 002 INF DE GESTIÓN '!H17</f>
        <v>#REF!</v>
      </c>
      <c r="F17" s="111" t="e">
        <f t="shared" si="0"/>
        <v>#REF!</v>
      </c>
      <c r="G17" s="379" t="e">
        <f t="shared" si="1"/>
        <v>#REF!</v>
      </c>
      <c r="H17" s="379"/>
      <c r="I17" s="379"/>
      <c r="J17" s="379"/>
      <c r="K17" s="380" t="e">
        <f t="shared" si="2"/>
        <v>#REF!</v>
      </c>
      <c r="L17" s="380"/>
      <c r="N17" s="23" t="str">
        <f>+CONCATENATE('[2]ESTRUCTURA 2017 MODIF. 03MARZO'!$D$21,'[2]ESTRUCTURA 2017 MODIF. 03MARZO'!$E$21,'[2]ESTRUCTURA 2017 MODIF. 03MARZO'!$F$21)</f>
        <v>02-PROSECUCIÓN DE ESTUDIANTES EN FORMACIÓN DE TSU Y DE LICENCIADOS O SU EQUIVALENTE TANTO EN PNF COMO EN CARRERAS.</v>
      </c>
      <c r="O17" s="24"/>
      <c r="P17" s="24"/>
      <c r="Q17" s="24" t="str">
        <f>+CONCATENATE('[2]ESTRUCTURA 2017 MODIF. 03MARZO'!$E$17,'[2]ESTRUCTURA 2017 MODIF. 03MARZO'!$E$15,'[2]ESTRUCTURA 2017 MODIF. 03MARZO'!$F$17)</f>
        <v>02-ESCUELA NAUTICA DE VENEZUELA</v>
      </c>
      <c r="R17" s="24"/>
      <c r="S17" s="24"/>
      <c r="T17" s="24"/>
      <c r="U17" s="24"/>
      <c r="V17" s="24"/>
      <c r="W17" s="24"/>
      <c r="X17" s="24"/>
      <c r="Y17" s="50"/>
      <c r="Z17" s="50"/>
      <c r="AA17" s="50"/>
      <c r="AB17" s="50"/>
      <c r="AC17" s="50"/>
      <c r="AI17" s="90">
        <v>7</v>
      </c>
      <c r="AJ17" s="94"/>
      <c r="AK17" s="91"/>
      <c r="AL17" s="92" t="s">
        <v>35</v>
      </c>
      <c r="AM17" s="92"/>
      <c r="AN17" s="92">
        <v>2024</v>
      </c>
      <c r="AP17"/>
      <c r="AQ17" s="89"/>
      <c r="AR17" s="89"/>
    </row>
    <row r="18" spans="1:44" s="112" customFormat="1" ht="89.25" customHeight="1" x14ac:dyDescent="0.4">
      <c r="A18" s="111" t="e">
        <f>+'FORMULARIO 002 INF DE GESTIÓN '!A18</f>
        <v>#REF!</v>
      </c>
      <c r="B18" s="111" t="e">
        <f>+'FORMULARIO 002 INF DE GESTIÓN '!B18</f>
        <v>#REF!</v>
      </c>
      <c r="C18" s="116" t="e">
        <f>+'FORMULARIO 002 INF DE GESTIÓN '!D18</f>
        <v>#REF!</v>
      </c>
      <c r="D18" s="111">
        <f>+'FORMULARIO 002 INF DE GESTIÓN '!I18</f>
        <v>0</v>
      </c>
      <c r="E18" s="111" t="e">
        <f>+'FORMULARIO 002 INF DE GESTIÓN '!H18</f>
        <v>#REF!</v>
      </c>
      <c r="F18" s="111" t="e">
        <f t="shared" si="0"/>
        <v>#REF!</v>
      </c>
      <c r="G18" s="379" t="e">
        <f t="shared" si="1"/>
        <v>#REF!</v>
      </c>
      <c r="H18" s="379"/>
      <c r="I18" s="379"/>
      <c r="J18" s="379"/>
      <c r="K18" s="380" t="e">
        <f t="shared" si="2"/>
        <v>#REF!</v>
      </c>
      <c r="L18" s="380"/>
      <c r="N18" s="23" t="str">
        <f>+CONCATENATE('[2]ESTRUCTURA 2017 MODIF. 03MARZO'!$D$21,'[2]ESTRUCTURA 2017 MODIF. 03MARZO'!$E$21,'[2]ESTRUCTURA 2017 MODIF. 03MARZO'!$F$21)</f>
        <v>02-PROSECUCIÓN DE ESTUDIANTES EN FORMACIÓN DE TSU Y DE LICENCIADOS O SU EQUIVALENTE TANTO EN PNF COMO EN CARRERAS.</v>
      </c>
      <c r="O18" s="24"/>
      <c r="P18" s="24"/>
      <c r="Q18" s="24" t="str">
        <f>+CONCATENATE('[2]ESTRUCTURA 2017 MODIF. 03MARZO'!$E$17,'[2]ESTRUCTURA 2017 MODIF. 03MARZO'!$E$15,'[2]ESTRUCTURA 2017 MODIF. 03MARZO'!$F$17)</f>
        <v>02-ESCUELA NAUTICA DE VENEZUELA</v>
      </c>
      <c r="R18" s="24"/>
      <c r="S18" s="24"/>
      <c r="T18" s="24"/>
      <c r="U18" s="24"/>
      <c r="V18" s="24"/>
      <c r="W18" s="24"/>
      <c r="X18" s="24"/>
      <c r="Y18" s="50"/>
      <c r="Z18" s="50"/>
      <c r="AA18" s="50"/>
      <c r="AB18" s="50"/>
      <c r="AC18" s="50"/>
      <c r="AI18" s="90">
        <v>7</v>
      </c>
      <c r="AJ18" s="94"/>
      <c r="AK18" s="91"/>
      <c r="AL18" s="92" t="s">
        <v>35</v>
      </c>
      <c r="AM18" s="92"/>
      <c r="AN18" s="92">
        <v>2024</v>
      </c>
      <c r="AP18"/>
      <c r="AQ18" s="89"/>
      <c r="AR18" s="89"/>
    </row>
    <row r="19" spans="1:44" s="112" customFormat="1" ht="89.25" customHeight="1" x14ac:dyDescent="0.4">
      <c r="A19" s="111" t="e">
        <f>+'FORMULARIO 002 INF DE GESTIÓN '!A19</f>
        <v>#REF!</v>
      </c>
      <c r="B19" s="111" t="e">
        <f>+'FORMULARIO 002 INF DE GESTIÓN '!B19</f>
        <v>#REF!</v>
      </c>
      <c r="C19" s="116" t="e">
        <f>+'FORMULARIO 002 INF DE GESTIÓN '!D19</f>
        <v>#REF!</v>
      </c>
      <c r="D19" s="111">
        <f>+'FORMULARIO 002 INF DE GESTIÓN '!I19</f>
        <v>0</v>
      </c>
      <c r="E19" s="111" t="e">
        <f>+'FORMULARIO 002 INF DE GESTIÓN '!H19</f>
        <v>#REF!</v>
      </c>
      <c r="F19" s="111" t="e">
        <f t="shared" si="0"/>
        <v>#REF!</v>
      </c>
      <c r="G19" s="379" t="e">
        <f t="shared" si="1"/>
        <v>#REF!</v>
      </c>
      <c r="H19" s="379"/>
      <c r="I19" s="379"/>
      <c r="J19" s="379"/>
      <c r="K19" s="380" t="e">
        <f t="shared" si="2"/>
        <v>#REF!</v>
      </c>
      <c r="L19" s="380"/>
      <c r="N19" s="23" t="str">
        <f>+CONCATENATE('[2]ESTRUCTURA 2017 MODIF. 03MARZO'!$D$21,'[2]ESTRUCTURA 2017 MODIF. 03MARZO'!$E$21,'[2]ESTRUCTURA 2017 MODIF. 03MARZO'!$F$21)</f>
        <v>02-PROSECUCIÓN DE ESTUDIANTES EN FORMACIÓN DE TSU Y DE LICENCIADOS O SU EQUIVALENTE TANTO EN PNF COMO EN CARRERAS.</v>
      </c>
      <c r="O19" s="24"/>
      <c r="P19" s="24"/>
      <c r="Q19" s="24" t="str">
        <f>+CONCATENATE('[2]ESTRUCTURA 2017 MODIF. 03MARZO'!$E$17,'[2]ESTRUCTURA 2017 MODIF. 03MARZO'!$E$15,'[2]ESTRUCTURA 2017 MODIF. 03MARZO'!$F$17)</f>
        <v>02-ESCUELA NAUTICA DE VENEZUELA</v>
      </c>
      <c r="R19" s="24"/>
      <c r="S19" s="24"/>
      <c r="T19" s="24"/>
      <c r="U19" s="24"/>
      <c r="V19" s="24"/>
      <c r="W19" s="24"/>
      <c r="X19" s="24"/>
      <c r="Y19" s="50"/>
      <c r="Z19" s="50"/>
      <c r="AA19" s="50"/>
      <c r="AB19" s="50"/>
      <c r="AC19" s="50"/>
      <c r="AI19" s="90">
        <v>7</v>
      </c>
      <c r="AJ19" s="94"/>
      <c r="AK19" s="91"/>
      <c r="AL19" s="92" t="s">
        <v>35</v>
      </c>
      <c r="AM19" s="92"/>
      <c r="AN19" s="92">
        <v>2024</v>
      </c>
      <c r="AP19"/>
      <c r="AQ19" s="89"/>
      <c r="AR19" s="89"/>
    </row>
    <row r="20" spans="1:44" s="112" customFormat="1" ht="89.25" customHeight="1" x14ac:dyDescent="0.4">
      <c r="A20" s="111" t="e">
        <f>+'FORMULARIO 002 INF DE GESTIÓN '!A20</f>
        <v>#REF!</v>
      </c>
      <c r="B20" s="111" t="e">
        <f>+'FORMULARIO 002 INF DE GESTIÓN '!B20</f>
        <v>#REF!</v>
      </c>
      <c r="C20" s="116" t="e">
        <f>+'FORMULARIO 002 INF DE GESTIÓN '!D20</f>
        <v>#REF!</v>
      </c>
      <c r="D20" s="111">
        <f>+'FORMULARIO 002 INF DE GESTIÓN '!I20</f>
        <v>0</v>
      </c>
      <c r="E20" s="111" t="e">
        <f>+'FORMULARIO 002 INF DE GESTIÓN '!H20</f>
        <v>#REF!</v>
      </c>
      <c r="F20" s="111" t="e">
        <f t="shared" si="0"/>
        <v>#REF!</v>
      </c>
      <c r="G20" s="379" t="e">
        <f t="shared" si="1"/>
        <v>#REF!</v>
      </c>
      <c r="H20" s="379"/>
      <c r="I20" s="379"/>
      <c r="J20" s="379"/>
      <c r="K20" s="380" t="e">
        <f t="shared" si="2"/>
        <v>#REF!</v>
      </c>
      <c r="L20" s="380"/>
      <c r="N20" s="23" t="str">
        <f>+CONCATENATE('[2]ESTRUCTURA 2017 MODIF. 03MARZO'!$D$21,'[2]ESTRUCTURA 2017 MODIF. 03MARZO'!$E$21,'[2]ESTRUCTURA 2017 MODIF. 03MARZO'!$F$21)</f>
        <v>02-PROSECUCIÓN DE ESTUDIANTES EN FORMACIÓN DE TSU Y DE LICENCIADOS O SU EQUIVALENTE TANTO EN PNF COMO EN CARRERAS.</v>
      </c>
      <c r="O20" s="24"/>
      <c r="P20" s="24"/>
      <c r="Q20" s="24" t="str">
        <f>+CONCATENATE('[2]ESTRUCTURA 2017 MODIF. 03MARZO'!$E$17,'[2]ESTRUCTURA 2017 MODIF. 03MARZO'!$E$15,'[2]ESTRUCTURA 2017 MODIF. 03MARZO'!$F$17)</f>
        <v>02-ESCUELA NAUTICA DE VENEZUELA</v>
      </c>
      <c r="R20" s="24"/>
      <c r="S20" s="24"/>
      <c r="T20" s="24"/>
      <c r="U20" s="24"/>
      <c r="V20" s="24"/>
      <c r="W20" s="24"/>
      <c r="X20" s="24"/>
      <c r="Y20" s="50"/>
      <c r="Z20" s="50"/>
      <c r="AA20" s="50"/>
      <c r="AB20" s="50"/>
      <c r="AC20" s="50"/>
      <c r="AI20" s="90">
        <v>7</v>
      </c>
      <c r="AJ20" s="94"/>
      <c r="AK20" s="91"/>
      <c r="AL20" s="92" t="s">
        <v>35</v>
      </c>
      <c r="AM20" s="92"/>
      <c r="AN20" s="92">
        <v>2024</v>
      </c>
      <c r="AP20"/>
      <c r="AQ20" s="89"/>
      <c r="AR20" s="89"/>
    </row>
    <row r="21" spans="1:44" s="112" customFormat="1" ht="89.25" customHeight="1" x14ac:dyDescent="0.4">
      <c r="A21" s="111" t="e">
        <f>+'FORMULARIO 002 INF DE GESTIÓN '!A21</f>
        <v>#REF!</v>
      </c>
      <c r="B21" s="111" t="e">
        <f>+'FORMULARIO 002 INF DE GESTIÓN '!B21</f>
        <v>#REF!</v>
      </c>
      <c r="C21" s="116" t="e">
        <f>+'FORMULARIO 002 INF DE GESTIÓN '!D21</f>
        <v>#REF!</v>
      </c>
      <c r="D21" s="111">
        <f>+'FORMULARIO 002 INF DE GESTIÓN '!I21</f>
        <v>0</v>
      </c>
      <c r="E21" s="111" t="e">
        <f>+'FORMULARIO 002 INF DE GESTIÓN '!H21</f>
        <v>#REF!</v>
      </c>
      <c r="F21" s="111" t="e">
        <f t="shared" si="0"/>
        <v>#REF!</v>
      </c>
      <c r="G21" s="379" t="e">
        <f t="shared" si="1"/>
        <v>#REF!</v>
      </c>
      <c r="H21" s="379"/>
      <c r="I21" s="379"/>
      <c r="J21" s="379"/>
      <c r="K21" s="380" t="e">
        <f t="shared" si="2"/>
        <v>#REF!</v>
      </c>
      <c r="L21" s="380"/>
      <c r="N21" s="23" t="str">
        <f>+CONCATENATE('[2]ESTRUCTURA 2017 MODIF. 03MARZO'!$D$21,'[2]ESTRUCTURA 2017 MODIF. 03MARZO'!$E$21,'[2]ESTRUCTURA 2017 MODIF. 03MARZO'!$F$21)</f>
        <v>02-PROSECUCIÓN DE ESTUDIANTES EN FORMACIÓN DE TSU Y DE LICENCIADOS O SU EQUIVALENTE TANTO EN PNF COMO EN CARRERAS.</v>
      </c>
      <c r="O21" s="24"/>
      <c r="P21" s="24"/>
      <c r="Q21" s="24" t="str">
        <f>+CONCATENATE('[2]ESTRUCTURA 2017 MODIF. 03MARZO'!$E$17,'[2]ESTRUCTURA 2017 MODIF. 03MARZO'!$E$15,'[2]ESTRUCTURA 2017 MODIF. 03MARZO'!$F$17)</f>
        <v>02-ESCUELA NAUTICA DE VENEZUELA</v>
      </c>
      <c r="R21" s="24"/>
      <c r="S21" s="24"/>
      <c r="T21" s="24"/>
      <c r="U21" s="24"/>
      <c r="V21" s="24"/>
      <c r="W21" s="24"/>
      <c r="X21" s="24"/>
      <c r="Y21" s="50"/>
      <c r="Z21" s="50"/>
      <c r="AA21" s="50"/>
      <c r="AB21" s="50"/>
      <c r="AC21" s="50"/>
      <c r="AI21" s="90">
        <v>7</v>
      </c>
      <c r="AJ21" s="94"/>
      <c r="AK21" s="91"/>
      <c r="AL21" s="92" t="s">
        <v>35</v>
      </c>
      <c r="AM21" s="92"/>
      <c r="AN21" s="92">
        <v>2024</v>
      </c>
      <c r="AP21"/>
      <c r="AQ21" s="89"/>
      <c r="AR21" s="89"/>
    </row>
    <row r="22" spans="1:44" s="112" customFormat="1" ht="89.25" customHeight="1" x14ac:dyDescent="0.4">
      <c r="A22" s="111" t="e">
        <f>+'FORMULARIO 002 INF DE GESTIÓN '!A22</f>
        <v>#REF!</v>
      </c>
      <c r="B22" s="111" t="e">
        <f>+'FORMULARIO 002 INF DE GESTIÓN '!B22</f>
        <v>#REF!</v>
      </c>
      <c r="C22" s="116" t="e">
        <f>+'FORMULARIO 002 INF DE GESTIÓN '!D22</f>
        <v>#REF!</v>
      </c>
      <c r="D22" s="111">
        <f>+'FORMULARIO 002 INF DE GESTIÓN '!I22</f>
        <v>0</v>
      </c>
      <c r="E22" s="111" t="e">
        <f>+'FORMULARIO 002 INF DE GESTIÓN '!H22</f>
        <v>#REF!</v>
      </c>
      <c r="F22" s="111" t="e">
        <f t="shared" si="0"/>
        <v>#REF!</v>
      </c>
      <c r="G22" s="379" t="e">
        <f t="shared" si="1"/>
        <v>#REF!</v>
      </c>
      <c r="H22" s="379"/>
      <c r="I22" s="379"/>
      <c r="J22" s="379"/>
      <c r="K22" s="380" t="e">
        <f t="shared" si="2"/>
        <v>#REF!</v>
      </c>
      <c r="L22" s="380"/>
      <c r="N22" s="23" t="str">
        <f>+CONCATENATE('[2]ESTRUCTURA 2017 MODIF. 03MARZO'!$D$21,'[2]ESTRUCTURA 2017 MODIF. 03MARZO'!$E$21,'[2]ESTRUCTURA 2017 MODIF. 03MARZO'!$F$21)</f>
        <v>02-PROSECUCIÓN DE ESTUDIANTES EN FORMACIÓN DE TSU Y DE LICENCIADOS O SU EQUIVALENTE TANTO EN PNF COMO EN CARRERAS.</v>
      </c>
      <c r="O22" s="24"/>
      <c r="P22" s="24"/>
      <c r="Q22" s="24" t="str">
        <f>+CONCATENATE('[2]ESTRUCTURA 2017 MODIF. 03MARZO'!$E$17,'[2]ESTRUCTURA 2017 MODIF. 03MARZO'!$E$15,'[2]ESTRUCTURA 2017 MODIF. 03MARZO'!$F$17)</f>
        <v>02-ESCUELA NAUTICA DE VENEZUELA</v>
      </c>
      <c r="R22" s="24"/>
      <c r="S22" s="24"/>
      <c r="T22" s="24"/>
      <c r="U22" s="24"/>
      <c r="V22" s="24"/>
      <c r="W22" s="24"/>
      <c r="X22" s="24"/>
      <c r="Y22" s="50"/>
      <c r="Z22" s="50"/>
      <c r="AA22" s="50"/>
      <c r="AB22" s="50"/>
      <c r="AC22" s="50"/>
      <c r="AI22" s="90">
        <v>7</v>
      </c>
      <c r="AJ22" s="94"/>
      <c r="AK22" s="91"/>
      <c r="AL22" s="92" t="s">
        <v>35</v>
      </c>
      <c r="AM22" s="92"/>
      <c r="AN22" s="92">
        <v>2024</v>
      </c>
      <c r="AP22"/>
      <c r="AQ22"/>
      <c r="AR22" s="89"/>
    </row>
    <row r="23" spans="1:44" s="112" customFormat="1" ht="89.25" customHeight="1" x14ac:dyDescent="0.4">
      <c r="A23" s="111" t="e">
        <f>+'FORMULARIO 002 INF DE GESTIÓN '!A23</f>
        <v>#REF!</v>
      </c>
      <c r="B23" s="111" t="e">
        <f>+'FORMULARIO 002 INF DE GESTIÓN '!B23</f>
        <v>#REF!</v>
      </c>
      <c r="C23" s="116" t="e">
        <f>+'FORMULARIO 002 INF DE GESTIÓN '!D23</f>
        <v>#REF!</v>
      </c>
      <c r="D23" s="111">
        <f>+'FORMULARIO 002 INF DE GESTIÓN '!I23</f>
        <v>0</v>
      </c>
      <c r="E23" s="111" t="e">
        <f>+'FORMULARIO 002 INF DE GESTIÓN '!H23</f>
        <v>#REF!</v>
      </c>
      <c r="F23" s="111" t="e">
        <f t="shared" si="0"/>
        <v>#REF!</v>
      </c>
      <c r="G23" s="379" t="e">
        <f t="shared" si="1"/>
        <v>#REF!</v>
      </c>
      <c r="H23" s="379"/>
      <c r="I23" s="379"/>
      <c r="J23" s="379"/>
      <c r="K23" s="380" t="e">
        <f t="shared" si="2"/>
        <v>#REF!</v>
      </c>
      <c r="L23" s="380"/>
      <c r="N23" s="23" t="str">
        <f>+CONCATENATE('[2]ESTRUCTURA 2017 MODIF. 03MARZO'!$D$21,'[2]ESTRUCTURA 2017 MODIF. 03MARZO'!$E$21,'[2]ESTRUCTURA 2017 MODIF. 03MARZO'!$F$21)</f>
        <v>02-PROSECUCIÓN DE ESTUDIANTES EN FORMACIÓN DE TSU Y DE LICENCIADOS O SU EQUIVALENTE TANTO EN PNF COMO EN CARRERAS.</v>
      </c>
      <c r="O23" s="24"/>
      <c r="P23" s="24"/>
      <c r="Q23" s="24" t="str">
        <f>+CONCATENATE('[2]ESTRUCTURA 2017 MODIF. 03MARZO'!$E$17,'[2]ESTRUCTURA 2017 MODIF. 03MARZO'!$E$15,'[2]ESTRUCTURA 2017 MODIF. 03MARZO'!$F$17)</f>
        <v>02-ESCUELA NAUTICA DE VENEZUELA</v>
      </c>
      <c r="R23" s="24"/>
      <c r="S23" s="24"/>
      <c r="T23" s="24"/>
      <c r="U23" s="24"/>
      <c r="V23" s="24"/>
      <c r="W23" s="24"/>
      <c r="X23" s="24"/>
      <c r="Y23" s="50"/>
      <c r="Z23" s="50"/>
      <c r="AA23" s="50"/>
      <c r="AB23" s="50"/>
      <c r="AC23" s="50"/>
      <c r="AI23" s="90">
        <v>7</v>
      </c>
      <c r="AJ23" s="94"/>
      <c r="AK23" s="91"/>
      <c r="AL23" s="92" t="s">
        <v>35</v>
      </c>
      <c r="AM23" s="92"/>
      <c r="AN23" s="92">
        <v>2024</v>
      </c>
      <c r="AP23"/>
      <c r="AQ23"/>
      <c r="AR23" s="89"/>
    </row>
    <row r="24" spans="1:44" s="112" customFormat="1" ht="89.25" customHeight="1" x14ac:dyDescent="0.4">
      <c r="A24" s="111" t="e">
        <f>+'FORMULARIO 002 INF DE GESTIÓN '!A24</f>
        <v>#REF!</v>
      </c>
      <c r="B24" s="111" t="e">
        <f>+'FORMULARIO 002 INF DE GESTIÓN '!B24</f>
        <v>#REF!</v>
      </c>
      <c r="C24" s="116" t="e">
        <f>+'FORMULARIO 002 INF DE GESTIÓN '!D24</f>
        <v>#REF!</v>
      </c>
      <c r="D24" s="111">
        <f>+'FORMULARIO 002 INF DE GESTIÓN '!I24</f>
        <v>0</v>
      </c>
      <c r="E24" s="111" t="e">
        <f>+'FORMULARIO 002 INF DE GESTIÓN '!H24</f>
        <v>#REF!</v>
      </c>
      <c r="F24" s="111" t="e">
        <f t="shared" si="0"/>
        <v>#REF!</v>
      </c>
      <c r="G24" s="379" t="e">
        <f t="shared" si="1"/>
        <v>#REF!</v>
      </c>
      <c r="H24" s="379"/>
      <c r="I24" s="379"/>
      <c r="J24" s="379"/>
      <c r="K24" s="380" t="e">
        <f t="shared" si="2"/>
        <v>#REF!</v>
      </c>
      <c r="L24" s="380"/>
      <c r="N24" s="23" t="str">
        <f>+CONCATENATE('[2]ESTRUCTURA 2017 MODIF. 03MARZO'!$D$21,'[2]ESTRUCTURA 2017 MODIF. 03MARZO'!$E$21,'[2]ESTRUCTURA 2017 MODIF. 03MARZO'!$F$21)</f>
        <v>02-PROSECUCIÓN DE ESTUDIANTES EN FORMACIÓN DE TSU Y DE LICENCIADOS O SU EQUIVALENTE TANTO EN PNF COMO EN CARRERAS.</v>
      </c>
      <c r="O24" s="24"/>
      <c r="P24" s="24"/>
      <c r="Q24" s="24" t="str">
        <f>+CONCATENATE('[2]ESTRUCTURA 2017 MODIF. 03MARZO'!$E$17,'[2]ESTRUCTURA 2017 MODIF. 03MARZO'!$E$15,'[2]ESTRUCTURA 2017 MODIF. 03MARZO'!$F$17)</f>
        <v>02-ESCUELA NAUTICA DE VENEZUELA</v>
      </c>
      <c r="R24" s="24"/>
      <c r="S24" s="24"/>
      <c r="T24" s="24"/>
      <c r="U24" s="24"/>
      <c r="V24" s="24"/>
      <c r="W24" s="24"/>
      <c r="X24" s="24"/>
      <c r="Y24" s="50"/>
      <c r="Z24" s="50"/>
      <c r="AA24" s="50"/>
      <c r="AB24" s="50"/>
      <c r="AC24" s="50"/>
      <c r="AI24" s="90">
        <v>7</v>
      </c>
      <c r="AJ24" s="94"/>
      <c r="AK24" s="91"/>
      <c r="AL24" s="92" t="s">
        <v>35</v>
      </c>
      <c r="AM24" s="92"/>
      <c r="AN24" s="92">
        <v>2024</v>
      </c>
      <c r="AP24"/>
      <c r="AQ24"/>
      <c r="AR24" s="89"/>
    </row>
    <row r="25" spans="1:44" s="112" customFormat="1" ht="89.25" customHeight="1" x14ac:dyDescent="0.4">
      <c r="A25" s="111" t="e">
        <f>+'FORMULARIO 002 INF DE GESTIÓN '!A25</f>
        <v>#REF!</v>
      </c>
      <c r="B25" s="111" t="e">
        <f>+'FORMULARIO 002 INF DE GESTIÓN '!B25</f>
        <v>#REF!</v>
      </c>
      <c r="C25" s="116" t="e">
        <f>+'FORMULARIO 002 INF DE GESTIÓN '!D25</f>
        <v>#REF!</v>
      </c>
      <c r="D25" s="111">
        <f>+'FORMULARIO 002 INF DE GESTIÓN '!I25</f>
        <v>0</v>
      </c>
      <c r="E25" s="111" t="e">
        <f>+'FORMULARIO 002 INF DE GESTIÓN '!H25</f>
        <v>#REF!</v>
      </c>
      <c r="F25" s="111" t="e">
        <f t="shared" si="0"/>
        <v>#REF!</v>
      </c>
      <c r="G25" s="379" t="e">
        <f t="shared" si="1"/>
        <v>#REF!</v>
      </c>
      <c r="H25" s="379"/>
      <c r="I25" s="379"/>
      <c r="J25" s="379"/>
      <c r="K25" s="380" t="e">
        <f t="shared" si="2"/>
        <v>#REF!</v>
      </c>
      <c r="L25" s="380"/>
      <c r="N25" s="23" t="str">
        <f>+CONCATENATE('[2]ESTRUCTURA 2017 MODIF. 03MARZO'!$D$21,'[2]ESTRUCTURA 2017 MODIF. 03MARZO'!$E$21,'[2]ESTRUCTURA 2017 MODIF. 03MARZO'!$F$21)</f>
        <v>02-PROSECUCIÓN DE ESTUDIANTES EN FORMACIÓN DE TSU Y DE LICENCIADOS O SU EQUIVALENTE TANTO EN PNF COMO EN CARRERAS.</v>
      </c>
      <c r="O25" s="24"/>
      <c r="P25" s="24"/>
      <c r="Q25" s="24" t="str">
        <f>+CONCATENATE('[2]ESTRUCTURA 2017 MODIF. 03MARZO'!$E$17,'[2]ESTRUCTURA 2017 MODIF. 03MARZO'!$E$15,'[2]ESTRUCTURA 2017 MODIF. 03MARZO'!$F$17)</f>
        <v>02-ESCUELA NAUTICA DE VENEZUELA</v>
      </c>
      <c r="R25" s="24"/>
      <c r="S25" s="24"/>
      <c r="T25" s="24"/>
      <c r="U25" s="24"/>
      <c r="V25" s="24"/>
      <c r="W25" s="24"/>
      <c r="X25" s="24"/>
      <c r="Y25" s="50"/>
      <c r="Z25" s="50"/>
      <c r="AA25" s="50"/>
      <c r="AB25" s="50"/>
      <c r="AC25" s="50"/>
      <c r="AI25" s="90">
        <v>7</v>
      </c>
      <c r="AJ25" s="94"/>
      <c r="AK25" s="91"/>
      <c r="AL25" s="92" t="s">
        <v>35</v>
      </c>
      <c r="AM25" s="92"/>
      <c r="AN25" s="92">
        <v>2024</v>
      </c>
      <c r="AP25"/>
      <c r="AQ25"/>
      <c r="AR25" s="89"/>
    </row>
    <row r="26" spans="1:44" s="112" customFormat="1" ht="89.25" customHeight="1" x14ac:dyDescent="0.4">
      <c r="A26" s="111" t="e">
        <f>+'FORMULARIO 002 INF DE GESTIÓN '!A26</f>
        <v>#REF!</v>
      </c>
      <c r="B26" s="111" t="e">
        <f>+'FORMULARIO 002 INF DE GESTIÓN '!B26</f>
        <v>#REF!</v>
      </c>
      <c r="C26" s="116" t="e">
        <f>+'FORMULARIO 002 INF DE GESTIÓN '!D26</f>
        <v>#REF!</v>
      </c>
      <c r="D26" s="111">
        <f>+'FORMULARIO 002 INF DE GESTIÓN '!I26</f>
        <v>0</v>
      </c>
      <c r="E26" s="111" t="e">
        <f>+'FORMULARIO 002 INF DE GESTIÓN '!H26</f>
        <v>#REF!</v>
      </c>
      <c r="F26" s="111" t="e">
        <f t="shared" si="0"/>
        <v>#REF!</v>
      </c>
      <c r="G26" s="379" t="e">
        <f t="shared" si="1"/>
        <v>#REF!</v>
      </c>
      <c r="H26" s="379"/>
      <c r="I26" s="379"/>
      <c r="J26" s="379"/>
      <c r="K26" s="380" t="e">
        <f t="shared" si="2"/>
        <v>#REF!</v>
      </c>
      <c r="L26" s="380"/>
      <c r="N26" s="23"/>
      <c r="O26" s="24"/>
      <c r="P26" s="24"/>
      <c r="Q26" s="24"/>
      <c r="R26" s="24"/>
      <c r="S26" s="24"/>
      <c r="T26" s="24"/>
      <c r="U26" s="24"/>
      <c r="V26" s="24"/>
      <c r="W26" s="24"/>
      <c r="X26" s="24"/>
      <c r="Y26" s="50"/>
      <c r="Z26" s="50"/>
      <c r="AA26" s="50"/>
      <c r="AB26" s="50"/>
      <c r="AC26" s="50"/>
      <c r="AI26" s="90"/>
      <c r="AJ26" s="94"/>
      <c r="AK26" s="91"/>
      <c r="AL26" s="92"/>
      <c r="AM26" s="92"/>
      <c r="AN26" s="92"/>
      <c r="AP26"/>
      <c r="AQ26" s="89"/>
      <c r="AR26" s="89"/>
    </row>
    <row r="27" spans="1:44" s="112" customFormat="1" ht="89.25" customHeight="1" x14ac:dyDescent="0.4">
      <c r="A27" s="111" t="e">
        <f>+'FORMULARIO 002 INF DE GESTIÓN '!A27</f>
        <v>#REF!</v>
      </c>
      <c r="B27" s="111" t="e">
        <f>+'FORMULARIO 002 INF DE GESTIÓN '!B27</f>
        <v>#REF!</v>
      </c>
      <c r="C27" s="116" t="e">
        <f>+'FORMULARIO 002 INF DE GESTIÓN '!D27</f>
        <v>#REF!</v>
      </c>
      <c r="D27" s="111">
        <f>+'FORMULARIO 002 INF DE GESTIÓN '!I27</f>
        <v>0</v>
      </c>
      <c r="E27" s="111" t="e">
        <f>+'FORMULARIO 002 INF DE GESTIÓN '!H27</f>
        <v>#REF!</v>
      </c>
      <c r="F27" s="111" t="e">
        <f t="shared" si="0"/>
        <v>#REF!</v>
      </c>
      <c r="G27" s="379" t="e">
        <f t="shared" si="1"/>
        <v>#REF!</v>
      </c>
      <c r="H27" s="379"/>
      <c r="I27" s="379"/>
      <c r="J27" s="379"/>
      <c r="K27" s="380" t="e">
        <f t="shared" si="2"/>
        <v>#REF!</v>
      </c>
      <c r="L27" s="380"/>
      <c r="N27" s="23"/>
      <c r="O27" s="24"/>
      <c r="P27" s="24"/>
      <c r="Q27" s="24"/>
      <c r="R27" s="24"/>
      <c r="S27" s="24"/>
      <c r="T27" s="24"/>
      <c r="U27" s="24"/>
      <c r="V27" s="24"/>
      <c r="W27" s="24"/>
      <c r="X27" s="24"/>
      <c r="Y27" s="50"/>
      <c r="Z27" s="50"/>
      <c r="AA27" s="50"/>
      <c r="AB27" s="50"/>
      <c r="AC27" s="50"/>
      <c r="AI27" s="90"/>
      <c r="AJ27" s="94"/>
      <c r="AK27" s="91"/>
      <c r="AL27" s="92"/>
      <c r="AM27" s="92"/>
      <c r="AN27" s="92"/>
      <c r="AP27"/>
      <c r="AQ27" s="89"/>
      <c r="AR27" s="89"/>
    </row>
    <row r="28" spans="1:44" s="112" customFormat="1" ht="89.25" customHeight="1" x14ac:dyDescent="0.4">
      <c r="A28" s="111" t="e">
        <f>+'FORMULARIO 002 INF DE GESTIÓN '!A28</f>
        <v>#REF!</v>
      </c>
      <c r="B28" s="111" t="e">
        <f>+'FORMULARIO 002 INF DE GESTIÓN '!B28</f>
        <v>#REF!</v>
      </c>
      <c r="C28" s="116" t="e">
        <f>+'FORMULARIO 002 INF DE GESTIÓN '!D28</f>
        <v>#REF!</v>
      </c>
      <c r="D28" s="111">
        <f>+'FORMULARIO 002 INF DE GESTIÓN '!I28</f>
        <v>0</v>
      </c>
      <c r="E28" s="111" t="e">
        <f>+'FORMULARIO 002 INF DE GESTIÓN '!H28</f>
        <v>#REF!</v>
      </c>
      <c r="F28" s="111" t="e">
        <f t="shared" si="0"/>
        <v>#REF!</v>
      </c>
      <c r="G28" s="379" t="e">
        <f t="shared" si="1"/>
        <v>#REF!</v>
      </c>
      <c r="H28" s="379"/>
      <c r="I28" s="379"/>
      <c r="J28" s="379"/>
      <c r="K28" s="380" t="e">
        <f t="shared" si="2"/>
        <v>#REF!</v>
      </c>
      <c r="L28" s="380"/>
      <c r="N28" s="23"/>
      <c r="O28" s="24"/>
      <c r="P28" s="24"/>
      <c r="Q28" s="24"/>
      <c r="R28" s="24"/>
      <c r="S28" s="24"/>
      <c r="T28" s="24"/>
      <c r="U28" s="24"/>
      <c r="V28" s="24"/>
      <c r="W28" s="24"/>
      <c r="X28" s="24"/>
      <c r="Y28" s="50"/>
      <c r="Z28" s="50"/>
      <c r="AA28" s="50"/>
      <c r="AB28" s="50"/>
      <c r="AC28" s="50"/>
      <c r="AI28" s="90"/>
      <c r="AJ28" s="94"/>
      <c r="AK28" s="91"/>
      <c r="AL28" s="92"/>
      <c r="AM28" s="92"/>
      <c r="AN28" s="92"/>
      <c r="AP28"/>
      <c r="AQ28" s="89"/>
      <c r="AR28" s="89"/>
    </row>
    <row r="29" spans="1:44" s="112" customFormat="1" ht="89.25" customHeight="1" x14ac:dyDescent="0.4">
      <c r="A29" s="111" t="e">
        <f>+'FORMULARIO 002 INF DE GESTIÓN '!A29</f>
        <v>#REF!</v>
      </c>
      <c r="B29" s="111" t="e">
        <f>+'FORMULARIO 002 INF DE GESTIÓN '!B29</f>
        <v>#REF!</v>
      </c>
      <c r="C29" s="116" t="e">
        <f>+'FORMULARIO 002 INF DE GESTIÓN '!D29</f>
        <v>#REF!</v>
      </c>
      <c r="D29" s="111">
        <f>+'FORMULARIO 002 INF DE GESTIÓN '!I29</f>
        <v>0</v>
      </c>
      <c r="E29" s="111" t="e">
        <f>+'FORMULARIO 002 INF DE GESTIÓN '!H29</f>
        <v>#REF!</v>
      </c>
      <c r="F29" s="111" t="e">
        <f t="shared" si="0"/>
        <v>#REF!</v>
      </c>
      <c r="G29" s="379" t="e">
        <f t="shared" si="1"/>
        <v>#REF!</v>
      </c>
      <c r="H29" s="379"/>
      <c r="I29" s="379"/>
      <c r="J29" s="379"/>
      <c r="K29" s="380" t="e">
        <f t="shared" si="2"/>
        <v>#REF!</v>
      </c>
      <c r="L29" s="380"/>
      <c r="N29" s="23"/>
      <c r="O29" s="24"/>
      <c r="P29" s="24"/>
      <c r="Q29" s="24"/>
      <c r="R29" s="24"/>
      <c r="S29" s="24"/>
      <c r="T29" s="24"/>
      <c r="U29" s="24"/>
      <c r="V29" s="24"/>
      <c r="W29" s="24"/>
      <c r="X29" s="24"/>
      <c r="Y29" s="50"/>
      <c r="Z29" s="50"/>
      <c r="AA29" s="50"/>
      <c r="AB29" s="50"/>
      <c r="AC29" s="50"/>
      <c r="AI29" s="90"/>
      <c r="AJ29" s="94"/>
      <c r="AK29" s="91"/>
      <c r="AL29" s="92"/>
      <c r="AM29" s="92"/>
      <c r="AN29" s="92"/>
      <c r="AP29"/>
      <c r="AQ29" s="89"/>
      <c r="AR29" s="89"/>
    </row>
    <row r="30" spans="1:44" s="112" customFormat="1" ht="102" customHeight="1" x14ac:dyDescent="0.4">
      <c r="A30" s="111" t="e">
        <f>+'FORMULARIO 002 INF DE GESTIÓN '!A30</f>
        <v>#REF!</v>
      </c>
      <c r="B30" s="192" t="e">
        <f>+'FORMULARIO 002 INF DE GESTIÓN '!B30</f>
        <v>#REF!</v>
      </c>
      <c r="C30" s="116" t="e">
        <f>+'FORMULARIO 002 INF DE GESTIÓN '!D30</f>
        <v>#REF!</v>
      </c>
      <c r="D30" s="111">
        <f>+'FORMULARIO 002 INF DE GESTIÓN '!I30</f>
        <v>0</v>
      </c>
      <c r="E30" s="111" t="e">
        <f>+'FORMULARIO 002 INF DE GESTIÓN '!H30</f>
        <v>#REF!</v>
      </c>
      <c r="F30" s="111" t="e">
        <f t="shared" si="0"/>
        <v>#REF!</v>
      </c>
      <c r="G30" s="379" t="e">
        <f t="shared" si="1"/>
        <v>#REF!</v>
      </c>
      <c r="H30" s="379"/>
      <c r="I30" s="379"/>
      <c r="J30" s="379"/>
      <c r="K30" s="380" t="e">
        <f t="shared" si="2"/>
        <v>#REF!</v>
      </c>
      <c r="L30" s="380"/>
      <c r="N30" s="23"/>
      <c r="O30" s="24"/>
      <c r="P30" s="24"/>
      <c r="Q30" s="24"/>
      <c r="R30" s="24"/>
      <c r="S30" s="24"/>
      <c r="T30" s="24"/>
      <c r="U30" s="24"/>
      <c r="V30" s="24"/>
      <c r="W30" s="24"/>
      <c r="X30" s="24"/>
      <c r="Y30" s="50"/>
      <c r="Z30" s="50"/>
      <c r="AA30" s="50"/>
      <c r="AB30" s="50"/>
      <c r="AC30" s="50"/>
      <c r="AI30" s="90"/>
      <c r="AJ30" s="94"/>
      <c r="AK30" s="91"/>
      <c r="AL30" s="92"/>
      <c r="AM30" s="92"/>
      <c r="AN30" s="92"/>
      <c r="AP30"/>
      <c r="AQ30" s="89"/>
      <c r="AR30" s="89"/>
    </row>
    <row r="31" spans="1:44" s="112" customFormat="1" ht="89.25" hidden="1" customHeight="1" x14ac:dyDescent="0.4">
      <c r="A31" s="111" t="e">
        <f>+'FORMULARIO 002 INF DE GESTIÓN '!A31</f>
        <v>#REF!</v>
      </c>
      <c r="B31" s="111" t="str">
        <f>+'FORMULARIO 002 INF DE GESTIÓN '!B31</f>
        <v>objetivo21</v>
      </c>
      <c r="C31" s="116">
        <f>+'FORMULARIO 002 INF DE GESTIÓN '!D31</f>
        <v>0</v>
      </c>
      <c r="D31" s="111">
        <f>+'FORMULARIO 002 INF DE GESTIÓN '!I31</f>
        <v>0</v>
      </c>
      <c r="E31" s="111">
        <f>+'FORMULARIO 002 INF DE GESTIÓN '!H31</f>
        <v>0</v>
      </c>
      <c r="F31" s="111">
        <f t="shared" si="0"/>
        <v>0</v>
      </c>
      <c r="G31" s="379" t="str">
        <f t="shared" si="1"/>
        <v>OCULTAR FILA</v>
      </c>
      <c r="H31" s="379"/>
      <c r="I31" s="379"/>
      <c r="J31" s="379"/>
      <c r="K31" s="380" t="str">
        <f t="shared" si="2"/>
        <v>OCULTAR FILA</v>
      </c>
      <c r="L31" s="380"/>
      <c r="N31" s="23"/>
      <c r="O31" s="24"/>
      <c r="P31" s="24"/>
      <c r="Q31" s="24"/>
      <c r="R31" s="24"/>
      <c r="S31" s="24"/>
      <c r="T31" s="24"/>
      <c r="U31" s="24"/>
      <c r="V31" s="24"/>
      <c r="W31" s="24"/>
      <c r="X31" s="24"/>
      <c r="Y31" s="50"/>
      <c r="Z31" s="50"/>
      <c r="AA31" s="50"/>
      <c r="AB31" s="50"/>
      <c r="AC31" s="50"/>
      <c r="AI31" s="90"/>
      <c r="AJ31" s="94"/>
      <c r="AK31" s="91"/>
      <c r="AL31" s="92"/>
      <c r="AM31" s="92"/>
      <c r="AN31" s="92"/>
      <c r="AP31"/>
      <c r="AQ31" s="89"/>
      <c r="AR31" s="89"/>
    </row>
    <row r="32" spans="1:44" s="112" customFormat="1" ht="89.25" hidden="1" customHeight="1" x14ac:dyDescent="0.4">
      <c r="A32" s="111" t="e">
        <f>+'FORMULARIO 002 INF DE GESTIÓN '!A32</f>
        <v>#REF!</v>
      </c>
      <c r="B32" s="111" t="str">
        <f>+'FORMULARIO 002 INF DE GESTIÓN '!B32</f>
        <v>objetivo22</v>
      </c>
      <c r="C32" s="116">
        <f>+'FORMULARIO 002 INF DE GESTIÓN '!D32</f>
        <v>0</v>
      </c>
      <c r="D32" s="111">
        <f>+'FORMULARIO 002 INF DE GESTIÓN '!I32</f>
        <v>0</v>
      </c>
      <c r="E32" s="111">
        <f>+'FORMULARIO 002 INF DE GESTIÓN '!H32</f>
        <v>0</v>
      </c>
      <c r="F32" s="111">
        <f t="shared" si="0"/>
        <v>0</v>
      </c>
      <c r="G32" s="379" t="str">
        <f t="shared" si="1"/>
        <v>OCULTAR FILA</v>
      </c>
      <c r="H32" s="379"/>
      <c r="I32" s="379"/>
      <c r="J32" s="379"/>
      <c r="K32" s="380" t="str">
        <f t="shared" si="2"/>
        <v>OCULTAR FILA</v>
      </c>
      <c r="L32" s="380"/>
      <c r="N32" s="23"/>
      <c r="O32" s="24"/>
      <c r="P32" s="24"/>
      <c r="Q32" s="24"/>
      <c r="R32" s="24"/>
      <c r="S32" s="24"/>
      <c r="T32" s="24"/>
      <c r="U32" s="24"/>
      <c r="V32" s="24"/>
      <c r="W32" s="24"/>
      <c r="X32" s="24"/>
      <c r="Y32" s="50"/>
      <c r="Z32" s="50"/>
      <c r="AA32" s="50"/>
      <c r="AB32" s="50"/>
      <c r="AC32" s="50"/>
      <c r="AI32" s="90"/>
      <c r="AJ32" s="94"/>
      <c r="AK32" s="91"/>
      <c r="AL32" s="92"/>
      <c r="AM32" s="92"/>
      <c r="AN32" s="92"/>
      <c r="AP32"/>
      <c r="AQ32" s="89"/>
      <c r="AR32" s="89"/>
    </row>
    <row r="33" spans="1:44" s="112" customFormat="1" ht="89.25" hidden="1" customHeight="1" x14ac:dyDescent="0.4">
      <c r="A33" s="111" t="e">
        <f>+'FORMULARIO 002 INF DE GESTIÓN '!A33</f>
        <v>#REF!</v>
      </c>
      <c r="B33" s="111" t="str">
        <f>+'FORMULARIO 002 INF DE GESTIÓN '!B33</f>
        <v>objetivo23</v>
      </c>
      <c r="C33" s="116">
        <f>+'FORMULARIO 002 INF DE GESTIÓN '!D33</f>
        <v>0</v>
      </c>
      <c r="D33" s="111">
        <f>+'FORMULARIO 002 INF DE GESTIÓN '!I33</f>
        <v>0</v>
      </c>
      <c r="E33" s="111">
        <f>+'FORMULARIO 002 INF DE GESTIÓN '!H33</f>
        <v>0</v>
      </c>
      <c r="F33" s="111">
        <f t="shared" si="0"/>
        <v>0</v>
      </c>
      <c r="G33" s="379" t="str">
        <f t="shared" si="1"/>
        <v>OCULTAR FILA</v>
      </c>
      <c r="H33" s="379"/>
      <c r="I33" s="379"/>
      <c r="J33" s="379"/>
      <c r="K33" s="380" t="str">
        <f t="shared" si="2"/>
        <v>OCULTAR FILA</v>
      </c>
      <c r="L33" s="380"/>
      <c r="N33" s="23"/>
      <c r="O33" s="24"/>
      <c r="P33" s="24"/>
      <c r="Q33" s="24"/>
      <c r="R33" s="24"/>
      <c r="S33" s="24"/>
      <c r="T33" s="24"/>
      <c r="U33" s="24"/>
      <c r="V33" s="24"/>
      <c r="W33" s="24"/>
      <c r="X33" s="24"/>
      <c r="Y33" s="50"/>
      <c r="Z33" s="50"/>
      <c r="AA33" s="50"/>
      <c r="AB33" s="50"/>
      <c r="AC33" s="50"/>
      <c r="AI33" s="90"/>
      <c r="AJ33" s="94"/>
      <c r="AK33" s="91"/>
      <c r="AL33" s="92"/>
      <c r="AM33" s="92"/>
      <c r="AN33" s="92"/>
      <c r="AP33"/>
      <c r="AQ33" s="89"/>
      <c r="AR33" s="89"/>
    </row>
    <row r="34" spans="1:44" s="112" customFormat="1" ht="89.25" hidden="1" customHeight="1" x14ac:dyDescent="0.4">
      <c r="A34" s="111" t="e">
        <f>+'FORMULARIO 002 INF DE GESTIÓN '!A34</f>
        <v>#REF!</v>
      </c>
      <c r="B34" s="111" t="str">
        <f>+'FORMULARIO 002 INF DE GESTIÓN '!B34</f>
        <v>objetivo24</v>
      </c>
      <c r="C34" s="116">
        <f>+'FORMULARIO 002 INF DE GESTIÓN '!D34</f>
        <v>0</v>
      </c>
      <c r="D34" s="111">
        <f>+'FORMULARIO 002 INF DE GESTIÓN '!I34</f>
        <v>0</v>
      </c>
      <c r="E34" s="111">
        <f>+'FORMULARIO 002 INF DE GESTIÓN '!H34</f>
        <v>0</v>
      </c>
      <c r="F34" s="111">
        <f t="shared" si="0"/>
        <v>0</v>
      </c>
      <c r="G34" s="379" t="str">
        <f t="shared" si="1"/>
        <v>OCULTAR FILA</v>
      </c>
      <c r="H34" s="379"/>
      <c r="I34" s="379"/>
      <c r="J34" s="379"/>
      <c r="K34" s="380" t="str">
        <f t="shared" si="2"/>
        <v>OCULTAR FILA</v>
      </c>
      <c r="L34" s="380"/>
      <c r="N34" s="23"/>
      <c r="O34" s="24"/>
      <c r="P34" s="24"/>
      <c r="Q34" s="24"/>
      <c r="R34" s="24"/>
      <c r="S34" s="24"/>
      <c r="T34" s="24"/>
      <c r="U34" s="24"/>
      <c r="V34" s="24"/>
      <c r="W34" s="24"/>
      <c r="X34" s="24"/>
      <c r="Y34" s="50"/>
      <c r="Z34" s="50"/>
      <c r="AA34" s="50"/>
      <c r="AB34" s="50"/>
      <c r="AC34" s="50"/>
      <c r="AI34" s="90"/>
      <c r="AJ34" s="94"/>
      <c r="AK34" s="91"/>
      <c r="AL34" s="92"/>
      <c r="AM34" s="92"/>
      <c r="AN34" s="92"/>
      <c r="AP34"/>
      <c r="AQ34" s="89"/>
      <c r="AR34" s="89"/>
    </row>
    <row r="35" spans="1:44" s="112" customFormat="1" ht="89.25" hidden="1" customHeight="1" x14ac:dyDescent="0.4">
      <c r="A35" s="111" t="e">
        <f>+'FORMULARIO 002 INF DE GESTIÓN '!A35</f>
        <v>#REF!</v>
      </c>
      <c r="B35" s="111" t="str">
        <f>+'FORMULARIO 002 INF DE GESTIÓN '!B35</f>
        <v>objetivo25</v>
      </c>
      <c r="C35" s="116">
        <f>+'FORMULARIO 002 INF DE GESTIÓN '!D35</f>
        <v>0</v>
      </c>
      <c r="D35" s="111">
        <f>+'FORMULARIO 002 INF DE GESTIÓN '!I35</f>
        <v>0</v>
      </c>
      <c r="E35" s="111">
        <f>+'FORMULARIO 002 INF DE GESTIÓN '!H35</f>
        <v>0</v>
      </c>
      <c r="F35" s="111">
        <f t="shared" si="0"/>
        <v>0</v>
      </c>
      <c r="G35" s="379" t="str">
        <f t="shared" si="1"/>
        <v>OCULTAR FILA</v>
      </c>
      <c r="H35" s="379"/>
      <c r="I35" s="379"/>
      <c r="J35" s="379"/>
      <c r="K35" s="380" t="str">
        <f t="shared" si="2"/>
        <v>OCULTAR FILA</v>
      </c>
      <c r="L35" s="380"/>
      <c r="N35" s="23"/>
      <c r="O35" s="24"/>
      <c r="P35" s="24"/>
      <c r="Q35" s="24"/>
      <c r="R35" s="24"/>
      <c r="S35" s="24"/>
      <c r="T35" s="24"/>
      <c r="U35" s="24"/>
      <c r="V35" s="24"/>
      <c r="W35" s="24"/>
      <c r="X35" s="24"/>
      <c r="Y35" s="50"/>
      <c r="Z35" s="50"/>
      <c r="AA35" s="50"/>
      <c r="AB35" s="50"/>
      <c r="AC35" s="50"/>
      <c r="AI35" s="90"/>
      <c r="AJ35" s="94"/>
      <c r="AK35" s="91"/>
      <c r="AL35" s="92"/>
      <c r="AM35" s="92"/>
      <c r="AN35" s="92"/>
      <c r="AP35"/>
      <c r="AQ35" s="89"/>
      <c r="AR35" s="89"/>
    </row>
    <row r="36" spans="1:44" s="112" customFormat="1" ht="89.25" hidden="1" customHeight="1" x14ac:dyDescent="0.4">
      <c r="A36" s="111" t="e">
        <f>+'FORMULARIO 002 INF DE GESTIÓN '!A36</f>
        <v>#REF!</v>
      </c>
      <c r="B36" s="111" t="str">
        <f>+'FORMULARIO 002 INF DE GESTIÓN '!B36</f>
        <v>objetivo26</v>
      </c>
      <c r="C36" s="116">
        <f>+'FORMULARIO 002 INF DE GESTIÓN '!D36</f>
        <v>0</v>
      </c>
      <c r="D36" s="111">
        <f>+'FORMULARIO 002 INF DE GESTIÓN '!I36</f>
        <v>0</v>
      </c>
      <c r="E36" s="111">
        <f>+'FORMULARIO 002 INF DE GESTIÓN '!H36</f>
        <v>0</v>
      </c>
      <c r="F36" s="111">
        <f t="shared" si="0"/>
        <v>0</v>
      </c>
      <c r="G36" s="379" t="str">
        <f t="shared" si="1"/>
        <v>OCULTAR FILA</v>
      </c>
      <c r="H36" s="379"/>
      <c r="I36" s="379"/>
      <c r="J36" s="379"/>
      <c r="K36" s="380" t="str">
        <f t="shared" si="2"/>
        <v>OCULTAR FILA</v>
      </c>
      <c r="L36" s="380"/>
      <c r="N36" s="23"/>
      <c r="O36" s="24"/>
      <c r="P36" s="24"/>
      <c r="Q36" s="24"/>
      <c r="R36" s="24"/>
      <c r="S36" s="24"/>
      <c r="T36" s="24"/>
      <c r="U36" s="24"/>
      <c r="V36" s="24"/>
      <c r="W36" s="24"/>
      <c r="X36" s="24"/>
      <c r="Y36" s="50"/>
      <c r="Z36" s="50"/>
      <c r="AA36" s="50"/>
      <c r="AB36" s="50"/>
      <c r="AC36" s="50"/>
      <c r="AI36" s="90"/>
      <c r="AJ36" s="94"/>
      <c r="AK36" s="91"/>
      <c r="AL36" s="92"/>
      <c r="AM36" s="92"/>
      <c r="AN36" s="92"/>
      <c r="AP36"/>
      <c r="AQ36" s="89"/>
      <c r="AR36" s="89"/>
    </row>
    <row r="37" spans="1:44" s="112" customFormat="1" ht="89.25" hidden="1" customHeight="1" x14ac:dyDescent="0.4">
      <c r="A37" s="111" t="e">
        <f>+'FORMULARIO 002 INF DE GESTIÓN '!A37</f>
        <v>#REF!</v>
      </c>
      <c r="B37" s="111" t="str">
        <f>+'FORMULARIO 002 INF DE GESTIÓN '!B37</f>
        <v>objetivo27</v>
      </c>
      <c r="C37" s="116">
        <f>+'FORMULARIO 002 INF DE GESTIÓN '!D37</f>
        <v>0</v>
      </c>
      <c r="D37" s="111">
        <f>+'FORMULARIO 002 INF DE GESTIÓN '!I37</f>
        <v>0</v>
      </c>
      <c r="E37" s="111">
        <f>+'FORMULARIO 002 INF DE GESTIÓN '!H37</f>
        <v>0</v>
      </c>
      <c r="F37" s="111">
        <f t="shared" si="0"/>
        <v>0</v>
      </c>
      <c r="G37" s="379" t="str">
        <f t="shared" si="1"/>
        <v>OCULTAR FILA</v>
      </c>
      <c r="H37" s="379"/>
      <c r="I37" s="379"/>
      <c r="J37" s="379"/>
      <c r="K37" s="380" t="str">
        <f t="shared" si="2"/>
        <v>OCULTAR FILA</v>
      </c>
      <c r="L37" s="380"/>
      <c r="N37" s="23"/>
      <c r="O37" s="24"/>
      <c r="P37" s="24"/>
      <c r="Q37" s="24"/>
      <c r="R37" s="24"/>
      <c r="S37" s="24"/>
      <c r="T37" s="24"/>
      <c r="U37" s="24"/>
      <c r="V37" s="24"/>
      <c r="W37" s="24"/>
      <c r="X37" s="24"/>
      <c r="Y37" s="50"/>
      <c r="Z37" s="50"/>
      <c r="AA37" s="50"/>
      <c r="AB37" s="50"/>
      <c r="AC37" s="50"/>
      <c r="AI37" s="90"/>
      <c r="AJ37" s="94"/>
      <c r="AK37" s="91"/>
      <c r="AL37" s="92"/>
      <c r="AM37" s="92"/>
      <c r="AN37" s="92"/>
      <c r="AP37"/>
      <c r="AQ37" s="89"/>
      <c r="AR37" s="89"/>
    </row>
    <row r="38" spans="1:44" s="112" customFormat="1" ht="89.25" hidden="1" customHeight="1" x14ac:dyDescent="0.4">
      <c r="A38" s="111" t="e">
        <f>+'FORMULARIO 002 INF DE GESTIÓN '!A38</f>
        <v>#REF!</v>
      </c>
      <c r="B38" s="111" t="str">
        <f>+'FORMULARIO 002 INF DE GESTIÓN '!B38</f>
        <v>objetivo28</v>
      </c>
      <c r="C38" s="116">
        <f>+'FORMULARIO 002 INF DE GESTIÓN '!D38</f>
        <v>0</v>
      </c>
      <c r="D38" s="111">
        <f>+'FORMULARIO 002 INF DE GESTIÓN '!I38</f>
        <v>0</v>
      </c>
      <c r="E38" s="111">
        <f>+'FORMULARIO 002 INF DE GESTIÓN '!H38</f>
        <v>0</v>
      </c>
      <c r="F38" s="111">
        <f t="shared" si="0"/>
        <v>0</v>
      </c>
      <c r="G38" s="379" t="str">
        <f t="shared" si="1"/>
        <v>OCULTAR FILA</v>
      </c>
      <c r="H38" s="379"/>
      <c r="I38" s="379"/>
      <c r="J38" s="379"/>
      <c r="K38" s="380" t="str">
        <f t="shared" si="2"/>
        <v>OCULTAR FILA</v>
      </c>
      <c r="L38" s="380"/>
      <c r="N38" s="23"/>
      <c r="O38" s="24"/>
      <c r="P38" s="24"/>
      <c r="Q38" s="24"/>
      <c r="R38" s="24"/>
      <c r="S38" s="24"/>
      <c r="T38" s="24"/>
      <c r="U38" s="24"/>
      <c r="V38" s="24"/>
      <c r="W38" s="24"/>
      <c r="X38" s="24"/>
      <c r="Y38" s="50"/>
      <c r="Z38" s="50"/>
      <c r="AA38" s="50"/>
      <c r="AB38" s="50"/>
      <c r="AC38" s="50"/>
      <c r="AI38" s="90"/>
      <c r="AJ38" s="94"/>
      <c r="AK38" s="91"/>
      <c r="AL38" s="92"/>
      <c r="AM38" s="92"/>
      <c r="AN38" s="92"/>
      <c r="AP38"/>
      <c r="AQ38" s="89"/>
      <c r="AR38" s="89"/>
    </row>
    <row r="39" spans="1:44" s="112" customFormat="1" ht="89.25" hidden="1" customHeight="1" x14ac:dyDescent="0.4">
      <c r="A39" s="111" t="e">
        <f>+'FORMULARIO 002 INF DE GESTIÓN '!A39</f>
        <v>#REF!</v>
      </c>
      <c r="B39" s="111" t="str">
        <f>+'FORMULARIO 002 INF DE GESTIÓN '!B39</f>
        <v>objetivo29</v>
      </c>
      <c r="C39" s="116">
        <f>+'FORMULARIO 002 INF DE GESTIÓN '!D39</f>
        <v>0</v>
      </c>
      <c r="D39" s="111">
        <f>+'FORMULARIO 002 INF DE GESTIÓN '!I39</f>
        <v>0</v>
      </c>
      <c r="E39" s="111">
        <f>+'FORMULARIO 002 INF DE GESTIÓN '!H39</f>
        <v>0</v>
      </c>
      <c r="F39" s="111">
        <f t="shared" si="0"/>
        <v>0</v>
      </c>
      <c r="G39" s="379" t="str">
        <f t="shared" si="1"/>
        <v>OCULTAR FILA</v>
      </c>
      <c r="H39" s="379"/>
      <c r="I39" s="379"/>
      <c r="J39" s="379"/>
      <c r="K39" s="380" t="str">
        <f t="shared" si="2"/>
        <v>OCULTAR FILA</v>
      </c>
      <c r="L39" s="380"/>
      <c r="N39" s="23"/>
      <c r="O39" s="24"/>
      <c r="P39" s="24"/>
      <c r="Q39" s="24"/>
      <c r="R39" s="24"/>
      <c r="S39" s="24"/>
      <c r="T39" s="24"/>
      <c r="U39" s="24"/>
      <c r="V39" s="24"/>
      <c r="W39" s="24"/>
      <c r="X39" s="24"/>
      <c r="Y39" s="50"/>
      <c r="Z39" s="50"/>
      <c r="AA39" s="50"/>
      <c r="AB39" s="50"/>
      <c r="AC39" s="50"/>
      <c r="AI39" s="90"/>
      <c r="AJ39" s="94"/>
      <c r="AK39" s="91"/>
      <c r="AL39" s="92"/>
      <c r="AM39" s="92"/>
      <c r="AN39" s="92"/>
      <c r="AP39"/>
      <c r="AQ39" s="89"/>
      <c r="AR39" s="89"/>
    </row>
    <row r="40" spans="1:44" s="112" customFormat="1" ht="89.25" hidden="1" customHeight="1" x14ac:dyDescent="0.4">
      <c r="A40" s="111" t="e">
        <f>+'FORMULARIO 002 INF DE GESTIÓN '!A40</f>
        <v>#REF!</v>
      </c>
      <c r="B40" s="111" t="str">
        <f>+'FORMULARIO 002 INF DE GESTIÓN '!B40</f>
        <v>objetivo30</v>
      </c>
      <c r="C40" s="116">
        <f>+'FORMULARIO 002 INF DE GESTIÓN '!D40</f>
        <v>0</v>
      </c>
      <c r="D40" s="111">
        <f>+'FORMULARIO 002 INF DE GESTIÓN '!I40</f>
        <v>0</v>
      </c>
      <c r="E40" s="111">
        <f>+'FORMULARIO 002 INF DE GESTIÓN '!H40</f>
        <v>0</v>
      </c>
      <c r="F40" s="111">
        <f t="shared" si="0"/>
        <v>0</v>
      </c>
      <c r="G40" s="379" t="str">
        <f t="shared" si="1"/>
        <v>OCULTAR FILA</v>
      </c>
      <c r="H40" s="379"/>
      <c r="I40" s="379"/>
      <c r="J40" s="379"/>
      <c r="K40" s="380" t="str">
        <f t="shared" si="2"/>
        <v>OCULTAR FILA</v>
      </c>
      <c r="L40" s="380"/>
      <c r="N40" s="23"/>
      <c r="O40" s="24"/>
      <c r="P40" s="24"/>
      <c r="Q40" s="24"/>
      <c r="R40" s="24"/>
      <c r="S40" s="24"/>
      <c r="T40" s="24"/>
      <c r="U40" s="24"/>
      <c r="V40" s="24"/>
      <c r="W40" s="24"/>
      <c r="X40" s="24"/>
      <c r="Y40" s="50"/>
      <c r="Z40" s="50"/>
      <c r="AA40" s="50"/>
      <c r="AB40" s="50"/>
      <c r="AC40" s="50"/>
      <c r="AI40" s="90"/>
      <c r="AJ40" s="94"/>
      <c r="AK40" s="91"/>
      <c r="AL40" s="92"/>
      <c r="AM40" s="92"/>
      <c r="AN40" s="92"/>
      <c r="AP40"/>
      <c r="AQ40" s="89"/>
      <c r="AR40" s="89"/>
    </row>
    <row r="41" spans="1:44" s="112" customFormat="1" ht="89.25" hidden="1" customHeight="1" x14ac:dyDescent="0.4">
      <c r="A41" s="111" t="e">
        <f>+'FORMULARIO 002 INF DE GESTIÓN '!A41</f>
        <v>#REF!</v>
      </c>
      <c r="B41" s="111" t="str">
        <f>+'FORMULARIO 002 INF DE GESTIÓN '!B41</f>
        <v>objetivo31</v>
      </c>
      <c r="C41" s="116">
        <f>+'FORMULARIO 002 INF DE GESTIÓN '!D41</f>
        <v>0</v>
      </c>
      <c r="D41" s="111">
        <f>+'FORMULARIO 002 INF DE GESTIÓN '!I41</f>
        <v>0</v>
      </c>
      <c r="E41" s="111">
        <f>+'FORMULARIO 002 INF DE GESTIÓN '!H41</f>
        <v>0</v>
      </c>
      <c r="F41" s="111">
        <f t="shared" si="0"/>
        <v>0</v>
      </c>
      <c r="G41" s="379" t="str">
        <f t="shared" si="1"/>
        <v>OCULTAR FILA</v>
      </c>
      <c r="H41" s="379"/>
      <c r="I41" s="379"/>
      <c r="J41" s="379"/>
      <c r="K41" s="380" t="str">
        <f t="shared" si="2"/>
        <v>OCULTAR FILA</v>
      </c>
      <c r="L41" s="380"/>
      <c r="N41" s="23"/>
      <c r="O41" s="24"/>
      <c r="P41" s="24"/>
      <c r="Q41" s="24"/>
      <c r="R41" s="24"/>
      <c r="S41" s="24"/>
      <c r="T41" s="24"/>
      <c r="U41" s="24"/>
      <c r="V41" s="24"/>
      <c r="W41" s="24"/>
      <c r="X41" s="24"/>
      <c r="Y41" s="50"/>
      <c r="Z41" s="50"/>
      <c r="AA41" s="50"/>
      <c r="AB41" s="50"/>
      <c r="AC41" s="50"/>
      <c r="AI41" s="90"/>
      <c r="AJ41" s="94"/>
      <c r="AK41" s="91"/>
      <c r="AL41" s="92"/>
      <c r="AM41" s="92"/>
      <c r="AN41" s="92"/>
      <c r="AP41"/>
      <c r="AQ41" s="89"/>
      <c r="AR41" s="89"/>
    </row>
    <row r="42" spans="1:44" s="112" customFormat="1" ht="89.25" hidden="1" customHeight="1" x14ac:dyDescent="0.4">
      <c r="A42" s="111" t="e">
        <f>+'FORMULARIO 002 INF DE GESTIÓN '!A42</f>
        <v>#REF!</v>
      </c>
      <c r="B42" s="111" t="str">
        <f>+'FORMULARIO 002 INF DE GESTIÓN '!B42</f>
        <v>objetivo32</v>
      </c>
      <c r="C42" s="116">
        <f>+'FORMULARIO 002 INF DE GESTIÓN '!D42</f>
        <v>0</v>
      </c>
      <c r="D42" s="111">
        <f>+'FORMULARIO 002 INF DE GESTIÓN '!I42</f>
        <v>0</v>
      </c>
      <c r="E42" s="111">
        <f>+'FORMULARIO 002 INF DE GESTIÓN '!H42</f>
        <v>0</v>
      </c>
      <c r="F42" s="111">
        <f t="shared" si="0"/>
        <v>0</v>
      </c>
      <c r="G42" s="379" t="str">
        <f t="shared" si="1"/>
        <v>OCULTAR FILA</v>
      </c>
      <c r="H42" s="379"/>
      <c r="I42" s="379"/>
      <c r="J42" s="379"/>
      <c r="K42" s="380" t="str">
        <f t="shared" si="2"/>
        <v>OCULTAR FILA</v>
      </c>
      <c r="L42" s="380"/>
      <c r="N42" s="23"/>
      <c r="O42" s="24"/>
      <c r="P42" s="24"/>
      <c r="Q42" s="24"/>
      <c r="R42" s="24"/>
      <c r="S42" s="24"/>
      <c r="T42" s="24"/>
      <c r="U42" s="24"/>
      <c r="V42" s="24"/>
      <c r="W42" s="24"/>
      <c r="X42" s="24"/>
      <c r="Y42" s="50"/>
      <c r="Z42" s="50"/>
      <c r="AA42" s="50"/>
      <c r="AB42" s="50"/>
      <c r="AC42" s="50"/>
      <c r="AI42" s="90"/>
      <c r="AJ42" s="94"/>
      <c r="AK42" s="91"/>
      <c r="AL42" s="92"/>
      <c r="AM42" s="92"/>
      <c r="AN42" s="92"/>
      <c r="AP42"/>
      <c r="AQ42" s="89"/>
      <c r="AR42" s="89"/>
    </row>
    <row r="43" spans="1:44" s="112" customFormat="1" ht="89.25" hidden="1" customHeight="1" x14ac:dyDescent="0.4">
      <c r="A43" s="111" t="e">
        <f>+'FORMULARIO 002 INF DE GESTIÓN '!A43</f>
        <v>#REF!</v>
      </c>
      <c r="B43" s="111" t="str">
        <f>+'FORMULARIO 002 INF DE GESTIÓN '!B43</f>
        <v>objetivo33</v>
      </c>
      <c r="C43" s="116">
        <f>+'FORMULARIO 002 INF DE GESTIÓN '!D43</f>
        <v>0</v>
      </c>
      <c r="D43" s="111">
        <f>+'FORMULARIO 002 INF DE GESTIÓN '!I43</f>
        <v>0</v>
      </c>
      <c r="E43" s="111">
        <f>+'FORMULARIO 002 INF DE GESTIÓN '!H43</f>
        <v>0</v>
      </c>
      <c r="F43" s="111">
        <f t="shared" si="0"/>
        <v>0</v>
      </c>
      <c r="G43" s="379" t="str">
        <f t="shared" si="1"/>
        <v>OCULTAR FILA</v>
      </c>
      <c r="H43" s="379"/>
      <c r="I43" s="379"/>
      <c r="J43" s="379"/>
      <c r="K43" s="380" t="str">
        <f t="shared" si="2"/>
        <v>OCULTAR FILA</v>
      </c>
      <c r="L43" s="380"/>
      <c r="N43" s="23"/>
      <c r="O43" s="24"/>
      <c r="P43" s="24"/>
      <c r="Q43" s="24"/>
      <c r="R43" s="24"/>
      <c r="S43" s="24"/>
      <c r="T43" s="24"/>
      <c r="U43" s="24"/>
      <c r="V43" s="24"/>
      <c r="W43" s="24"/>
      <c r="X43" s="24"/>
      <c r="Y43" s="50"/>
      <c r="Z43" s="50"/>
      <c r="AA43" s="50"/>
      <c r="AB43" s="50"/>
      <c r="AC43" s="50"/>
      <c r="AI43" s="90"/>
      <c r="AJ43" s="94"/>
      <c r="AK43" s="91"/>
      <c r="AL43" s="92"/>
      <c r="AM43" s="92"/>
      <c r="AN43" s="92"/>
      <c r="AP43"/>
      <c r="AQ43" s="89"/>
      <c r="AR43" s="89"/>
    </row>
    <row r="44" spans="1:44" s="112" customFormat="1" ht="89.25" hidden="1" customHeight="1" x14ac:dyDescent="0.4">
      <c r="A44" s="111" t="e">
        <f>+'FORMULARIO 002 INF DE GESTIÓN '!A44</f>
        <v>#REF!</v>
      </c>
      <c r="B44" s="111" t="str">
        <f>+'FORMULARIO 002 INF DE GESTIÓN '!B44</f>
        <v>objetivo34</v>
      </c>
      <c r="C44" s="116">
        <f>+'FORMULARIO 002 INF DE GESTIÓN '!D44</f>
        <v>0</v>
      </c>
      <c r="D44" s="111">
        <f>+'FORMULARIO 002 INF DE GESTIÓN '!I44</f>
        <v>0</v>
      </c>
      <c r="E44" s="111">
        <f>+'FORMULARIO 002 INF DE GESTIÓN '!H44</f>
        <v>0</v>
      </c>
      <c r="F44" s="111">
        <f t="shared" si="0"/>
        <v>0</v>
      </c>
      <c r="G44" s="379" t="str">
        <f t="shared" si="1"/>
        <v>OCULTAR FILA</v>
      </c>
      <c r="H44" s="379"/>
      <c r="I44" s="379"/>
      <c r="J44" s="379"/>
      <c r="K44" s="380" t="str">
        <f t="shared" si="2"/>
        <v>OCULTAR FILA</v>
      </c>
      <c r="L44" s="380"/>
      <c r="N44" s="23"/>
      <c r="O44" s="24"/>
      <c r="P44" s="24"/>
      <c r="Q44" s="24"/>
      <c r="R44" s="24"/>
      <c r="S44" s="24"/>
      <c r="T44" s="24"/>
      <c r="U44" s="24"/>
      <c r="V44" s="24"/>
      <c r="W44" s="24"/>
      <c r="X44" s="24"/>
      <c r="Y44" s="50"/>
      <c r="Z44" s="50"/>
      <c r="AA44" s="50"/>
      <c r="AB44" s="50"/>
      <c r="AC44" s="50"/>
      <c r="AI44" s="90"/>
      <c r="AJ44" s="94"/>
      <c r="AK44" s="91"/>
      <c r="AL44" s="92"/>
      <c r="AM44" s="92"/>
      <c r="AN44" s="92"/>
      <c r="AP44"/>
      <c r="AQ44" s="89"/>
      <c r="AR44" s="89"/>
    </row>
    <row r="45" spans="1:44" s="112" customFormat="1" ht="89.25" hidden="1" customHeight="1" x14ac:dyDescent="0.4">
      <c r="A45" s="111" t="e">
        <f>+'FORMULARIO 002 INF DE GESTIÓN '!A45</f>
        <v>#REF!</v>
      </c>
      <c r="B45" s="111" t="str">
        <f>+'FORMULARIO 002 INF DE GESTIÓN '!B45</f>
        <v>objetivo35</v>
      </c>
      <c r="C45" s="116">
        <f>+'FORMULARIO 002 INF DE GESTIÓN '!D45</f>
        <v>0</v>
      </c>
      <c r="D45" s="111">
        <f>+'FORMULARIO 002 INF DE GESTIÓN '!I45</f>
        <v>0</v>
      </c>
      <c r="E45" s="111">
        <f>+'FORMULARIO 002 INF DE GESTIÓN '!H45</f>
        <v>0</v>
      </c>
      <c r="F45" s="111">
        <f t="shared" si="0"/>
        <v>0</v>
      </c>
      <c r="G45" s="379" t="str">
        <f t="shared" si="1"/>
        <v>OCULTAR FILA</v>
      </c>
      <c r="H45" s="379"/>
      <c r="I45" s="379"/>
      <c r="J45" s="379"/>
      <c r="K45" s="380" t="str">
        <f t="shared" si="2"/>
        <v>OCULTAR FILA</v>
      </c>
      <c r="L45" s="380"/>
      <c r="N45" s="23"/>
      <c r="O45" s="24"/>
      <c r="P45" s="24"/>
      <c r="Q45" s="24"/>
      <c r="R45" s="24"/>
      <c r="S45" s="24"/>
      <c r="T45" s="24"/>
      <c r="U45" s="24"/>
      <c r="V45" s="24"/>
      <c r="W45" s="24"/>
      <c r="X45" s="24"/>
      <c r="Y45" s="50"/>
      <c r="Z45" s="50"/>
      <c r="AA45" s="50"/>
      <c r="AB45" s="50"/>
      <c r="AC45" s="50"/>
      <c r="AI45" s="90"/>
      <c r="AJ45" s="94"/>
      <c r="AK45" s="91"/>
      <c r="AL45" s="92"/>
      <c r="AM45" s="92"/>
      <c r="AN45" s="92"/>
      <c r="AP45"/>
      <c r="AQ45" s="89"/>
      <c r="AR45" s="89"/>
    </row>
    <row r="46" spans="1:44" s="112" customFormat="1" ht="89.25" hidden="1" customHeight="1" x14ac:dyDescent="0.4">
      <c r="A46" s="111" t="e">
        <f>+'FORMULARIO 002 INF DE GESTIÓN '!A46</f>
        <v>#REF!</v>
      </c>
      <c r="B46" s="111" t="str">
        <f>+'FORMULARIO 002 INF DE GESTIÓN '!B46</f>
        <v>objetivo36</v>
      </c>
      <c r="C46" s="116">
        <f>+'FORMULARIO 002 INF DE GESTIÓN '!D46</f>
        <v>0</v>
      </c>
      <c r="D46" s="111">
        <f>+'FORMULARIO 002 INF DE GESTIÓN '!I46</f>
        <v>0</v>
      </c>
      <c r="E46" s="111">
        <f>+'FORMULARIO 002 INF DE GESTIÓN '!H46</f>
        <v>0</v>
      </c>
      <c r="F46" s="111">
        <f t="shared" si="0"/>
        <v>0</v>
      </c>
      <c r="G46" s="379" t="str">
        <f t="shared" si="1"/>
        <v>OCULTAR FILA</v>
      </c>
      <c r="H46" s="379"/>
      <c r="I46" s="379"/>
      <c r="J46" s="379"/>
      <c r="K46" s="380" t="str">
        <f t="shared" si="2"/>
        <v>OCULTAR FILA</v>
      </c>
      <c r="L46" s="380"/>
      <c r="N46" s="23"/>
      <c r="O46" s="24"/>
      <c r="P46" s="24"/>
      <c r="Q46" s="24"/>
      <c r="R46" s="24"/>
      <c r="S46" s="24"/>
      <c r="T46" s="24"/>
      <c r="U46" s="24"/>
      <c r="V46" s="24"/>
      <c r="W46" s="24"/>
      <c r="X46" s="24"/>
      <c r="Y46" s="50"/>
      <c r="Z46" s="50"/>
      <c r="AA46" s="50"/>
      <c r="AB46" s="50"/>
      <c r="AC46" s="50"/>
      <c r="AI46" s="90"/>
      <c r="AJ46" s="94"/>
      <c r="AK46" s="91"/>
      <c r="AL46" s="92"/>
      <c r="AM46" s="92"/>
      <c r="AN46" s="92"/>
      <c r="AP46"/>
      <c r="AQ46" s="89"/>
      <c r="AR46" s="89"/>
    </row>
    <row r="47" spans="1:44" s="112" customFormat="1" ht="89.25" hidden="1" customHeight="1" x14ac:dyDescent="0.4">
      <c r="A47" s="111" t="e">
        <f>+'FORMULARIO 002 INF DE GESTIÓN '!A47</f>
        <v>#REF!</v>
      </c>
      <c r="B47" s="111" t="str">
        <f>+'FORMULARIO 002 INF DE GESTIÓN '!B47</f>
        <v>objetivo37</v>
      </c>
      <c r="C47" s="116">
        <f>+'FORMULARIO 002 INF DE GESTIÓN '!D47</f>
        <v>0</v>
      </c>
      <c r="D47" s="111">
        <f>+'FORMULARIO 002 INF DE GESTIÓN '!I47</f>
        <v>0</v>
      </c>
      <c r="E47" s="111">
        <f>+'FORMULARIO 002 INF DE GESTIÓN '!H47</f>
        <v>0</v>
      </c>
      <c r="F47" s="111">
        <f t="shared" si="0"/>
        <v>0</v>
      </c>
      <c r="G47" s="379" t="str">
        <f t="shared" si="1"/>
        <v>OCULTAR FILA</v>
      </c>
      <c r="H47" s="379"/>
      <c r="I47" s="379"/>
      <c r="J47" s="379"/>
      <c r="K47" s="380" t="str">
        <f t="shared" si="2"/>
        <v>OCULTAR FILA</v>
      </c>
      <c r="L47" s="380"/>
      <c r="N47" s="23"/>
      <c r="O47" s="24"/>
      <c r="P47" s="24"/>
      <c r="Q47" s="24"/>
      <c r="R47" s="24"/>
      <c r="S47" s="24"/>
      <c r="T47" s="24"/>
      <c r="U47" s="24"/>
      <c r="V47" s="24"/>
      <c r="W47" s="24"/>
      <c r="X47" s="24"/>
      <c r="Y47" s="50"/>
      <c r="Z47" s="50"/>
      <c r="AA47" s="50"/>
      <c r="AB47" s="50"/>
      <c r="AC47" s="50"/>
      <c r="AI47" s="90"/>
      <c r="AJ47" s="94"/>
      <c r="AK47" s="91"/>
      <c r="AL47" s="92"/>
      <c r="AM47" s="92"/>
      <c r="AN47" s="92"/>
      <c r="AP47"/>
      <c r="AQ47" s="89"/>
      <c r="AR47" s="89"/>
    </row>
    <row r="48" spans="1:44" s="112" customFormat="1" ht="89.25" hidden="1" customHeight="1" x14ac:dyDescent="0.4">
      <c r="A48" s="111" t="e">
        <f>+'FORMULARIO 002 INF DE GESTIÓN '!A48</f>
        <v>#REF!</v>
      </c>
      <c r="B48" s="111" t="str">
        <f>+'FORMULARIO 002 INF DE GESTIÓN '!B48</f>
        <v>objetivo38</v>
      </c>
      <c r="C48" s="116">
        <f>+'FORMULARIO 002 INF DE GESTIÓN '!D48</f>
        <v>0</v>
      </c>
      <c r="D48" s="111">
        <f>+'FORMULARIO 002 INF DE GESTIÓN '!I48</f>
        <v>0</v>
      </c>
      <c r="E48" s="111">
        <f>+'FORMULARIO 002 INF DE GESTIÓN '!H48</f>
        <v>0</v>
      </c>
      <c r="F48" s="111">
        <f t="shared" si="0"/>
        <v>0</v>
      </c>
      <c r="G48" s="379" t="str">
        <f t="shared" si="1"/>
        <v>OCULTAR FILA</v>
      </c>
      <c r="H48" s="379"/>
      <c r="I48" s="379"/>
      <c r="J48" s="379"/>
      <c r="K48" s="380" t="str">
        <f t="shared" si="2"/>
        <v>OCULTAR FILA</v>
      </c>
      <c r="L48" s="380"/>
      <c r="N48" s="23"/>
      <c r="O48" s="24"/>
      <c r="P48" s="24"/>
      <c r="Q48" s="24"/>
      <c r="R48" s="24"/>
      <c r="S48" s="24"/>
      <c r="T48" s="24"/>
      <c r="U48" s="24"/>
      <c r="V48" s="24"/>
      <c r="W48" s="24"/>
      <c r="X48" s="24"/>
      <c r="Y48" s="50"/>
      <c r="Z48" s="50"/>
      <c r="AA48" s="50"/>
      <c r="AB48" s="50"/>
      <c r="AC48" s="50"/>
      <c r="AI48" s="90"/>
      <c r="AJ48" s="94"/>
      <c r="AK48" s="91"/>
      <c r="AL48" s="92"/>
      <c r="AM48" s="92"/>
      <c r="AN48" s="92"/>
      <c r="AP48"/>
      <c r="AQ48" s="89"/>
      <c r="AR48" s="89"/>
    </row>
    <row r="49" spans="1:44" s="112" customFormat="1" ht="89.25" hidden="1" customHeight="1" x14ac:dyDescent="0.4">
      <c r="A49" s="111" t="e">
        <f>+'FORMULARIO 002 INF DE GESTIÓN '!A49</f>
        <v>#REF!</v>
      </c>
      <c r="B49" s="111" t="str">
        <f>+'FORMULARIO 002 INF DE GESTIÓN '!B49</f>
        <v>objetivo39</v>
      </c>
      <c r="C49" s="116">
        <f>+'FORMULARIO 002 INF DE GESTIÓN '!D49</f>
        <v>0</v>
      </c>
      <c r="D49" s="111">
        <f>+'FORMULARIO 002 INF DE GESTIÓN '!I49</f>
        <v>0</v>
      </c>
      <c r="E49" s="111">
        <f>+'FORMULARIO 002 INF DE GESTIÓN '!H49</f>
        <v>0</v>
      </c>
      <c r="F49" s="111">
        <f t="shared" si="0"/>
        <v>0</v>
      </c>
      <c r="G49" s="379" t="str">
        <f t="shared" si="1"/>
        <v>OCULTAR FILA</v>
      </c>
      <c r="H49" s="379"/>
      <c r="I49" s="379"/>
      <c r="J49" s="379"/>
      <c r="K49" s="380" t="str">
        <f t="shared" si="2"/>
        <v>OCULTAR FILA</v>
      </c>
      <c r="L49" s="380"/>
      <c r="N49" s="23"/>
      <c r="O49" s="24"/>
      <c r="P49" s="24"/>
      <c r="Q49" s="24"/>
      <c r="R49" s="24"/>
      <c r="S49" s="24"/>
      <c r="T49" s="24"/>
      <c r="U49" s="24"/>
      <c r="V49" s="24"/>
      <c r="W49" s="24"/>
      <c r="X49" s="24"/>
      <c r="Y49" s="50"/>
      <c r="Z49" s="50"/>
      <c r="AA49" s="50"/>
      <c r="AB49" s="50"/>
      <c r="AC49" s="50"/>
      <c r="AI49" s="90"/>
      <c r="AJ49" s="94"/>
      <c r="AK49" s="91"/>
      <c r="AL49" s="92"/>
      <c r="AM49" s="92"/>
      <c r="AN49" s="92"/>
      <c r="AP49"/>
      <c r="AQ49" s="89"/>
      <c r="AR49" s="89"/>
    </row>
    <row r="50" spans="1:44" s="112" customFormat="1" ht="89.25" hidden="1" customHeight="1" x14ac:dyDescent="0.4">
      <c r="A50" s="111" t="e">
        <f>+'FORMULARIO 002 INF DE GESTIÓN '!A50</f>
        <v>#REF!</v>
      </c>
      <c r="B50" s="111" t="str">
        <f>+'FORMULARIO 002 INF DE GESTIÓN '!B50</f>
        <v>objetivo40</v>
      </c>
      <c r="C50" s="116">
        <f>+'FORMULARIO 002 INF DE GESTIÓN '!D50</f>
        <v>0</v>
      </c>
      <c r="D50" s="111">
        <f>+'FORMULARIO 002 INF DE GESTIÓN '!I50</f>
        <v>0</v>
      </c>
      <c r="E50" s="111">
        <f>+'FORMULARIO 002 INF DE GESTIÓN '!H50</f>
        <v>0</v>
      </c>
      <c r="F50" s="111">
        <f t="shared" si="0"/>
        <v>0</v>
      </c>
      <c r="G50" s="379" t="str">
        <f t="shared" si="1"/>
        <v>OCULTAR FILA</v>
      </c>
      <c r="H50" s="379"/>
      <c r="I50" s="379"/>
      <c r="J50" s="379"/>
      <c r="K50" s="380" t="str">
        <f t="shared" si="2"/>
        <v>OCULTAR FILA</v>
      </c>
      <c r="L50" s="380"/>
      <c r="N50" s="23"/>
      <c r="O50" s="24"/>
      <c r="P50" s="24"/>
      <c r="Q50" s="24"/>
      <c r="R50" s="24"/>
      <c r="S50" s="24"/>
      <c r="T50" s="24"/>
      <c r="U50" s="24"/>
      <c r="V50" s="24"/>
      <c r="W50" s="24"/>
      <c r="X50" s="24"/>
      <c r="Y50" s="50"/>
      <c r="Z50" s="50"/>
      <c r="AA50" s="50"/>
      <c r="AB50" s="50"/>
      <c r="AC50" s="50"/>
      <c r="AI50" s="90"/>
      <c r="AJ50" s="94"/>
      <c r="AK50" s="91"/>
      <c r="AL50" s="92"/>
      <c r="AM50" s="92"/>
      <c r="AN50" s="92"/>
      <c r="AP50"/>
      <c r="AQ50" s="89"/>
      <c r="AR50" s="89"/>
    </row>
    <row r="51" spans="1:44" s="112" customFormat="1" ht="89.25" hidden="1" customHeight="1" x14ac:dyDescent="0.4">
      <c r="A51" s="111" t="e">
        <f>+'FORMULARIO 002 INF DE GESTIÓN '!A51</f>
        <v>#REF!</v>
      </c>
      <c r="B51" s="111" t="str">
        <f>+'FORMULARIO 002 INF DE GESTIÓN '!B51</f>
        <v>objetivo41</v>
      </c>
      <c r="C51" s="116">
        <f>+'FORMULARIO 002 INF DE GESTIÓN '!D51</f>
        <v>0</v>
      </c>
      <c r="D51" s="111">
        <f>+'FORMULARIO 002 INF DE GESTIÓN '!I51</f>
        <v>0</v>
      </c>
      <c r="E51" s="111">
        <f>+'FORMULARIO 002 INF DE GESTIÓN '!H51</f>
        <v>0</v>
      </c>
      <c r="F51" s="111">
        <f t="shared" si="0"/>
        <v>0</v>
      </c>
      <c r="G51" s="379" t="str">
        <f t="shared" si="1"/>
        <v>OCULTAR FILA</v>
      </c>
      <c r="H51" s="379"/>
      <c r="I51" s="379"/>
      <c r="J51" s="379"/>
      <c r="K51" s="380" t="str">
        <f t="shared" si="2"/>
        <v>OCULTAR FILA</v>
      </c>
      <c r="L51" s="380"/>
      <c r="N51" s="23"/>
      <c r="O51" s="24"/>
      <c r="P51" s="24"/>
      <c r="Q51" s="24"/>
      <c r="R51" s="24"/>
      <c r="S51" s="24"/>
      <c r="T51" s="24"/>
      <c r="U51" s="24"/>
      <c r="V51" s="24"/>
      <c r="W51" s="24"/>
      <c r="X51" s="24"/>
      <c r="Y51" s="50"/>
      <c r="Z51" s="50"/>
      <c r="AA51" s="50"/>
      <c r="AB51" s="50"/>
      <c r="AC51" s="50"/>
      <c r="AI51" s="90"/>
      <c r="AJ51" s="94"/>
      <c r="AK51" s="91"/>
      <c r="AL51" s="92"/>
      <c r="AM51" s="92"/>
      <c r="AN51" s="92"/>
      <c r="AP51"/>
      <c r="AQ51" s="89"/>
      <c r="AR51" s="89"/>
    </row>
    <row r="52" spans="1:44" s="112" customFormat="1" ht="89.25" hidden="1" customHeight="1" x14ac:dyDescent="0.4">
      <c r="A52" s="111" t="e">
        <f>+'FORMULARIO 002 INF DE GESTIÓN '!A52</f>
        <v>#REF!</v>
      </c>
      <c r="B52" s="111" t="str">
        <f>+'FORMULARIO 002 INF DE GESTIÓN '!B52</f>
        <v>objetivo42</v>
      </c>
      <c r="C52" s="116">
        <f>+'FORMULARIO 002 INF DE GESTIÓN '!D52</f>
        <v>0</v>
      </c>
      <c r="D52" s="111">
        <f>+'FORMULARIO 002 INF DE GESTIÓN '!I52</f>
        <v>0</v>
      </c>
      <c r="E52" s="111">
        <f>+'FORMULARIO 002 INF DE GESTIÓN '!H52</f>
        <v>0</v>
      </c>
      <c r="F52" s="111">
        <f t="shared" si="0"/>
        <v>0</v>
      </c>
      <c r="G52" s="379" t="str">
        <f t="shared" si="1"/>
        <v>OCULTAR FILA</v>
      </c>
      <c r="H52" s="379"/>
      <c r="I52" s="379"/>
      <c r="J52" s="379"/>
      <c r="K52" s="380" t="str">
        <f t="shared" si="2"/>
        <v>OCULTAR FILA</v>
      </c>
      <c r="L52" s="380"/>
      <c r="N52" s="23"/>
      <c r="O52" s="24"/>
      <c r="P52" s="24"/>
      <c r="Q52" s="24"/>
      <c r="R52" s="24"/>
      <c r="S52" s="24"/>
      <c r="T52" s="24"/>
      <c r="U52" s="24"/>
      <c r="V52" s="24"/>
      <c r="W52" s="24"/>
      <c r="X52" s="24"/>
      <c r="Y52" s="50"/>
      <c r="Z52" s="50"/>
      <c r="AA52" s="50"/>
      <c r="AB52" s="50"/>
      <c r="AC52" s="50"/>
      <c r="AI52" s="90"/>
      <c r="AJ52" s="94"/>
      <c r="AK52" s="91"/>
      <c r="AL52" s="92"/>
      <c r="AM52" s="92"/>
      <c r="AN52" s="92"/>
      <c r="AP52"/>
      <c r="AQ52" s="89"/>
      <c r="AR52" s="89"/>
    </row>
    <row r="53" spans="1:44" s="112" customFormat="1" ht="89.25" hidden="1" customHeight="1" x14ac:dyDescent="0.4">
      <c r="A53" s="111" t="e">
        <f>+'FORMULARIO 002 INF DE GESTIÓN '!A53</f>
        <v>#REF!</v>
      </c>
      <c r="B53" s="111" t="str">
        <f>+'FORMULARIO 002 INF DE GESTIÓN '!B53</f>
        <v>objetivo43</v>
      </c>
      <c r="C53" s="116">
        <f>+'FORMULARIO 002 INF DE GESTIÓN '!D53</f>
        <v>0</v>
      </c>
      <c r="D53" s="111">
        <f>+'FORMULARIO 002 INF DE GESTIÓN '!I53</f>
        <v>0</v>
      </c>
      <c r="E53" s="111">
        <f>+'FORMULARIO 002 INF DE GESTIÓN '!H53</f>
        <v>0</v>
      </c>
      <c r="F53" s="111">
        <f t="shared" si="0"/>
        <v>0</v>
      </c>
      <c r="G53" s="379" t="str">
        <f t="shared" si="1"/>
        <v>OCULTAR FILA</v>
      </c>
      <c r="H53" s="379"/>
      <c r="I53" s="379"/>
      <c r="J53" s="379"/>
      <c r="K53" s="380" t="str">
        <f t="shared" si="2"/>
        <v>OCULTAR FILA</v>
      </c>
      <c r="L53" s="380"/>
      <c r="N53" s="23"/>
      <c r="O53" s="24"/>
      <c r="P53" s="24"/>
      <c r="Q53" s="24"/>
      <c r="R53" s="24"/>
      <c r="S53" s="24"/>
      <c r="T53" s="24"/>
      <c r="U53" s="24"/>
      <c r="V53" s="24"/>
      <c r="W53" s="24"/>
      <c r="X53" s="24"/>
      <c r="Y53" s="50"/>
      <c r="Z53" s="50"/>
      <c r="AA53" s="50"/>
      <c r="AB53" s="50"/>
      <c r="AC53" s="50"/>
      <c r="AI53" s="90"/>
      <c r="AJ53" s="94"/>
      <c r="AK53" s="91"/>
      <c r="AL53" s="92"/>
      <c r="AM53" s="92"/>
      <c r="AN53" s="92"/>
      <c r="AP53"/>
      <c r="AQ53" s="89"/>
      <c r="AR53" s="89"/>
    </row>
    <row r="54" spans="1:44" s="112" customFormat="1" ht="89.25" hidden="1" customHeight="1" x14ac:dyDescent="0.4">
      <c r="A54" s="111" t="e">
        <f>+'FORMULARIO 002 INF DE GESTIÓN '!A54</f>
        <v>#REF!</v>
      </c>
      <c r="B54" s="111" t="str">
        <f>+'FORMULARIO 002 INF DE GESTIÓN '!B54</f>
        <v>objetivo44</v>
      </c>
      <c r="C54" s="116">
        <f>+'FORMULARIO 002 INF DE GESTIÓN '!D54</f>
        <v>0</v>
      </c>
      <c r="D54" s="111">
        <f>+'FORMULARIO 002 INF DE GESTIÓN '!I54</f>
        <v>0</v>
      </c>
      <c r="E54" s="111">
        <f>+'FORMULARIO 002 INF DE GESTIÓN '!H54</f>
        <v>0</v>
      </c>
      <c r="F54" s="111">
        <f t="shared" si="0"/>
        <v>0</v>
      </c>
      <c r="G54" s="379" t="str">
        <f t="shared" si="1"/>
        <v>OCULTAR FILA</v>
      </c>
      <c r="H54" s="379"/>
      <c r="I54" s="379"/>
      <c r="J54" s="379"/>
      <c r="K54" s="380" t="str">
        <f t="shared" si="2"/>
        <v>OCULTAR FILA</v>
      </c>
      <c r="L54" s="380"/>
      <c r="N54" s="23"/>
      <c r="O54" s="24"/>
      <c r="P54" s="24"/>
      <c r="Q54" s="24"/>
      <c r="R54" s="24"/>
      <c r="S54" s="24"/>
      <c r="T54" s="24"/>
      <c r="U54" s="24"/>
      <c r="V54" s="24"/>
      <c r="W54" s="24"/>
      <c r="X54" s="24"/>
      <c r="Y54" s="50"/>
      <c r="Z54" s="50"/>
      <c r="AA54" s="50"/>
      <c r="AB54" s="50"/>
      <c r="AC54" s="50"/>
      <c r="AI54" s="90"/>
      <c r="AJ54" s="94"/>
      <c r="AK54" s="91"/>
      <c r="AL54" s="92"/>
      <c r="AM54" s="92"/>
      <c r="AN54" s="92"/>
      <c r="AP54"/>
      <c r="AQ54" s="89"/>
      <c r="AR54" s="89"/>
    </row>
    <row r="55" spans="1:44" s="112" customFormat="1" ht="89.25" hidden="1" customHeight="1" x14ac:dyDescent="0.4">
      <c r="A55" s="111" t="e">
        <f>+'FORMULARIO 002 INF DE GESTIÓN '!A55</f>
        <v>#REF!</v>
      </c>
      <c r="B55" s="111" t="str">
        <f>+'FORMULARIO 002 INF DE GESTIÓN '!B55</f>
        <v>objetivo45</v>
      </c>
      <c r="C55" s="116">
        <f>+'FORMULARIO 002 INF DE GESTIÓN '!D55</f>
        <v>0</v>
      </c>
      <c r="D55" s="111">
        <f>+'FORMULARIO 002 INF DE GESTIÓN '!I55</f>
        <v>0</v>
      </c>
      <c r="E55" s="111">
        <f>+'FORMULARIO 002 INF DE GESTIÓN '!H55</f>
        <v>0</v>
      </c>
      <c r="F55" s="111">
        <f t="shared" si="0"/>
        <v>0</v>
      </c>
      <c r="G55" s="379" t="str">
        <f t="shared" si="1"/>
        <v>OCULTAR FILA</v>
      </c>
      <c r="H55" s="379"/>
      <c r="I55" s="379"/>
      <c r="J55" s="379"/>
      <c r="K55" s="380" t="str">
        <f t="shared" si="2"/>
        <v>OCULTAR FILA</v>
      </c>
      <c r="L55" s="380"/>
      <c r="N55" s="23"/>
      <c r="O55" s="24"/>
      <c r="P55" s="24"/>
      <c r="Q55" s="24"/>
      <c r="R55" s="24"/>
      <c r="S55" s="24"/>
      <c r="T55" s="24"/>
      <c r="U55" s="24"/>
      <c r="V55" s="24"/>
      <c r="W55" s="24"/>
      <c r="X55" s="24"/>
      <c r="Y55" s="50"/>
      <c r="Z55" s="50"/>
      <c r="AA55" s="50"/>
      <c r="AB55" s="50"/>
      <c r="AC55" s="50"/>
      <c r="AI55" s="90"/>
      <c r="AJ55" s="94"/>
      <c r="AK55" s="91"/>
      <c r="AL55" s="92"/>
      <c r="AM55" s="92"/>
      <c r="AN55" s="92"/>
      <c r="AP55"/>
      <c r="AQ55" s="89"/>
      <c r="AR55" s="89"/>
    </row>
    <row r="56" spans="1:44" s="112" customFormat="1" ht="89.25" hidden="1" customHeight="1" x14ac:dyDescent="0.4">
      <c r="A56" s="111" t="e">
        <f>+'FORMULARIO 002 INF DE GESTIÓN '!A56</f>
        <v>#REF!</v>
      </c>
      <c r="B56" s="111" t="str">
        <f>+'FORMULARIO 002 INF DE GESTIÓN '!B56</f>
        <v>objetivo46</v>
      </c>
      <c r="C56" s="116">
        <f>+'FORMULARIO 002 INF DE GESTIÓN '!D56</f>
        <v>0</v>
      </c>
      <c r="D56" s="111">
        <f>+'FORMULARIO 002 INF DE GESTIÓN '!I56</f>
        <v>0</v>
      </c>
      <c r="E56" s="111">
        <f>+'FORMULARIO 002 INF DE GESTIÓN '!H56</f>
        <v>0</v>
      </c>
      <c r="F56" s="111">
        <f t="shared" si="0"/>
        <v>0</v>
      </c>
      <c r="G56" s="379" t="str">
        <f t="shared" si="1"/>
        <v>OCULTAR FILA</v>
      </c>
      <c r="H56" s="379"/>
      <c r="I56" s="379"/>
      <c r="J56" s="379"/>
      <c r="K56" s="380" t="str">
        <f t="shared" si="2"/>
        <v>OCULTAR FILA</v>
      </c>
      <c r="L56" s="380"/>
      <c r="N56" s="23"/>
      <c r="O56" s="24"/>
      <c r="P56" s="24"/>
      <c r="Q56" s="24"/>
      <c r="R56" s="24"/>
      <c r="S56" s="24"/>
      <c r="T56" s="24"/>
      <c r="U56" s="24"/>
      <c r="V56" s="24"/>
      <c r="W56" s="24"/>
      <c r="X56" s="24"/>
      <c r="Y56" s="50"/>
      <c r="Z56" s="50"/>
      <c r="AA56" s="50"/>
      <c r="AB56" s="50"/>
      <c r="AC56" s="50"/>
      <c r="AI56" s="90"/>
      <c r="AJ56" s="94"/>
      <c r="AK56" s="91"/>
      <c r="AL56" s="92"/>
      <c r="AM56" s="92"/>
      <c r="AN56" s="92"/>
      <c r="AP56"/>
      <c r="AQ56" s="89"/>
      <c r="AR56" s="89"/>
    </row>
    <row r="57" spans="1:44" s="112" customFormat="1" ht="89.25" hidden="1" customHeight="1" x14ac:dyDescent="0.4">
      <c r="A57" s="111" t="e">
        <f>+'FORMULARIO 002 INF DE GESTIÓN '!A57</f>
        <v>#REF!</v>
      </c>
      <c r="B57" s="111" t="str">
        <f>+'FORMULARIO 002 INF DE GESTIÓN '!B57</f>
        <v>objetivo47</v>
      </c>
      <c r="C57" s="116">
        <f>+'FORMULARIO 002 INF DE GESTIÓN '!D57</f>
        <v>0</v>
      </c>
      <c r="D57" s="111">
        <f>+'FORMULARIO 002 INF DE GESTIÓN '!I57</f>
        <v>0</v>
      </c>
      <c r="E57" s="111">
        <f>+'FORMULARIO 002 INF DE GESTIÓN '!H57</f>
        <v>0</v>
      </c>
      <c r="F57" s="111">
        <f t="shared" si="0"/>
        <v>0</v>
      </c>
      <c r="G57" s="379" t="str">
        <f t="shared" si="1"/>
        <v>OCULTAR FILA</v>
      </c>
      <c r="H57" s="379"/>
      <c r="I57" s="379"/>
      <c r="J57" s="379"/>
      <c r="K57" s="380" t="str">
        <f t="shared" si="2"/>
        <v>OCULTAR FILA</v>
      </c>
      <c r="L57" s="380"/>
      <c r="N57" s="23"/>
      <c r="O57" s="24"/>
      <c r="P57" s="24"/>
      <c r="Q57" s="24"/>
      <c r="R57" s="24"/>
      <c r="S57" s="24"/>
      <c r="T57" s="24"/>
      <c r="U57" s="24"/>
      <c r="V57" s="24"/>
      <c r="W57" s="24"/>
      <c r="X57" s="24"/>
      <c r="Y57" s="50"/>
      <c r="Z57" s="50"/>
      <c r="AA57" s="50"/>
      <c r="AB57" s="50"/>
      <c r="AC57" s="50"/>
      <c r="AI57" s="90"/>
      <c r="AJ57" s="94"/>
      <c r="AK57" s="91"/>
      <c r="AL57" s="92"/>
      <c r="AM57" s="92"/>
      <c r="AN57" s="92"/>
      <c r="AP57"/>
      <c r="AQ57" s="89"/>
      <c r="AR57" s="89"/>
    </row>
    <row r="58" spans="1:44" s="112" customFormat="1" ht="89.25" hidden="1" customHeight="1" x14ac:dyDescent="0.4">
      <c r="A58" s="111" t="e">
        <f>+'FORMULARIO 002 INF DE GESTIÓN '!A58</f>
        <v>#REF!</v>
      </c>
      <c r="B58" s="111" t="str">
        <f>+'FORMULARIO 002 INF DE GESTIÓN '!B58</f>
        <v>objetivo48</v>
      </c>
      <c r="C58" s="116">
        <f>+'FORMULARIO 002 INF DE GESTIÓN '!D58</f>
        <v>0</v>
      </c>
      <c r="D58" s="111">
        <f>+'FORMULARIO 002 INF DE GESTIÓN '!I58</f>
        <v>0</v>
      </c>
      <c r="E58" s="111">
        <f>+'FORMULARIO 002 INF DE GESTIÓN '!H58</f>
        <v>0</v>
      </c>
      <c r="F58" s="111">
        <f t="shared" si="0"/>
        <v>0</v>
      </c>
      <c r="G58" s="379" t="str">
        <f t="shared" si="1"/>
        <v>OCULTAR FILA</v>
      </c>
      <c r="H58" s="379"/>
      <c r="I58" s="379"/>
      <c r="J58" s="379"/>
      <c r="K58" s="380" t="str">
        <f t="shared" si="2"/>
        <v>OCULTAR FILA</v>
      </c>
      <c r="L58" s="380"/>
      <c r="N58" s="23"/>
      <c r="O58" s="24"/>
      <c r="P58" s="24"/>
      <c r="Q58" s="24"/>
      <c r="R58" s="24"/>
      <c r="S58" s="24"/>
      <c r="T58" s="24"/>
      <c r="U58" s="24"/>
      <c r="V58" s="24"/>
      <c r="W58" s="24"/>
      <c r="X58" s="24"/>
      <c r="Y58" s="50"/>
      <c r="Z58" s="50"/>
      <c r="AA58" s="50"/>
      <c r="AB58" s="50"/>
      <c r="AC58" s="50"/>
      <c r="AI58" s="90"/>
      <c r="AJ58" s="94"/>
      <c r="AK58" s="91"/>
      <c r="AL58" s="92"/>
      <c r="AM58" s="92"/>
      <c r="AN58" s="92"/>
      <c r="AP58"/>
      <c r="AQ58" s="89"/>
      <c r="AR58" s="89"/>
    </row>
    <row r="59" spans="1:44" s="112" customFormat="1" ht="89.25" hidden="1" customHeight="1" x14ac:dyDescent="0.4">
      <c r="A59" s="111" t="e">
        <f>+'FORMULARIO 002 INF DE GESTIÓN '!A59</f>
        <v>#REF!</v>
      </c>
      <c r="B59" s="111" t="str">
        <f>+'FORMULARIO 002 INF DE GESTIÓN '!B59</f>
        <v>objetivo49</v>
      </c>
      <c r="C59" s="116">
        <f>+'FORMULARIO 002 INF DE GESTIÓN '!D59</f>
        <v>0</v>
      </c>
      <c r="D59" s="111">
        <f>+'FORMULARIO 002 INF DE GESTIÓN '!I59</f>
        <v>0</v>
      </c>
      <c r="E59" s="111">
        <f>+'FORMULARIO 002 INF DE GESTIÓN '!H59</f>
        <v>0</v>
      </c>
      <c r="F59" s="111">
        <f t="shared" si="0"/>
        <v>0</v>
      </c>
      <c r="G59" s="379" t="str">
        <f t="shared" si="1"/>
        <v>OCULTAR FILA</v>
      </c>
      <c r="H59" s="379"/>
      <c r="I59" s="379"/>
      <c r="J59" s="379"/>
      <c r="K59" s="380" t="str">
        <f t="shared" si="2"/>
        <v>OCULTAR FILA</v>
      </c>
      <c r="L59" s="380"/>
      <c r="N59" s="23"/>
      <c r="O59" s="24"/>
      <c r="P59" s="24"/>
      <c r="Q59" s="24"/>
      <c r="R59" s="24"/>
      <c r="S59" s="24"/>
      <c r="T59" s="24"/>
      <c r="U59" s="24"/>
      <c r="V59" s="24"/>
      <c r="W59" s="24"/>
      <c r="X59" s="24"/>
      <c r="Y59" s="50"/>
      <c r="Z59" s="50"/>
      <c r="AA59" s="50"/>
      <c r="AB59" s="50"/>
      <c r="AC59" s="50"/>
      <c r="AI59" s="90"/>
      <c r="AJ59" s="94"/>
      <c r="AK59" s="91"/>
      <c r="AL59" s="92"/>
      <c r="AM59" s="92"/>
      <c r="AN59" s="92"/>
      <c r="AP59"/>
      <c r="AQ59" s="89"/>
      <c r="AR59" s="89"/>
    </row>
    <row r="60" spans="1:44" s="112" customFormat="1" ht="89.25" hidden="1" customHeight="1" x14ac:dyDescent="0.4">
      <c r="A60" s="111" t="e">
        <f>+'FORMULARIO 002 INF DE GESTIÓN '!A60</f>
        <v>#REF!</v>
      </c>
      <c r="B60" s="111" t="str">
        <f>+'FORMULARIO 002 INF DE GESTIÓN '!B60</f>
        <v>objetivo50</v>
      </c>
      <c r="C60" s="116">
        <f>+'FORMULARIO 002 INF DE GESTIÓN '!D60</f>
        <v>0</v>
      </c>
      <c r="D60" s="111">
        <f>+'FORMULARIO 002 INF DE GESTIÓN '!I60</f>
        <v>0</v>
      </c>
      <c r="E60" s="111">
        <f>+'FORMULARIO 002 INF DE GESTIÓN '!H60</f>
        <v>0</v>
      </c>
      <c r="F60" s="111">
        <f t="shared" si="0"/>
        <v>0</v>
      </c>
      <c r="G60" s="379" t="str">
        <f t="shared" si="1"/>
        <v>OCULTAR FILA</v>
      </c>
      <c r="H60" s="379"/>
      <c r="I60" s="379"/>
      <c r="J60" s="379"/>
      <c r="K60" s="380" t="str">
        <f t="shared" si="2"/>
        <v>OCULTAR FILA</v>
      </c>
      <c r="L60" s="380"/>
      <c r="N60" s="23"/>
      <c r="O60" s="24"/>
      <c r="P60" s="24"/>
      <c r="Q60" s="24"/>
      <c r="R60" s="24"/>
      <c r="S60" s="24"/>
      <c r="T60" s="24"/>
      <c r="U60" s="24"/>
      <c r="V60" s="24"/>
      <c r="W60" s="24"/>
      <c r="X60" s="24"/>
      <c r="Y60" s="50"/>
      <c r="Z60" s="50"/>
      <c r="AA60" s="50"/>
      <c r="AB60" s="50"/>
      <c r="AC60" s="50"/>
      <c r="AI60" s="90"/>
      <c r="AJ60" s="94"/>
      <c r="AK60" s="91"/>
      <c r="AL60" s="92"/>
      <c r="AM60" s="92"/>
      <c r="AN60" s="92"/>
      <c r="AP60"/>
      <c r="AQ60" s="89"/>
      <c r="AR60" s="89"/>
    </row>
    <row r="61" spans="1:44" s="112" customFormat="1" ht="89.25" hidden="1" customHeight="1" x14ac:dyDescent="0.4">
      <c r="A61" s="111" t="e">
        <f>+'FORMULARIO 002 INF DE GESTIÓN '!A61</f>
        <v>#REF!</v>
      </c>
      <c r="B61" s="111" t="str">
        <f>+'FORMULARIO 002 INF DE GESTIÓN '!B61</f>
        <v>objetivo51</v>
      </c>
      <c r="C61" s="116">
        <f>+'FORMULARIO 002 INF DE GESTIÓN '!D61</f>
        <v>0</v>
      </c>
      <c r="D61" s="111">
        <f>+'FORMULARIO 002 INF DE GESTIÓN '!I61</f>
        <v>0</v>
      </c>
      <c r="E61" s="111">
        <f>+'FORMULARIO 002 INF DE GESTIÓN '!H61</f>
        <v>0</v>
      </c>
      <c r="F61" s="111">
        <f t="shared" si="0"/>
        <v>0</v>
      </c>
      <c r="G61" s="379" t="str">
        <f t="shared" si="1"/>
        <v>OCULTAR FILA</v>
      </c>
      <c r="H61" s="379"/>
      <c r="I61" s="379"/>
      <c r="J61" s="379"/>
      <c r="K61" s="380" t="str">
        <f t="shared" si="2"/>
        <v>OCULTAR FILA</v>
      </c>
      <c r="L61" s="380"/>
      <c r="N61" s="23"/>
      <c r="O61" s="24"/>
      <c r="P61" s="24"/>
      <c r="Q61" s="24"/>
      <c r="R61" s="24"/>
      <c r="S61" s="24"/>
      <c r="T61" s="24"/>
      <c r="U61" s="24"/>
      <c r="V61" s="24"/>
      <c r="W61" s="24"/>
      <c r="X61" s="24"/>
      <c r="Y61" s="50"/>
      <c r="Z61" s="50"/>
      <c r="AA61" s="50"/>
      <c r="AB61" s="50"/>
      <c r="AC61" s="50"/>
      <c r="AI61" s="90"/>
      <c r="AJ61" s="94"/>
      <c r="AK61" s="91"/>
      <c r="AL61" s="92"/>
      <c r="AM61" s="92"/>
      <c r="AN61" s="92"/>
      <c r="AP61"/>
      <c r="AQ61" s="89"/>
      <c r="AR61" s="89"/>
    </row>
    <row r="62" spans="1:44" s="112" customFormat="1" ht="89.25" hidden="1" customHeight="1" x14ac:dyDescent="0.4">
      <c r="A62" s="111" t="e">
        <f>+'FORMULARIO 002 INF DE GESTIÓN '!A62</f>
        <v>#REF!</v>
      </c>
      <c r="B62" s="111" t="str">
        <f>+'FORMULARIO 002 INF DE GESTIÓN '!B62</f>
        <v>objetivo52</v>
      </c>
      <c r="C62" s="116">
        <f>+'FORMULARIO 002 INF DE GESTIÓN '!D62</f>
        <v>0</v>
      </c>
      <c r="D62" s="111">
        <f>+'FORMULARIO 002 INF DE GESTIÓN '!I62</f>
        <v>0</v>
      </c>
      <c r="E62" s="111">
        <f>+'FORMULARIO 002 INF DE GESTIÓN '!H62</f>
        <v>0</v>
      </c>
      <c r="F62" s="111">
        <f t="shared" si="0"/>
        <v>0</v>
      </c>
      <c r="G62" s="379" t="str">
        <f t="shared" si="1"/>
        <v>OCULTAR FILA</v>
      </c>
      <c r="H62" s="379"/>
      <c r="I62" s="379"/>
      <c r="J62" s="379"/>
      <c r="K62" s="380" t="str">
        <f t="shared" si="2"/>
        <v>OCULTAR FILA</v>
      </c>
      <c r="L62" s="380"/>
      <c r="N62" s="23"/>
      <c r="O62" s="24"/>
      <c r="P62" s="24"/>
      <c r="Q62" s="24"/>
      <c r="R62" s="24"/>
      <c r="S62" s="24"/>
      <c r="T62" s="24"/>
      <c r="U62" s="24"/>
      <c r="V62" s="24"/>
      <c r="W62" s="24"/>
      <c r="X62" s="24"/>
      <c r="Y62" s="50"/>
      <c r="Z62" s="50"/>
      <c r="AA62" s="50"/>
      <c r="AB62" s="50"/>
      <c r="AC62" s="50"/>
      <c r="AI62" s="90"/>
      <c r="AJ62" s="94"/>
      <c r="AK62" s="91"/>
      <c r="AL62" s="92"/>
      <c r="AM62" s="92"/>
      <c r="AN62" s="92"/>
      <c r="AP62"/>
      <c r="AQ62" s="89"/>
      <c r="AR62" s="89"/>
    </row>
    <row r="63" spans="1:44" s="112" customFormat="1" ht="89.25" hidden="1" customHeight="1" x14ac:dyDescent="0.4">
      <c r="A63" s="111" t="e">
        <f>+'FORMULARIO 002 INF DE GESTIÓN '!A63</f>
        <v>#REF!</v>
      </c>
      <c r="B63" s="111" t="str">
        <f>+'FORMULARIO 002 INF DE GESTIÓN '!B63</f>
        <v>objetivo53</v>
      </c>
      <c r="C63" s="116">
        <f>+'FORMULARIO 002 INF DE GESTIÓN '!D63</f>
        <v>0</v>
      </c>
      <c r="D63" s="111">
        <f>+'FORMULARIO 002 INF DE GESTIÓN '!I63</f>
        <v>0</v>
      </c>
      <c r="E63" s="111">
        <f>+'FORMULARIO 002 INF DE GESTIÓN '!H63</f>
        <v>0</v>
      </c>
      <c r="F63" s="111">
        <f t="shared" si="0"/>
        <v>0</v>
      </c>
      <c r="G63" s="379" t="str">
        <f t="shared" si="1"/>
        <v>OCULTAR FILA</v>
      </c>
      <c r="H63" s="379"/>
      <c r="I63" s="379"/>
      <c r="J63" s="379"/>
      <c r="K63" s="380" t="str">
        <f t="shared" si="2"/>
        <v>OCULTAR FILA</v>
      </c>
      <c r="L63" s="380"/>
      <c r="N63" s="23"/>
      <c r="O63" s="24"/>
      <c r="P63" s="24"/>
      <c r="Q63" s="24"/>
      <c r="R63" s="24"/>
      <c r="S63" s="24"/>
      <c r="T63" s="24"/>
      <c r="U63" s="24"/>
      <c r="V63" s="24"/>
      <c r="W63" s="24"/>
      <c r="X63" s="24"/>
      <c r="Y63" s="50"/>
      <c r="Z63" s="50"/>
      <c r="AA63" s="50"/>
      <c r="AB63" s="50"/>
      <c r="AC63" s="50"/>
      <c r="AI63" s="90"/>
      <c r="AJ63" s="94"/>
      <c r="AK63" s="91"/>
      <c r="AL63" s="92"/>
      <c r="AM63" s="92"/>
      <c r="AN63" s="92"/>
      <c r="AP63"/>
      <c r="AQ63" s="89"/>
      <c r="AR63" s="89"/>
    </row>
    <row r="64" spans="1:44" s="112" customFormat="1" ht="89.25" hidden="1" customHeight="1" x14ac:dyDescent="0.4">
      <c r="A64" s="111" t="e">
        <f>+'FORMULARIO 002 INF DE GESTIÓN '!A64</f>
        <v>#REF!</v>
      </c>
      <c r="B64" s="111" t="str">
        <f>+'FORMULARIO 002 INF DE GESTIÓN '!B64</f>
        <v>objetivo54</v>
      </c>
      <c r="C64" s="116">
        <f>+'FORMULARIO 002 INF DE GESTIÓN '!D64</f>
        <v>0</v>
      </c>
      <c r="D64" s="111">
        <f>+'FORMULARIO 002 INF DE GESTIÓN '!I64</f>
        <v>0</v>
      </c>
      <c r="E64" s="111">
        <f>+'FORMULARIO 002 INF DE GESTIÓN '!H64</f>
        <v>0</v>
      </c>
      <c r="F64" s="111">
        <f t="shared" si="0"/>
        <v>0</v>
      </c>
      <c r="G64" s="379" t="str">
        <f t="shared" si="1"/>
        <v>OCULTAR FILA</v>
      </c>
      <c r="H64" s="379"/>
      <c r="I64" s="379"/>
      <c r="J64" s="379"/>
      <c r="K64" s="380" t="str">
        <f t="shared" si="2"/>
        <v>OCULTAR FILA</v>
      </c>
      <c r="L64" s="380"/>
      <c r="N64" s="23"/>
      <c r="O64" s="24"/>
      <c r="P64" s="24"/>
      <c r="Q64" s="24"/>
      <c r="R64" s="24"/>
      <c r="S64" s="24"/>
      <c r="T64" s="24"/>
      <c r="U64" s="24"/>
      <c r="V64" s="24"/>
      <c r="W64" s="24"/>
      <c r="X64" s="24"/>
      <c r="Y64" s="50"/>
      <c r="Z64" s="50"/>
      <c r="AA64" s="50"/>
      <c r="AB64" s="50"/>
      <c r="AC64" s="50"/>
      <c r="AI64" s="90"/>
      <c r="AJ64" s="94"/>
      <c r="AK64" s="91"/>
      <c r="AL64" s="92"/>
      <c r="AM64" s="92"/>
      <c r="AN64" s="92"/>
      <c r="AP64"/>
      <c r="AQ64" s="89"/>
      <c r="AR64" s="89"/>
    </row>
    <row r="65" spans="1:44" s="112" customFormat="1" ht="89.25" hidden="1" customHeight="1" x14ac:dyDescent="0.4">
      <c r="A65" s="111" t="e">
        <f>+'FORMULARIO 002 INF DE GESTIÓN '!A65</f>
        <v>#REF!</v>
      </c>
      <c r="B65" s="111" t="str">
        <f>+'FORMULARIO 002 INF DE GESTIÓN '!B65</f>
        <v>objetivo55</v>
      </c>
      <c r="C65" s="116">
        <f>+'FORMULARIO 002 INF DE GESTIÓN '!D65</f>
        <v>0</v>
      </c>
      <c r="D65" s="111">
        <f>+'FORMULARIO 002 INF DE GESTIÓN '!I65</f>
        <v>0</v>
      </c>
      <c r="E65" s="111">
        <f>+'FORMULARIO 002 INF DE GESTIÓN '!H65</f>
        <v>0</v>
      </c>
      <c r="F65" s="111">
        <f t="shared" si="0"/>
        <v>0</v>
      </c>
      <c r="G65" s="379" t="str">
        <f t="shared" si="1"/>
        <v>OCULTAR FILA</v>
      </c>
      <c r="H65" s="379"/>
      <c r="I65" s="379"/>
      <c r="J65" s="379"/>
      <c r="K65" s="380" t="str">
        <f t="shared" si="2"/>
        <v>OCULTAR FILA</v>
      </c>
      <c r="L65" s="380"/>
      <c r="N65" s="23"/>
      <c r="O65" s="24"/>
      <c r="P65" s="24"/>
      <c r="Q65" s="24"/>
      <c r="R65" s="24"/>
      <c r="S65" s="24"/>
      <c r="T65" s="24"/>
      <c r="U65" s="24"/>
      <c r="V65" s="24"/>
      <c r="W65" s="24"/>
      <c r="X65" s="24"/>
      <c r="Y65" s="50"/>
      <c r="Z65" s="50"/>
      <c r="AA65" s="50"/>
      <c r="AB65" s="50"/>
      <c r="AC65" s="50"/>
      <c r="AI65" s="90"/>
      <c r="AJ65" s="94"/>
      <c r="AK65" s="91"/>
      <c r="AL65" s="92"/>
      <c r="AM65" s="92"/>
      <c r="AN65" s="92"/>
      <c r="AP65"/>
      <c r="AQ65" s="89"/>
      <c r="AR65" s="89"/>
    </row>
    <row r="66" spans="1:44" s="112" customFormat="1" ht="89.25" hidden="1" customHeight="1" x14ac:dyDescent="0.4">
      <c r="A66" s="111" t="e">
        <f>+'FORMULARIO 002 INF DE GESTIÓN '!A66</f>
        <v>#REF!</v>
      </c>
      <c r="B66" s="111" t="str">
        <f>+'FORMULARIO 002 INF DE GESTIÓN '!B66</f>
        <v>objetivo56</v>
      </c>
      <c r="C66" s="116">
        <f>+'FORMULARIO 002 INF DE GESTIÓN '!D66</f>
        <v>0</v>
      </c>
      <c r="D66" s="111">
        <f>+'FORMULARIO 002 INF DE GESTIÓN '!I66</f>
        <v>0</v>
      </c>
      <c r="E66" s="111">
        <f>+'FORMULARIO 002 INF DE GESTIÓN '!H66</f>
        <v>0</v>
      </c>
      <c r="F66" s="111">
        <f t="shared" si="0"/>
        <v>0</v>
      </c>
      <c r="G66" s="379" t="str">
        <f t="shared" si="1"/>
        <v>OCULTAR FILA</v>
      </c>
      <c r="H66" s="379"/>
      <c r="I66" s="379"/>
      <c r="J66" s="379"/>
      <c r="K66" s="380" t="str">
        <f t="shared" si="2"/>
        <v>OCULTAR FILA</v>
      </c>
      <c r="L66" s="380"/>
      <c r="N66" s="23"/>
      <c r="O66" s="24"/>
      <c r="P66" s="24"/>
      <c r="Q66" s="24"/>
      <c r="R66" s="24"/>
      <c r="S66" s="24"/>
      <c r="T66" s="24"/>
      <c r="U66" s="24"/>
      <c r="V66" s="24"/>
      <c r="W66" s="24"/>
      <c r="X66" s="24"/>
      <c r="Y66" s="50"/>
      <c r="Z66" s="50"/>
      <c r="AA66" s="50"/>
      <c r="AB66" s="50"/>
      <c r="AC66" s="50"/>
      <c r="AI66" s="90"/>
      <c r="AJ66" s="94"/>
      <c r="AK66" s="91"/>
      <c r="AL66" s="92"/>
      <c r="AM66" s="92"/>
      <c r="AN66" s="92"/>
      <c r="AP66"/>
      <c r="AQ66" s="89"/>
      <c r="AR66" s="89"/>
    </row>
    <row r="67" spans="1:44" s="112" customFormat="1" ht="89.25" hidden="1" customHeight="1" x14ac:dyDescent="0.4">
      <c r="A67" s="111" t="e">
        <f>+'FORMULARIO 002 INF DE GESTIÓN '!A67</f>
        <v>#REF!</v>
      </c>
      <c r="B67" s="111" t="str">
        <f>+'FORMULARIO 002 INF DE GESTIÓN '!B67</f>
        <v>objetivo57</v>
      </c>
      <c r="C67" s="116">
        <f>+'FORMULARIO 002 INF DE GESTIÓN '!D67</f>
        <v>0</v>
      </c>
      <c r="D67" s="111">
        <f>+'FORMULARIO 002 INF DE GESTIÓN '!I67</f>
        <v>0</v>
      </c>
      <c r="E67" s="111">
        <f>+'FORMULARIO 002 INF DE GESTIÓN '!H67</f>
        <v>0</v>
      </c>
      <c r="F67" s="111">
        <f t="shared" si="0"/>
        <v>0</v>
      </c>
      <c r="G67" s="379" t="str">
        <f t="shared" si="1"/>
        <v>OCULTAR FILA</v>
      </c>
      <c r="H67" s="379"/>
      <c r="I67" s="379"/>
      <c r="J67" s="379"/>
      <c r="K67" s="380" t="str">
        <f t="shared" si="2"/>
        <v>OCULTAR FILA</v>
      </c>
      <c r="L67" s="380"/>
      <c r="N67" s="23"/>
      <c r="O67" s="24"/>
      <c r="P67" s="24"/>
      <c r="Q67" s="24"/>
      <c r="R67" s="24"/>
      <c r="S67" s="24"/>
      <c r="T67" s="24"/>
      <c r="U67" s="24"/>
      <c r="V67" s="24"/>
      <c r="W67" s="24"/>
      <c r="X67" s="24"/>
      <c r="Y67" s="50"/>
      <c r="Z67" s="50"/>
      <c r="AA67" s="50"/>
      <c r="AB67" s="50"/>
      <c r="AC67" s="50"/>
      <c r="AI67" s="90"/>
      <c r="AJ67" s="94"/>
      <c r="AK67" s="91"/>
      <c r="AL67" s="92"/>
      <c r="AM67" s="92"/>
      <c r="AN67" s="92"/>
      <c r="AP67"/>
      <c r="AQ67" s="89"/>
      <c r="AR67" s="89"/>
    </row>
    <row r="68" spans="1:44" s="112" customFormat="1" ht="89.25" hidden="1" customHeight="1" x14ac:dyDescent="0.4">
      <c r="A68" s="111" t="e">
        <f>+'FORMULARIO 002 INF DE GESTIÓN '!A68</f>
        <v>#REF!</v>
      </c>
      <c r="B68" s="111" t="str">
        <f>+'FORMULARIO 002 INF DE GESTIÓN '!B68</f>
        <v>objetivo58</v>
      </c>
      <c r="C68" s="116">
        <f>+'FORMULARIO 002 INF DE GESTIÓN '!D68</f>
        <v>0</v>
      </c>
      <c r="D68" s="111">
        <f>+'FORMULARIO 002 INF DE GESTIÓN '!I68</f>
        <v>0</v>
      </c>
      <c r="E68" s="111">
        <f>+'FORMULARIO 002 INF DE GESTIÓN '!H68</f>
        <v>0</v>
      </c>
      <c r="F68" s="111">
        <f t="shared" si="0"/>
        <v>0</v>
      </c>
      <c r="G68" s="379" t="str">
        <f t="shared" si="1"/>
        <v>OCULTAR FILA</v>
      </c>
      <c r="H68" s="379"/>
      <c r="I68" s="379"/>
      <c r="J68" s="379"/>
      <c r="K68" s="380" t="str">
        <f t="shared" si="2"/>
        <v>OCULTAR FILA</v>
      </c>
      <c r="L68" s="380"/>
      <c r="N68" s="23"/>
      <c r="O68" s="24"/>
      <c r="P68" s="24"/>
      <c r="Q68" s="24"/>
      <c r="R68" s="24"/>
      <c r="S68" s="24"/>
      <c r="T68" s="24"/>
      <c r="U68" s="24"/>
      <c r="V68" s="24"/>
      <c r="W68" s="24"/>
      <c r="X68" s="24"/>
      <c r="Y68" s="50"/>
      <c r="Z68" s="50"/>
      <c r="AA68" s="50"/>
      <c r="AB68" s="50"/>
      <c r="AC68" s="50"/>
      <c r="AI68" s="90"/>
      <c r="AJ68" s="94"/>
      <c r="AK68" s="91"/>
      <c r="AL68" s="92"/>
      <c r="AM68" s="92"/>
      <c r="AN68" s="92"/>
      <c r="AP68"/>
      <c r="AQ68" s="89"/>
      <c r="AR68" s="89"/>
    </row>
    <row r="69" spans="1:44" s="112" customFormat="1" ht="89.25" hidden="1" customHeight="1" x14ac:dyDescent="0.4">
      <c r="A69" s="111" t="e">
        <f>+'FORMULARIO 002 INF DE GESTIÓN '!A69</f>
        <v>#REF!</v>
      </c>
      <c r="B69" s="111" t="str">
        <f>+'FORMULARIO 002 INF DE GESTIÓN '!B69</f>
        <v>objetivo59</v>
      </c>
      <c r="C69" s="116">
        <f>+'FORMULARIO 002 INF DE GESTIÓN '!D69</f>
        <v>0</v>
      </c>
      <c r="D69" s="111">
        <f>+'FORMULARIO 002 INF DE GESTIÓN '!I69</f>
        <v>0</v>
      </c>
      <c r="E69" s="111">
        <f>+'FORMULARIO 002 INF DE GESTIÓN '!H69</f>
        <v>0</v>
      </c>
      <c r="F69" s="111">
        <f t="shared" si="0"/>
        <v>0</v>
      </c>
      <c r="G69" s="379" t="str">
        <f t="shared" si="1"/>
        <v>OCULTAR FILA</v>
      </c>
      <c r="H69" s="379"/>
      <c r="I69" s="379"/>
      <c r="J69" s="379"/>
      <c r="K69" s="380" t="str">
        <f t="shared" si="2"/>
        <v>OCULTAR FILA</v>
      </c>
      <c r="L69" s="380"/>
      <c r="N69" s="23"/>
      <c r="O69" s="24"/>
      <c r="P69" s="24"/>
      <c r="Q69" s="24"/>
      <c r="R69" s="24"/>
      <c r="S69" s="24"/>
      <c r="T69" s="24"/>
      <c r="U69" s="24"/>
      <c r="V69" s="24"/>
      <c r="W69" s="24"/>
      <c r="X69" s="24"/>
      <c r="Y69" s="50"/>
      <c r="Z69" s="50"/>
      <c r="AA69" s="50"/>
      <c r="AB69" s="50"/>
      <c r="AC69" s="50"/>
      <c r="AI69" s="90"/>
      <c r="AJ69" s="94"/>
      <c r="AK69" s="91"/>
      <c r="AL69" s="92"/>
      <c r="AM69" s="92"/>
      <c r="AN69" s="92"/>
      <c r="AP69"/>
      <c r="AQ69" s="89"/>
      <c r="AR69" s="89"/>
    </row>
    <row r="70" spans="1:44" s="112" customFormat="1" ht="89.25" hidden="1" customHeight="1" x14ac:dyDescent="0.4">
      <c r="A70" s="111" t="e">
        <f>+'FORMULARIO 002 INF DE GESTIÓN '!A70</f>
        <v>#REF!</v>
      </c>
      <c r="B70" s="111" t="str">
        <f>+'FORMULARIO 002 INF DE GESTIÓN '!B70</f>
        <v>objetivo60</v>
      </c>
      <c r="C70" s="116">
        <f>+'FORMULARIO 002 INF DE GESTIÓN '!D70</f>
        <v>0</v>
      </c>
      <c r="D70" s="111">
        <f>+'FORMULARIO 002 INF DE GESTIÓN '!I70</f>
        <v>0</v>
      </c>
      <c r="E70" s="111">
        <f>+'FORMULARIO 002 INF DE GESTIÓN '!H70</f>
        <v>0</v>
      </c>
      <c r="F70" s="111">
        <f t="shared" si="0"/>
        <v>0</v>
      </c>
      <c r="G70" s="379" t="str">
        <f t="shared" si="1"/>
        <v>OCULTAR FILA</v>
      </c>
      <c r="H70" s="379"/>
      <c r="I70" s="379"/>
      <c r="J70" s="379"/>
      <c r="K70" s="380" t="str">
        <f t="shared" si="2"/>
        <v>OCULTAR FILA</v>
      </c>
      <c r="L70" s="380"/>
      <c r="N70" s="23"/>
      <c r="O70" s="24"/>
      <c r="P70" s="24"/>
      <c r="Q70" s="24"/>
      <c r="R70" s="24"/>
      <c r="S70" s="24"/>
      <c r="T70" s="24"/>
      <c r="U70" s="24"/>
      <c r="V70" s="24"/>
      <c r="W70" s="24"/>
      <c r="X70" s="24"/>
      <c r="Y70" s="50"/>
      <c r="Z70" s="50"/>
      <c r="AA70" s="50"/>
      <c r="AB70" s="50"/>
      <c r="AC70" s="50"/>
      <c r="AI70" s="90"/>
      <c r="AJ70" s="94"/>
      <c r="AK70" s="91"/>
      <c r="AL70" s="92"/>
      <c r="AM70" s="92"/>
      <c r="AN70" s="92"/>
      <c r="AP70"/>
      <c r="AQ70" s="89"/>
      <c r="AR70" s="89"/>
    </row>
    <row r="71" spans="1:44" s="112" customFormat="1" ht="89.25" hidden="1" customHeight="1" x14ac:dyDescent="0.4">
      <c r="A71" s="111" t="e">
        <f>+'FORMULARIO 002 INF DE GESTIÓN '!A71</f>
        <v>#REF!</v>
      </c>
      <c r="B71" s="111" t="str">
        <f>+'FORMULARIO 002 INF DE GESTIÓN '!B71</f>
        <v>objetivo61</v>
      </c>
      <c r="C71" s="116">
        <f>+'FORMULARIO 002 INF DE GESTIÓN '!D71</f>
        <v>0</v>
      </c>
      <c r="D71" s="111">
        <f>+'FORMULARIO 002 INF DE GESTIÓN '!I71</f>
        <v>0</v>
      </c>
      <c r="E71" s="111">
        <f>+'FORMULARIO 002 INF DE GESTIÓN '!H71</f>
        <v>0</v>
      </c>
      <c r="F71" s="111">
        <f t="shared" si="0"/>
        <v>0</v>
      </c>
      <c r="G71" s="379" t="str">
        <f t="shared" si="1"/>
        <v>OCULTAR FILA</v>
      </c>
      <c r="H71" s="379"/>
      <c r="I71" s="379"/>
      <c r="J71" s="379"/>
      <c r="K71" s="380" t="str">
        <f t="shared" si="2"/>
        <v>OCULTAR FILA</v>
      </c>
      <c r="L71" s="380"/>
      <c r="N71" s="23"/>
      <c r="O71" s="24"/>
      <c r="P71" s="24"/>
      <c r="Q71" s="24"/>
      <c r="R71" s="24"/>
      <c r="S71" s="24"/>
      <c r="T71" s="24"/>
      <c r="U71" s="24"/>
      <c r="V71" s="24"/>
      <c r="W71" s="24"/>
      <c r="X71" s="24"/>
      <c r="Y71" s="50"/>
      <c r="Z71" s="50"/>
      <c r="AA71" s="50"/>
      <c r="AB71" s="50"/>
      <c r="AC71" s="50"/>
      <c r="AI71" s="90"/>
      <c r="AJ71" s="94"/>
      <c r="AK71" s="91"/>
      <c r="AL71" s="92"/>
      <c r="AM71" s="92"/>
      <c r="AN71" s="92"/>
      <c r="AP71"/>
      <c r="AQ71" s="89"/>
      <c r="AR71" s="89"/>
    </row>
    <row r="72" spans="1:44" s="112" customFormat="1" ht="89.25" hidden="1" customHeight="1" x14ac:dyDescent="0.4">
      <c r="A72" s="111" t="e">
        <f>+'FORMULARIO 002 INF DE GESTIÓN '!A72</f>
        <v>#REF!</v>
      </c>
      <c r="B72" s="111" t="str">
        <f>+'FORMULARIO 002 INF DE GESTIÓN '!B72</f>
        <v>objetivo62</v>
      </c>
      <c r="C72" s="116">
        <f>+'FORMULARIO 002 INF DE GESTIÓN '!D72</f>
        <v>0</v>
      </c>
      <c r="D72" s="111">
        <f>+'FORMULARIO 002 INF DE GESTIÓN '!I72</f>
        <v>0</v>
      </c>
      <c r="E72" s="111">
        <f>+'FORMULARIO 002 INF DE GESTIÓN '!H72</f>
        <v>0</v>
      </c>
      <c r="F72" s="111">
        <f t="shared" si="0"/>
        <v>0</v>
      </c>
      <c r="G72" s="379" t="str">
        <f t="shared" si="1"/>
        <v>OCULTAR FILA</v>
      </c>
      <c r="H72" s="379"/>
      <c r="I72" s="379"/>
      <c r="J72" s="379"/>
      <c r="K72" s="380" t="str">
        <f t="shared" si="2"/>
        <v>OCULTAR FILA</v>
      </c>
      <c r="L72" s="380"/>
      <c r="N72" s="23"/>
      <c r="O72" s="24"/>
      <c r="P72" s="24"/>
      <c r="Q72" s="24"/>
      <c r="R72" s="24"/>
      <c r="S72" s="24"/>
      <c r="T72" s="24"/>
      <c r="U72" s="24"/>
      <c r="V72" s="24"/>
      <c r="W72" s="24"/>
      <c r="X72" s="24"/>
      <c r="Y72" s="50"/>
      <c r="Z72" s="50"/>
      <c r="AA72" s="50"/>
      <c r="AB72" s="50"/>
      <c r="AC72" s="50"/>
      <c r="AI72" s="90"/>
      <c r="AJ72" s="94"/>
      <c r="AK72" s="91"/>
      <c r="AL72" s="92"/>
      <c r="AM72" s="92"/>
      <c r="AN72" s="92"/>
      <c r="AP72"/>
      <c r="AQ72" s="89"/>
      <c r="AR72" s="89"/>
    </row>
    <row r="73" spans="1:44" s="112" customFormat="1" ht="89.25" hidden="1" customHeight="1" x14ac:dyDescent="0.4">
      <c r="A73" s="111" t="e">
        <f>+'FORMULARIO 002 INF DE GESTIÓN '!A73</f>
        <v>#REF!</v>
      </c>
      <c r="B73" s="111" t="str">
        <f>+'FORMULARIO 002 INF DE GESTIÓN '!B73</f>
        <v>objetivo63</v>
      </c>
      <c r="C73" s="116">
        <f>+'FORMULARIO 002 INF DE GESTIÓN '!D73</f>
        <v>0</v>
      </c>
      <c r="D73" s="111">
        <f>+'FORMULARIO 002 INF DE GESTIÓN '!I73</f>
        <v>0</v>
      </c>
      <c r="E73" s="111">
        <f>+'FORMULARIO 002 INF DE GESTIÓN '!H73</f>
        <v>0</v>
      </c>
      <c r="F73" s="111">
        <f t="shared" si="0"/>
        <v>0</v>
      </c>
      <c r="G73" s="379" t="str">
        <f t="shared" si="1"/>
        <v>OCULTAR FILA</v>
      </c>
      <c r="H73" s="379"/>
      <c r="I73" s="379"/>
      <c r="J73" s="379"/>
      <c r="K73" s="380" t="str">
        <f t="shared" si="2"/>
        <v>OCULTAR FILA</v>
      </c>
      <c r="L73" s="380"/>
      <c r="N73" s="23"/>
      <c r="O73" s="24"/>
      <c r="P73" s="24"/>
      <c r="Q73" s="24"/>
      <c r="R73" s="24"/>
      <c r="S73" s="24"/>
      <c r="T73" s="24"/>
      <c r="U73" s="24"/>
      <c r="V73" s="24"/>
      <c r="W73" s="24"/>
      <c r="X73" s="24"/>
      <c r="Y73" s="50"/>
      <c r="Z73" s="50"/>
      <c r="AA73" s="50"/>
      <c r="AB73" s="50"/>
      <c r="AC73" s="50"/>
      <c r="AI73" s="90"/>
      <c r="AJ73" s="94"/>
      <c r="AK73" s="91"/>
      <c r="AL73" s="92"/>
      <c r="AM73" s="92"/>
      <c r="AN73" s="92"/>
      <c r="AP73"/>
      <c r="AQ73" s="89"/>
      <c r="AR73" s="89"/>
    </row>
    <row r="74" spans="1:44" s="112" customFormat="1" ht="89.25" hidden="1" customHeight="1" x14ac:dyDescent="0.4">
      <c r="A74" s="111" t="e">
        <f>+'FORMULARIO 002 INF DE GESTIÓN '!A74</f>
        <v>#REF!</v>
      </c>
      <c r="B74" s="111" t="str">
        <f>+'FORMULARIO 002 INF DE GESTIÓN '!B74</f>
        <v>objetivo64</v>
      </c>
      <c r="C74" s="116">
        <f>+'FORMULARIO 002 INF DE GESTIÓN '!D74</f>
        <v>0</v>
      </c>
      <c r="D74" s="111">
        <f>+'FORMULARIO 002 INF DE GESTIÓN '!I74</f>
        <v>0</v>
      </c>
      <c r="E74" s="111">
        <f>+'FORMULARIO 002 INF DE GESTIÓN '!H74</f>
        <v>0</v>
      </c>
      <c r="F74" s="111">
        <f t="shared" si="0"/>
        <v>0</v>
      </c>
      <c r="G74" s="379" t="str">
        <f t="shared" si="1"/>
        <v>OCULTAR FILA</v>
      </c>
      <c r="H74" s="379"/>
      <c r="I74" s="379"/>
      <c r="J74" s="379"/>
      <c r="K74" s="380" t="str">
        <f t="shared" si="2"/>
        <v>OCULTAR FILA</v>
      </c>
      <c r="L74" s="380"/>
      <c r="N74" s="23"/>
      <c r="O74" s="24"/>
      <c r="P74" s="24"/>
      <c r="Q74" s="24"/>
      <c r="R74" s="24"/>
      <c r="S74" s="24"/>
      <c r="T74" s="24"/>
      <c r="U74" s="24"/>
      <c r="V74" s="24"/>
      <c r="W74" s="24"/>
      <c r="X74" s="24"/>
      <c r="Y74" s="50"/>
      <c r="Z74" s="50"/>
      <c r="AA74" s="50"/>
      <c r="AB74" s="50"/>
      <c r="AC74" s="50"/>
      <c r="AI74" s="90"/>
      <c r="AJ74" s="94"/>
      <c r="AK74" s="91"/>
      <c r="AL74" s="92"/>
      <c r="AM74" s="92"/>
      <c r="AN74" s="92"/>
      <c r="AP74"/>
      <c r="AQ74" s="89"/>
      <c r="AR74" s="89"/>
    </row>
    <row r="75" spans="1:44" s="112" customFormat="1" ht="89.25" hidden="1" customHeight="1" x14ac:dyDescent="0.4">
      <c r="A75" s="111" t="e">
        <f>+'FORMULARIO 002 INF DE GESTIÓN '!A75</f>
        <v>#REF!</v>
      </c>
      <c r="B75" s="111" t="str">
        <f>+'FORMULARIO 002 INF DE GESTIÓN '!B75</f>
        <v>objetivo65</v>
      </c>
      <c r="C75" s="116">
        <f>+'FORMULARIO 002 INF DE GESTIÓN '!D75</f>
        <v>0</v>
      </c>
      <c r="D75" s="111">
        <f>+'FORMULARIO 002 INF DE GESTIÓN '!I75</f>
        <v>0</v>
      </c>
      <c r="E75" s="111">
        <f>+'FORMULARIO 002 INF DE GESTIÓN '!H75</f>
        <v>0</v>
      </c>
      <c r="F75" s="111">
        <f t="shared" si="0"/>
        <v>0</v>
      </c>
      <c r="G75" s="379" t="str">
        <f t="shared" si="1"/>
        <v>OCULTAR FILA</v>
      </c>
      <c r="H75" s="379"/>
      <c r="I75" s="379"/>
      <c r="J75" s="379"/>
      <c r="K75" s="380" t="str">
        <f t="shared" si="2"/>
        <v>OCULTAR FILA</v>
      </c>
      <c r="L75" s="380"/>
      <c r="N75" s="23"/>
      <c r="O75" s="24"/>
      <c r="P75" s="24"/>
      <c r="Q75" s="24"/>
      <c r="R75" s="24"/>
      <c r="S75" s="24"/>
      <c r="T75" s="24"/>
      <c r="U75" s="24"/>
      <c r="V75" s="24"/>
      <c r="W75" s="24"/>
      <c r="X75" s="24"/>
      <c r="Y75" s="50"/>
      <c r="Z75" s="50"/>
      <c r="AA75" s="50"/>
      <c r="AB75" s="50"/>
      <c r="AC75" s="50"/>
      <c r="AI75" s="90"/>
      <c r="AJ75" s="94"/>
      <c r="AK75" s="91"/>
      <c r="AL75" s="92"/>
      <c r="AM75" s="92"/>
      <c r="AN75" s="92"/>
      <c r="AP75"/>
      <c r="AQ75" s="89"/>
      <c r="AR75" s="89"/>
    </row>
    <row r="76" spans="1:44" s="112" customFormat="1" ht="89.25" hidden="1" customHeight="1" x14ac:dyDescent="0.4">
      <c r="A76" s="111" t="e">
        <f>+'FORMULARIO 002 INF DE GESTIÓN '!A76</f>
        <v>#REF!</v>
      </c>
      <c r="B76" s="111" t="str">
        <f>+'FORMULARIO 002 INF DE GESTIÓN '!B76</f>
        <v>objetivo66</v>
      </c>
      <c r="C76" s="116">
        <f>+'FORMULARIO 002 INF DE GESTIÓN '!D76</f>
        <v>0</v>
      </c>
      <c r="D76" s="111">
        <f>+'FORMULARIO 002 INF DE GESTIÓN '!I76</f>
        <v>0</v>
      </c>
      <c r="E76" s="111">
        <f>+'FORMULARIO 002 INF DE GESTIÓN '!H76</f>
        <v>0</v>
      </c>
      <c r="F76" s="111">
        <f t="shared" ref="F76:F130" si="3">+D76-C76</f>
        <v>0</v>
      </c>
      <c r="G76" s="379" t="str">
        <f t="shared" ref="G76:G130" si="4">+IF(F76=0,"OCULTAR FILA","USE EL METODO DEL POR QUÉ PARA ENCONTRAR CAUSAS")</f>
        <v>OCULTAR FILA</v>
      </c>
      <c r="H76" s="379"/>
      <c r="I76" s="379"/>
      <c r="J76" s="379"/>
      <c r="K76" s="380" t="str">
        <f t="shared" ref="K76:K130" si="5">+IF(F76=0,"OCULTAR FILA","COLOQUE MEDIDA DE AJUSTE")</f>
        <v>OCULTAR FILA</v>
      </c>
      <c r="L76" s="380"/>
      <c r="N76" s="23"/>
      <c r="O76" s="24"/>
      <c r="P76" s="24"/>
      <c r="Q76" s="24"/>
      <c r="R76" s="24"/>
      <c r="S76" s="24"/>
      <c r="T76" s="24"/>
      <c r="U76" s="24"/>
      <c r="V76" s="24"/>
      <c r="W76" s="24"/>
      <c r="X76" s="24"/>
      <c r="Y76" s="50"/>
      <c r="Z76" s="50"/>
      <c r="AA76" s="50"/>
      <c r="AB76" s="50"/>
      <c r="AC76" s="50"/>
      <c r="AI76" s="90"/>
      <c r="AJ76" s="94"/>
      <c r="AK76" s="91"/>
      <c r="AL76" s="92"/>
      <c r="AM76" s="92"/>
      <c r="AN76" s="92"/>
      <c r="AP76"/>
      <c r="AQ76" s="89"/>
      <c r="AR76" s="89"/>
    </row>
    <row r="77" spans="1:44" s="112" customFormat="1" ht="89.25" hidden="1" customHeight="1" x14ac:dyDescent="0.4">
      <c r="A77" s="111" t="e">
        <f>+'FORMULARIO 002 INF DE GESTIÓN '!A77</f>
        <v>#REF!</v>
      </c>
      <c r="B77" s="111" t="str">
        <f>+'FORMULARIO 002 INF DE GESTIÓN '!B77</f>
        <v>objetivo67</v>
      </c>
      <c r="C77" s="116">
        <f>+'FORMULARIO 002 INF DE GESTIÓN '!D77</f>
        <v>0</v>
      </c>
      <c r="D77" s="111">
        <f>+'FORMULARIO 002 INF DE GESTIÓN '!I77</f>
        <v>0</v>
      </c>
      <c r="E77" s="111">
        <f>+'FORMULARIO 002 INF DE GESTIÓN '!H77</f>
        <v>0</v>
      </c>
      <c r="F77" s="111">
        <f t="shared" si="3"/>
        <v>0</v>
      </c>
      <c r="G77" s="379" t="str">
        <f t="shared" si="4"/>
        <v>OCULTAR FILA</v>
      </c>
      <c r="H77" s="379"/>
      <c r="I77" s="379"/>
      <c r="J77" s="379"/>
      <c r="K77" s="380" t="str">
        <f t="shared" si="5"/>
        <v>OCULTAR FILA</v>
      </c>
      <c r="L77" s="380"/>
      <c r="N77" s="23"/>
      <c r="O77" s="24"/>
      <c r="P77" s="24"/>
      <c r="Q77" s="24"/>
      <c r="R77" s="24"/>
      <c r="S77" s="24"/>
      <c r="T77" s="24"/>
      <c r="U77" s="24"/>
      <c r="V77" s="24"/>
      <c r="W77" s="24"/>
      <c r="X77" s="24"/>
      <c r="Y77" s="50"/>
      <c r="Z77" s="50"/>
      <c r="AA77" s="50"/>
      <c r="AB77" s="50"/>
      <c r="AC77" s="50"/>
      <c r="AI77" s="90"/>
      <c r="AJ77" s="94"/>
      <c r="AK77" s="91"/>
      <c r="AL77" s="92"/>
      <c r="AM77" s="92"/>
      <c r="AN77" s="92"/>
      <c r="AP77"/>
      <c r="AQ77" s="89"/>
      <c r="AR77" s="89"/>
    </row>
    <row r="78" spans="1:44" s="112" customFormat="1" ht="89.25" hidden="1" customHeight="1" x14ac:dyDescent="0.4">
      <c r="A78" s="111" t="e">
        <f>+'FORMULARIO 002 INF DE GESTIÓN '!A78</f>
        <v>#REF!</v>
      </c>
      <c r="B78" s="111" t="str">
        <f>+'FORMULARIO 002 INF DE GESTIÓN '!B78</f>
        <v>objetivo68</v>
      </c>
      <c r="C78" s="116">
        <f>+'FORMULARIO 002 INF DE GESTIÓN '!D78</f>
        <v>0</v>
      </c>
      <c r="D78" s="111">
        <f>+'FORMULARIO 002 INF DE GESTIÓN '!I78</f>
        <v>0</v>
      </c>
      <c r="E78" s="111">
        <f>+'FORMULARIO 002 INF DE GESTIÓN '!H78</f>
        <v>0</v>
      </c>
      <c r="F78" s="111">
        <f t="shared" si="3"/>
        <v>0</v>
      </c>
      <c r="G78" s="379" t="str">
        <f t="shared" si="4"/>
        <v>OCULTAR FILA</v>
      </c>
      <c r="H78" s="379"/>
      <c r="I78" s="379"/>
      <c r="J78" s="379"/>
      <c r="K78" s="380" t="str">
        <f t="shared" si="5"/>
        <v>OCULTAR FILA</v>
      </c>
      <c r="L78" s="380"/>
      <c r="N78" s="23"/>
      <c r="O78" s="24"/>
      <c r="P78" s="24"/>
      <c r="Q78" s="24"/>
      <c r="R78" s="24"/>
      <c r="S78" s="24"/>
      <c r="T78" s="24"/>
      <c r="U78" s="24"/>
      <c r="V78" s="24"/>
      <c r="W78" s="24"/>
      <c r="X78" s="24"/>
      <c r="Y78" s="50"/>
      <c r="Z78" s="50"/>
      <c r="AA78" s="50"/>
      <c r="AB78" s="50"/>
      <c r="AC78" s="50"/>
      <c r="AI78" s="90"/>
      <c r="AJ78" s="94"/>
      <c r="AK78" s="91"/>
      <c r="AL78" s="92"/>
      <c r="AM78" s="92"/>
      <c r="AN78" s="92"/>
      <c r="AP78"/>
      <c r="AQ78" s="89"/>
      <c r="AR78" s="89"/>
    </row>
    <row r="79" spans="1:44" s="112" customFormat="1" ht="89.25" hidden="1" customHeight="1" x14ac:dyDescent="0.4">
      <c r="A79" s="111" t="e">
        <f>+'FORMULARIO 002 INF DE GESTIÓN '!A79</f>
        <v>#REF!</v>
      </c>
      <c r="B79" s="111" t="str">
        <f>+'FORMULARIO 002 INF DE GESTIÓN '!B79</f>
        <v>objetivo69</v>
      </c>
      <c r="C79" s="116">
        <f>+'FORMULARIO 002 INF DE GESTIÓN '!D79</f>
        <v>0</v>
      </c>
      <c r="D79" s="111">
        <f>+'FORMULARIO 002 INF DE GESTIÓN '!I79</f>
        <v>0</v>
      </c>
      <c r="E79" s="111">
        <f>+'FORMULARIO 002 INF DE GESTIÓN '!H79</f>
        <v>0</v>
      </c>
      <c r="F79" s="111">
        <f t="shared" si="3"/>
        <v>0</v>
      </c>
      <c r="G79" s="379" t="str">
        <f t="shared" si="4"/>
        <v>OCULTAR FILA</v>
      </c>
      <c r="H79" s="379"/>
      <c r="I79" s="379"/>
      <c r="J79" s="379"/>
      <c r="K79" s="380" t="str">
        <f t="shared" si="5"/>
        <v>OCULTAR FILA</v>
      </c>
      <c r="L79" s="380"/>
      <c r="N79" s="23"/>
      <c r="O79" s="24"/>
      <c r="P79" s="24"/>
      <c r="Q79" s="24"/>
      <c r="R79" s="24"/>
      <c r="S79" s="24"/>
      <c r="T79" s="24"/>
      <c r="U79" s="24"/>
      <c r="V79" s="24"/>
      <c r="W79" s="24"/>
      <c r="X79" s="24"/>
      <c r="Y79" s="50"/>
      <c r="Z79" s="50"/>
      <c r="AA79" s="50"/>
      <c r="AB79" s="50"/>
      <c r="AC79" s="50"/>
      <c r="AI79" s="90"/>
      <c r="AJ79" s="94"/>
      <c r="AK79" s="91"/>
      <c r="AL79" s="92"/>
      <c r="AM79" s="92"/>
      <c r="AN79" s="92"/>
      <c r="AP79"/>
      <c r="AQ79" s="89"/>
      <c r="AR79" s="89"/>
    </row>
    <row r="80" spans="1:44" s="112" customFormat="1" ht="89.25" hidden="1" customHeight="1" x14ac:dyDescent="0.4">
      <c r="A80" s="111" t="e">
        <f>+'FORMULARIO 002 INF DE GESTIÓN '!A80</f>
        <v>#REF!</v>
      </c>
      <c r="B80" s="111" t="str">
        <f>+'FORMULARIO 002 INF DE GESTIÓN '!B80</f>
        <v>objetivo70</v>
      </c>
      <c r="C80" s="116">
        <f>+'FORMULARIO 002 INF DE GESTIÓN '!D80</f>
        <v>0</v>
      </c>
      <c r="D80" s="111">
        <f>+'FORMULARIO 002 INF DE GESTIÓN '!I80</f>
        <v>0</v>
      </c>
      <c r="E80" s="111">
        <f>+'FORMULARIO 002 INF DE GESTIÓN '!H80</f>
        <v>0</v>
      </c>
      <c r="F80" s="111">
        <f t="shared" si="3"/>
        <v>0</v>
      </c>
      <c r="G80" s="379" t="str">
        <f t="shared" si="4"/>
        <v>OCULTAR FILA</v>
      </c>
      <c r="H80" s="379"/>
      <c r="I80" s="379"/>
      <c r="J80" s="379"/>
      <c r="K80" s="380" t="str">
        <f t="shared" si="5"/>
        <v>OCULTAR FILA</v>
      </c>
      <c r="L80" s="380"/>
      <c r="N80" s="23"/>
      <c r="O80" s="24"/>
      <c r="P80" s="24"/>
      <c r="Q80" s="24"/>
      <c r="R80" s="24"/>
      <c r="S80" s="24"/>
      <c r="T80" s="24"/>
      <c r="U80" s="24"/>
      <c r="V80" s="24"/>
      <c r="W80" s="24"/>
      <c r="X80" s="24"/>
      <c r="Y80" s="50"/>
      <c r="Z80" s="50"/>
      <c r="AA80" s="50"/>
      <c r="AB80" s="50"/>
      <c r="AC80" s="50"/>
      <c r="AI80" s="90"/>
      <c r="AJ80" s="94"/>
      <c r="AK80" s="91"/>
      <c r="AL80" s="92"/>
      <c r="AM80" s="92"/>
      <c r="AN80" s="92"/>
      <c r="AP80"/>
      <c r="AQ80" s="89"/>
      <c r="AR80" s="89"/>
    </row>
    <row r="81" spans="1:44" s="112" customFormat="1" ht="89.25" hidden="1" customHeight="1" x14ac:dyDescent="0.4">
      <c r="A81" s="111" t="e">
        <f>+'FORMULARIO 002 INF DE GESTIÓN '!A81</f>
        <v>#REF!</v>
      </c>
      <c r="B81" s="111" t="str">
        <f>+'FORMULARIO 002 INF DE GESTIÓN '!B81</f>
        <v>objetivo71</v>
      </c>
      <c r="C81" s="116">
        <f>+'FORMULARIO 002 INF DE GESTIÓN '!D81</f>
        <v>0</v>
      </c>
      <c r="D81" s="111">
        <f>+'FORMULARIO 002 INF DE GESTIÓN '!I81</f>
        <v>0</v>
      </c>
      <c r="E81" s="111">
        <f>+'FORMULARIO 002 INF DE GESTIÓN '!H81</f>
        <v>0</v>
      </c>
      <c r="F81" s="111">
        <f t="shared" si="3"/>
        <v>0</v>
      </c>
      <c r="G81" s="379" t="str">
        <f t="shared" si="4"/>
        <v>OCULTAR FILA</v>
      </c>
      <c r="H81" s="379"/>
      <c r="I81" s="379"/>
      <c r="J81" s="379"/>
      <c r="K81" s="380" t="str">
        <f t="shared" si="5"/>
        <v>OCULTAR FILA</v>
      </c>
      <c r="L81" s="380"/>
      <c r="N81" s="23"/>
      <c r="O81" s="24"/>
      <c r="P81" s="24"/>
      <c r="Q81" s="24"/>
      <c r="R81" s="24"/>
      <c r="S81" s="24"/>
      <c r="T81" s="24"/>
      <c r="U81" s="24"/>
      <c r="V81" s="24"/>
      <c r="W81" s="24"/>
      <c r="X81" s="24"/>
      <c r="Y81" s="50"/>
      <c r="Z81" s="50"/>
      <c r="AA81" s="50"/>
      <c r="AB81" s="50"/>
      <c r="AC81" s="50"/>
      <c r="AI81" s="90"/>
      <c r="AJ81" s="94"/>
      <c r="AK81" s="91"/>
      <c r="AL81" s="92"/>
      <c r="AM81" s="92"/>
      <c r="AN81" s="92"/>
      <c r="AP81"/>
      <c r="AQ81" s="89"/>
      <c r="AR81" s="89"/>
    </row>
    <row r="82" spans="1:44" s="112" customFormat="1" ht="89.25" hidden="1" customHeight="1" x14ac:dyDescent="0.4">
      <c r="A82" s="111" t="e">
        <f>+'FORMULARIO 002 INF DE GESTIÓN '!A82</f>
        <v>#REF!</v>
      </c>
      <c r="B82" s="111" t="str">
        <f>+'FORMULARIO 002 INF DE GESTIÓN '!B82</f>
        <v>objetivo72</v>
      </c>
      <c r="C82" s="116">
        <f>+'FORMULARIO 002 INF DE GESTIÓN '!D82</f>
        <v>0</v>
      </c>
      <c r="D82" s="111">
        <f>+'FORMULARIO 002 INF DE GESTIÓN '!I82</f>
        <v>0</v>
      </c>
      <c r="E82" s="111">
        <f>+'FORMULARIO 002 INF DE GESTIÓN '!H82</f>
        <v>0</v>
      </c>
      <c r="F82" s="111">
        <f t="shared" si="3"/>
        <v>0</v>
      </c>
      <c r="G82" s="379" t="str">
        <f t="shared" si="4"/>
        <v>OCULTAR FILA</v>
      </c>
      <c r="H82" s="379"/>
      <c r="I82" s="379"/>
      <c r="J82" s="379"/>
      <c r="K82" s="380" t="str">
        <f t="shared" si="5"/>
        <v>OCULTAR FILA</v>
      </c>
      <c r="L82" s="380"/>
      <c r="N82" s="23"/>
      <c r="O82" s="24"/>
      <c r="P82" s="24"/>
      <c r="Q82" s="24"/>
      <c r="R82" s="24"/>
      <c r="S82" s="24"/>
      <c r="T82" s="24"/>
      <c r="U82" s="24"/>
      <c r="V82" s="24"/>
      <c r="W82" s="24"/>
      <c r="X82" s="24"/>
      <c r="Y82" s="50"/>
      <c r="Z82" s="50"/>
      <c r="AA82" s="50"/>
      <c r="AB82" s="50"/>
      <c r="AC82" s="50"/>
      <c r="AI82" s="90"/>
      <c r="AJ82" s="94"/>
      <c r="AK82" s="91"/>
      <c r="AL82" s="92"/>
      <c r="AM82" s="92"/>
      <c r="AN82" s="92"/>
      <c r="AP82"/>
      <c r="AQ82" s="89"/>
      <c r="AR82" s="89"/>
    </row>
    <row r="83" spans="1:44" s="112" customFormat="1" ht="89.25" hidden="1" customHeight="1" x14ac:dyDescent="0.4">
      <c r="A83" s="111" t="e">
        <f>+'FORMULARIO 002 INF DE GESTIÓN '!A83</f>
        <v>#REF!</v>
      </c>
      <c r="B83" s="111" t="str">
        <f>+'FORMULARIO 002 INF DE GESTIÓN '!B83</f>
        <v>objetivo73</v>
      </c>
      <c r="C83" s="116">
        <f>+'FORMULARIO 002 INF DE GESTIÓN '!D83</f>
        <v>0</v>
      </c>
      <c r="D83" s="111">
        <f>+'FORMULARIO 002 INF DE GESTIÓN '!I83</f>
        <v>0</v>
      </c>
      <c r="E83" s="111">
        <f>+'FORMULARIO 002 INF DE GESTIÓN '!H83</f>
        <v>0</v>
      </c>
      <c r="F83" s="111">
        <f t="shared" si="3"/>
        <v>0</v>
      </c>
      <c r="G83" s="379" t="str">
        <f t="shared" si="4"/>
        <v>OCULTAR FILA</v>
      </c>
      <c r="H83" s="379"/>
      <c r="I83" s="379"/>
      <c r="J83" s="379"/>
      <c r="K83" s="380" t="str">
        <f t="shared" si="5"/>
        <v>OCULTAR FILA</v>
      </c>
      <c r="L83" s="380"/>
      <c r="N83" s="23"/>
      <c r="O83" s="24"/>
      <c r="P83" s="24"/>
      <c r="Q83" s="24"/>
      <c r="R83" s="24"/>
      <c r="S83" s="24"/>
      <c r="T83" s="24"/>
      <c r="U83" s="24"/>
      <c r="V83" s="24"/>
      <c r="W83" s="24"/>
      <c r="X83" s="24"/>
      <c r="Y83" s="50"/>
      <c r="Z83" s="50"/>
      <c r="AA83" s="50"/>
      <c r="AB83" s="50"/>
      <c r="AC83" s="50"/>
      <c r="AI83" s="90"/>
      <c r="AJ83" s="94"/>
      <c r="AK83" s="91"/>
      <c r="AL83" s="92"/>
      <c r="AM83" s="92"/>
      <c r="AN83" s="92"/>
      <c r="AP83"/>
      <c r="AQ83" s="89"/>
      <c r="AR83" s="89"/>
    </row>
    <row r="84" spans="1:44" s="112" customFormat="1" ht="89.25" hidden="1" customHeight="1" x14ac:dyDescent="0.4">
      <c r="A84" s="111" t="e">
        <f>+'FORMULARIO 002 INF DE GESTIÓN '!A84</f>
        <v>#REF!</v>
      </c>
      <c r="B84" s="111" t="str">
        <f>+'FORMULARIO 002 INF DE GESTIÓN '!B84</f>
        <v>objetivo74</v>
      </c>
      <c r="C84" s="116">
        <f>+'FORMULARIO 002 INF DE GESTIÓN '!D84</f>
        <v>0</v>
      </c>
      <c r="D84" s="111">
        <f>+'FORMULARIO 002 INF DE GESTIÓN '!I84</f>
        <v>0</v>
      </c>
      <c r="E84" s="111">
        <f>+'FORMULARIO 002 INF DE GESTIÓN '!H84</f>
        <v>0</v>
      </c>
      <c r="F84" s="111">
        <f t="shared" si="3"/>
        <v>0</v>
      </c>
      <c r="G84" s="379" t="str">
        <f t="shared" si="4"/>
        <v>OCULTAR FILA</v>
      </c>
      <c r="H84" s="379"/>
      <c r="I84" s="379"/>
      <c r="J84" s="379"/>
      <c r="K84" s="380" t="str">
        <f t="shared" si="5"/>
        <v>OCULTAR FILA</v>
      </c>
      <c r="L84" s="380"/>
      <c r="N84" s="23"/>
      <c r="O84" s="24"/>
      <c r="P84" s="24"/>
      <c r="Q84" s="24"/>
      <c r="R84" s="24"/>
      <c r="S84" s="24"/>
      <c r="T84" s="24"/>
      <c r="U84" s="24"/>
      <c r="V84" s="24"/>
      <c r="W84" s="24"/>
      <c r="X84" s="24"/>
      <c r="Y84" s="50"/>
      <c r="Z84" s="50"/>
      <c r="AA84" s="50"/>
      <c r="AB84" s="50"/>
      <c r="AC84" s="50"/>
      <c r="AI84" s="90"/>
      <c r="AJ84" s="94"/>
      <c r="AK84" s="91"/>
      <c r="AL84" s="92"/>
      <c r="AM84" s="92"/>
      <c r="AN84" s="92"/>
      <c r="AP84"/>
      <c r="AQ84" s="89"/>
      <c r="AR84" s="89"/>
    </row>
    <row r="85" spans="1:44" s="112" customFormat="1" ht="89.25" hidden="1" customHeight="1" x14ac:dyDescent="0.4">
      <c r="A85" s="111" t="e">
        <f>+'FORMULARIO 002 INF DE GESTIÓN '!A85</f>
        <v>#REF!</v>
      </c>
      <c r="B85" s="111" t="str">
        <f>+'FORMULARIO 002 INF DE GESTIÓN '!B85</f>
        <v>objetivo75</v>
      </c>
      <c r="C85" s="116">
        <f>+'FORMULARIO 002 INF DE GESTIÓN '!D85</f>
        <v>0</v>
      </c>
      <c r="D85" s="111">
        <f>+'FORMULARIO 002 INF DE GESTIÓN '!I85</f>
        <v>0</v>
      </c>
      <c r="E85" s="111">
        <f>+'FORMULARIO 002 INF DE GESTIÓN '!H85</f>
        <v>0</v>
      </c>
      <c r="F85" s="111">
        <f t="shared" si="3"/>
        <v>0</v>
      </c>
      <c r="G85" s="379" t="str">
        <f t="shared" si="4"/>
        <v>OCULTAR FILA</v>
      </c>
      <c r="H85" s="379"/>
      <c r="I85" s="379"/>
      <c r="J85" s="379"/>
      <c r="K85" s="380" t="str">
        <f t="shared" si="5"/>
        <v>OCULTAR FILA</v>
      </c>
      <c r="L85" s="380"/>
      <c r="N85" s="23"/>
      <c r="O85" s="24"/>
      <c r="P85" s="24"/>
      <c r="Q85" s="24"/>
      <c r="R85" s="24"/>
      <c r="S85" s="24"/>
      <c r="T85" s="24"/>
      <c r="U85" s="24"/>
      <c r="V85" s="24"/>
      <c r="W85" s="24"/>
      <c r="X85" s="24"/>
      <c r="Y85" s="50"/>
      <c r="Z85" s="50"/>
      <c r="AA85" s="50"/>
      <c r="AB85" s="50"/>
      <c r="AC85" s="50"/>
      <c r="AI85" s="90"/>
      <c r="AJ85" s="94"/>
      <c r="AK85" s="91"/>
      <c r="AL85" s="92"/>
      <c r="AM85" s="92"/>
      <c r="AN85" s="92"/>
      <c r="AP85"/>
      <c r="AQ85" s="89"/>
      <c r="AR85" s="89"/>
    </row>
    <row r="86" spans="1:44" s="112" customFormat="1" ht="89.25" hidden="1" customHeight="1" x14ac:dyDescent="0.4">
      <c r="A86" s="111" t="e">
        <f>+'FORMULARIO 002 INF DE GESTIÓN '!A86</f>
        <v>#REF!</v>
      </c>
      <c r="B86" s="111" t="str">
        <f>+'FORMULARIO 002 INF DE GESTIÓN '!B86</f>
        <v>objetivo76</v>
      </c>
      <c r="C86" s="116">
        <f>+'FORMULARIO 002 INF DE GESTIÓN '!D86</f>
        <v>0</v>
      </c>
      <c r="D86" s="111">
        <f>+'FORMULARIO 002 INF DE GESTIÓN '!I86</f>
        <v>0</v>
      </c>
      <c r="E86" s="111">
        <f>+'FORMULARIO 002 INF DE GESTIÓN '!H86</f>
        <v>0</v>
      </c>
      <c r="F86" s="111">
        <f t="shared" si="3"/>
        <v>0</v>
      </c>
      <c r="G86" s="379" t="str">
        <f t="shared" si="4"/>
        <v>OCULTAR FILA</v>
      </c>
      <c r="H86" s="379"/>
      <c r="I86" s="379"/>
      <c r="J86" s="379"/>
      <c r="K86" s="380" t="str">
        <f t="shared" si="5"/>
        <v>OCULTAR FILA</v>
      </c>
      <c r="L86" s="380"/>
      <c r="N86" s="23"/>
      <c r="O86" s="24"/>
      <c r="P86" s="24"/>
      <c r="Q86" s="24"/>
      <c r="R86" s="24"/>
      <c r="S86" s="24"/>
      <c r="T86" s="24"/>
      <c r="U86" s="24"/>
      <c r="V86" s="24"/>
      <c r="W86" s="24"/>
      <c r="X86" s="24"/>
      <c r="Y86" s="50"/>
      <c r="Z86" s="50"/>
      <c r="AA86" s="50"/>
      <c r="AB86" s="50"/>
      <c r="AC86" s="50"/>
      <c r="AI86" s="90"/>
      <c r="AJ86" s="94"/>
      <c r="AK86" s="91"/>
      <c r="AL86" s="92"/>
      <c r="AM86" s="92"/>
      <c r="AN86" s="92"/>
      <c r="AP86"/>
      <c r="AQ86" s="89"/>
      <c r="AR86" s="89"/>
    </row>
    <row r="87" spans="1:44" s="112" customFormat="1" ht="89.25" hidden="1" customHeight="1" x14ac:dyDescent="0.4">
      <c r="A87" s="111" t="e">
        <f>+'FORMULARIO 002 INF DE GESTIÓN '!A87</f>
        <v>#REF!</v>
      </c>
      <c r="B87" s="111" t="str">
        <f>+'FORMULARIO 002 INF DE GESTIÓN '!B87</f>
        <v>objetivo77</v>
      </c>
      <c r="C87" s="116">
        <f>+'FORMULARIO 002 INF DE GESTIÓN '!D87</f>
        <v>0</v>
      </c>
      <c r="D87" s="111">
        <f>+'FORMULARIO 002 INF DE GESTIÓN '!I87</f>
        <v>0</v>
      </c>
      <c r="E87" s="111">
        <f>+'FORMULARIO 002 INF DE GESTIÓN '!H87</f>
        <v>0</v>
      </c>
      <c r="F87" s="111">
        <f t="shared" si="3"/>
        <v>0</v>
      </c>
      <c r="G87" s="379" t="str">
        <f t="shared" si="4"/>
        <v>OCULTAR FILA</v>
      </c>
      <c r="H87" s="379"/>
      <c r="I87" s="379"/>
      <c r="J87" s="379"/>
      <c r="K87" s="380" t="str">
        <f t="shared" si="5"/>
        <v>OCULTAR FILA</v>
      </c>
      <c r="L87" s="380"/>
      <c r="N87" s="23"/>
      <c r="O87" s="24"/>
      <c r="P87" s="24"/>
      <c r="Q87" s="24"/>
      <c r="R87" s="24"/>
      <c r="S87" s="24"/>
      <c r="T87" s="24"/>
      <c r="U87" s="24"/>
      <c r="V87" s="24"/>
      <c r="W87" s="24"/>
      <c r="X87" s="24"/>
      <c r="Y87" s="50"/>
      <c r="Z87" s="50"/>
      <c r="AA87" s="50"/>
      <c r="AB87" s="50"/>
      <c r="AC87" s="50"/>
      <c r="AI87" s="90"/>
      <c r="AJ87" s="94"/>
      <c r="AK87" s="91"/>
      <c r="AL87" s="92"/>
      <c r="AM87" s="92"/>
      <c r="AN87" s="92"/>
      <c r="AP87"/>
      <c r="AQ87" s="89"/>
      <c r="AR87" s="89"/>
    </row>
    <row r="88" spans="1:44" s="112" customFormat="1" ht="89.25" hidden="1" customHeight="1" x14ac:dyDescent="0.4">
      <c r="A88" s="111" t="e">
        <f>+'FORMULARIO 002 INF DE GESTIÓN '!A88</f>
        <v>#REF!</v>
      </c>
      <c r="B88" s="111" t="str">
        <f>+'FORMULARIO 002 INF DE GESTIÓN '!B88</f>
        <v>objetivo78</v>
      </c>
      <c r="C88" s="116">
        <f>+'FORMULARIO 002 INF DE GESTIÓN '!D88</f>
        <v>0</v>
      </c>
      <c r="D88" s="111">
        <f>+'FORMULARIO 002 INF DE GESTIÓN '!I88</f>
        <v>0</v>
      </c>
      <c r="E88" s="111">
        <f>+'FORMULARIO 002 INF DE GESTIÓN '!H88</f>
        <v>0</v>
      </c>
      <c r="F88" s="111">
        <f t="shared" si="3"/>
        <v>0</v>
      </c>
      <c r="G88" s="379" t="str">
        <f t="shared" si="4"/>
        <v>OCULTAR FILA</v>
      </c>
      <c r="H88" s="379"/>
      <c r="I88" s="379"/>
      <c r="J88" s="379"/>
      <c r="K88" s="380" t="str">
        <f t="shared" si="5"/>
        <v>OCULTAR FILA</v>
      </c>
      <c r="L88" s="380"/>
      <c r="N88" s="23"/>
      <c r="O88" s="24"/>
      <c r="P88" s="24"/>
      <c r="Q88" s="24"/>
      <c r="R88" s="24"/>
      <c r="S88" s="24"/>
      <c r="T88" s="24"/>
      <c r="U88" s="24"/>
      <c r="V88" s="24"/>
      <c r="W88" s="24"/>
      <c r="X88" s="24"/>
      <c r="Y88" s="50"/>
      <c r="Z88" s="50"/>
      <c r="AA88" s="50"/>
      <c r="AB88" s="50"/>
      <c r="AC88" s="50"/>
      <c r="AI88" s="90"/>
      <c r="AJ88" s="94"/>
      <c r="AK88" s="91"/>
      <c r="AL88" s="92"/>
      <c r="AM88" s="92"/>
      <c r="AN88" s="92"/>
      <c r="AP88"/>
      <c r="AQ88" s="89"/>
      <c r="AR88" s="89"/>
    </row>
    <row r="89" spans="1:44" s="112" customFormat="1" ht="89.25" hidden="1" customHeight="1" x14ac:dyDescent="0.4">
      <c r="A89" s="111" t="e">
        <f>+'FORMULARIO 002 INF DE GESTIÓN '!A89</f>
        <v>#REF!</v>
      </c>
      <c r="B89" s="111" t="str">
        <f>+'FORMULARIO 002 INF DE GESTIÓN '!B89</f>
        <v>objetivo79</v>
      </c>
      <c r="C89" s="116">
        <f>+'FORMULARIO 002 INF DE GESTIÓN '!D89</f>
        <v>0</v>
      </c>
      <c r="D89" s="111">
        <f>+'FORMULARIO 002 INF DE GESTIÓN '!I89</f>
        <v>0</v>
      </c>
      <c r="E89" s="111">
        <f>+'FORMULARIO 002 INF DE GESTIÓN '!H89</f>
        <v>0</v>
      </c>
      <c r="F89" s="111">
        <f t="shared" si="3"/>
        <v>0</v>
      </c>
      <c r="G89" s="379" t="str">
        <f t="shared" si="4"/>
        <v>OCULTAR FILA</v>
      </c>
      <c r="H89" s="379"/>
      <c r="I89" s="379"/>
      <c r="J89" s="379"/>
      <c r="K89" s="380" t="str">
        <f t="shared" si="5"/>
        <v>OCULTAR FILA</v>
      </c>
      <c r="L89" s="380"/>
      <c r="N89" s="23"/>
      <c r="O89" s="24"/>
      <c r="P89" s="24"/>
      <c r="Q89" s="24"/>
      <c r="R89" s="24"/>
      <c r="S89" s="24"/>
      <c r="T89" s="24"/>
      <c r="U89" s="24"/>
      <c r="V89" s="24"/>
      <c r="W89" s="24"/>
      <c r="X89" s="24"/>
      <c r="Y89" s="50"/>
      <c r="Z89" s="50"/>
      <c r="AA89" s="50"/>
      <c r="AB89" s="50"/>
      <c r="AC89" s="50"/>
      <c r="AI89" s="90"/>
      <c r="AJ89" s="94"/>
      <c r="AK89" s="91"/>
      <c r="AL89" s="92"/>
      <c r="AM89" s="92"/>
      <c r="AN89" s="92"/>
      <c r="AP89"/>
      <c r="AQ89" s="89"/>
      <c r="AR89" s="89"/>
    </row>
    <row r="90" spans="1:44" s="112" customFormat="1" ht="89.25" hidden="1" customHeight="1" x14ac:dyDescent="0.4">
      <c r="A90" s="111" t="e">
        <f>+'FORMULARIO 002 INF DE GESTIÓN '!A90</f>
        <v>#REF!</v>
      </c>
      <c r="B90" s="111" t="str">
        <f>+'FORMULARIO 002 INF DE GESTIÓN '!B90</f>
        <v>objetivo80</v>
      </c>
      <c r="C90" s="116">
        <f>+'FORMULARIO 002 INF DE GESTIÓN '!D90</f>
        <v>0</v>
      </c>
      <c r="D90" s="111">
        <f>+'FORMULARIO 002 INF DE GESTIÓN '!I90</f>
        <v>0</v>
      </c>
      <c r="E90" s="111">
        <f>+'FORMULARIO 002 INF DE GESTIÓN '!H90</f>
        <v>0</v>
      </c>
      <c r="F90" s="111">
        <f t="shared" si="3"/>
        <v>0</v>
      </c>
      <c r="G90" s="379" t="str">
        <f t="shared" si="4"/>
        <v>OCULTAR FILA</v>
      </c>
      <c r="H90" s="379"/>
      <c r="I90" s="379"/>
      <c r="J90" s="379"/>
      <c r="K90" s="380" t="str">
        <f t="shared" si="5"/>
        <v>OCULTAR FILA</v>
      </c>
      <c r="L90" s="380"/>
      <c r="N90" s="23"/>
      <c r="O90" s="24"/>
      <c r="P90" s="24"/>
      <c r="Q90" s="24"/>
      <c r="R90" s="24"/>
      <c r="S90" s="24"/>
      <c r="T90" s="24"/>
      <c r="U90" s="24"/>
      <c r="V90" s="24"/>
      <c r="W90" s="24"/>
      <c r="X90" s="24"/>
      <c r="Y90" s="50"/>
      <c r="Z90" s="50"/>
      <c r="AA90" s="50"/>
      <c r="AB90" s="50"/>
      <c r="AC90" s="50"/>
      <c r="AI90" s="90"/>
      <c r="AJ90" s="94"/>
      <c r="AK90" s="91"/>
      <c r="AL90" s="92"/>
      <c r="AM90" s="92"/>
      <c r="AN90" s="92"/>
      <c r="AP90"/>
      <c r="AQ90" s="89"/>
      <c r="AR90" s="89"/>
    </row>
    <row r="91" spans="1:44" s="112" customFormat="1" ht="89.25" hidden="1" customHeight="1" x14ac:dyDescent="0.4">
      <c r="A91" s="111" t="e">
        <f>+'FORMULARIO 002 INF DE GESTIÓN '!A91</f>
        <v>#REF!</v>
      </c>
      <c r="B91" s="111" t="str">
        <f>+'FORMULARIO 002 INF DE GESTIÓN '!B91</f>
        <v>objetivo81</v>
      </c>
      <c r="C91" s="116">
        <f>+'FORMULARIO 002 INF DE GESTIÓN '!D91</f>
        <v>0</v>
      </c>
      <c r="D91" s="111">
        <f>+'FORMULARIO 002 INF DE GESTIÓN '!I91</f>
        <v>0</v>
      </c>
      <c r="E91" s="111">
        <f>+'FORMULARIO 002 INF DE GESTIÓN '!H91</f>
        <v>0</v>
      </c>
      <c r="F91" s="111">
        <f t="shared" si="3"/>
        <v>0</v>
      </c>
      <c r="G91" s="379" t="str">
        <f t="shared" si="4"/>
        <v>OCULTAR FILA</v>
      </c>
      <c r="H91" s="379"/>
      <c r="I91" s="379"/>
      <c r="J91" s="379"/>
      <c r="K91" s="380" t="str">
        <f t="shared" si="5"/>
        <v>OCULTAR FILA</v>
      </c>
      <c r="L91" s="380"/>
      <c r="N91" s="23"/>
      <c r="O91" s="24"/>
      <c r="P91" s="24"/>
      <c r="Q91" s="24"/>
      <c r="R91" s="24"/>
      <c r="S91" s="24"/>
      <c r="T91" s="24"/>
      <c r="U91" s="24"/>
      <c r="V91" s="24"/>
      <c r="W91" s="24"/>
      <c r="X91" s="24"/>
      <c r="Y91" s="50"/>
      <c r="Z91" s="50"/>
      <c r="AA91" s="50"/>
      <c r="AB91" s="50"/>
      <c r="AC91" s="50"/>
      <c r="AI91" s="90"/>
      <c r="AJ91" s="94"/>
      <c r="AK91" s="91"/>
      <c r="AL91" s="92"/>
      <c r="AM91" s="92"/>
      <c r="AN91" s="92"/>
      <c r="AP91"/>
      <c r="AQ91" s="89"/>
      <c r="AR91" s="89"/>
    </row>
    <row r="92" spans="1:44" s="112" customFormat="1" ht="89.25" hidden="1" customHeight="1" x14ac:dyDescent="0.4">
      <c r="A92" s="111" t="e">
        <f>+'FORMULARIO 002 INF DE GESTIÓN '!A92</f>
        <v>#REF!</v>
      </c>
      <c r="B92" s="111" t="str">
        <f>+'FORMULARIO 002 INF DE GESTIÓN '!B92</f>
        <v>objetivo82</v>
      </c>
      <c r="C92" s="116">
        <f>+'FORMULARIO 002 INF DE GESTIÓN '!D92</f>
        <v>0</v>
      </c>
      <c r="D92" s="111">
        <f>+'FORMULARIO 002 INF DE GESTIÓN '!I92</f>
        <v>0</v>
      </c>
      <c r="E92" s="111">
        <f>+'FORMULARIO 002 INF DE GESTIÓN '!H92</f>
        <v>0</v>
      </c>
      <c r="F92" s="111">
        <f t="shared" si="3"/>
        <v>0</v>
      </c>
      <c r="G92" s="379" t="str">
        <f t="shared" si="4"/>
        <v>OCULTAR FILA</v>
      </c>
      <c r="H92" s="379"/>
      <c r="I92" s="379"/>
      <c r="J92" s="379"/>
      <c r="K92" s="380" t="str">
        <f t="shared" si="5"/>
        <v>OCULTAR FILA</v>
      </c>
      <c r="L92" s="380"/>
      <c r="N92" s="23"/>
      <c r="O92" s="24"/>
      <c r="P92" s="24"/>
      <c r="Q92" s="24"/>
      <c r="R92" s="24"/>
      <c r="S92" s="24"/>
      <c r="T92" s="24"/>
      <c r="U92" s="24"/>
      <c r="V92" s="24"/>
      <c r="W92" s="24"/>
      <c r="X92" s="24"/>
      <c r="Y92" s="50"/>
      <c r="Z92" s="50"/>
      <c r="AA92" s="50"/>
      <c r="AB92" s="50"/>
      <c r="AC92" s="50"/>
      <c r="AI92" s="90"/>
      <c r="AJ92" s="94"/>
      <c r="AK92" s="91"/>
      <c r="AL92" s="92"/>
      <c r="AM92" s="92"/>
      <c r="AN92" s="92"/>
      <c r="AP92"/>
      <c r="AQ92" s="89"/>
      <c r="AR92" s="89"/>
    </row>
    <row r="93" spans="1:44" s="112" customFormat="1" ht="89.25" hidden="1" customHeight="1" x14ac:dyDescent="0.4">
      <c r="A93" s="111" t="e">
        <f>+'FORMULARIO 002 INF DE GESTIÓN '!A93</f>
        <v>#REF!</v>
      </c>
      <c r="B93" s="111" t="str">
        <f>+'FORMULARIO 002 INF DE GESTIÓN '!B93</f>
        <v>objetivo83</v>
      </c>
      <c r="C93" s="116">
        <f>+'FORMULARIO 002 INF DE GESTIÓN '!D93</f>
        <v>0</v>
      </c>
      <c r="D93" s="111">
        <f>+'FORMULARIO 002 INF DE GESTIÓN '!I93</f>
        <v>0</v>
      </c>
      <c r="E93" s="111">
        <f>+'FORMULARIO 002 INF DE GESTIÓN '!H93</f>
        <v>0</v>
      </c>
      <c r="F93" s="111">
        <f t="shared" si="3"/>
        <v>0</v>
      </c>
      <c r="G93" s="379" t="str">
        <f t="shared" si="4"/>
        <v>OCULTAR FILA</v>
      </c>
      <c r="H93" s="379"/>
      <c r="I93" s="379"/>
      <c r="J93" s="379"/>
      <c r="K93" s="380" t="str">
        <f t="shared" si="5"/>
        <v>OCULTAR FILA</v>
      </c>
      <c r="L93" s="380"/>
      <c r="N93" s="23"/>
      <c r="O93" s="24"/>
      <c r="P93" s="24"/>
      <c r="Q93" s="24"/>
      <c r="R93" s="24"/>
      <c r="S93" s="24"/>
      <c r="T93" s="24"/>
      <c r="U93" s="24"/>
      <c r="V93" s="24"/>
      <c r="W93" s="24"/>
      <c r="X93" s="24"/>
      <c r="Y93" s="50"/>
      <c r="Z93" s="50"/>
      <c r="AA93" s="50"/>
      <c r="AB93" s="50"/>
      <c r="AC93" s="50"/>
      <c r="AI93" s="90"/>
      <c r="AJ93" s="94"/>
      <c r="AK93" s="91"/>
      <c r="AL93" s="92"/>
      <c r="AM93" s="92"/>
      <c r="AN93" s="92"/>
      <c r="AP93"/>
      <c r="AQ93" s="89"/>
      <c r="AR93" s="89"/>
    </row>
    <row r="94" spans="1:44" s="112" customFormat="1" ht="89.25" hidden="1" customHeight="1" x14ac:dyDescent="0.4">
      <c r="A94" s="111" t="e">
        <f>+'FORMULARIO 002 INF DE GESTIÓN '!A94</f>
        <v>#REF!</v>
      </c>
      <c r="B94" s="111" t="str">
        <f>+'FORMULARIO 002 INF DE GESTIÓN '!B94</f>
        <v>objetivo84</v>
      </c>
      <c r="C94" s="116">
        <f>+'FORMULARIO 002 INF DE GESTIÓN '!D94</f>
        <v>0</v>
      </c>
      <c r="D94" s="111">
        <f>+'FORMULARIO 002 INF DE GESTIÓN '!I94</f>
        <v>0</v>
      </c>
      <c r="E94" s="111">
        <f>+'FORMULARIO 002 INF DE GESTIÓN '!H94</f>
        <v>0</v>
      </c>
      <c r="F94" s="111">
        <f t="shared" si="3"/>
        <v>0</v>
      </c>
      <c r="G94" s="379" t="str">
        <f t="shared" si="4"/>
        <v>OCULTAR FILA</v>
      </c>
      <c r="H94" s="379"/>
      <c r="I94" s="379"/>
      <c r="J94" s="379"/>
      <c r="K94" s="380" t="str">
        <f t="shared" si="5"/>
        <v>OCULTAR FILA</v>
      </c>
      <c r="L94" s="380"/>
      <c r="N94" s="23"/>
      <c r="O94" s="24"/>
      <c r="P94" s="24"/>
      <c r="Q94" s="24"/>
      <c r="R94" s="24"/>
      <c r="S94" s="24"/>
      <c r="T94" s="24"/>
      <c r="U94" s="24"/>
      <c r="V94" s="24"/>
      <c r="W94" s="24"/>
      <c r="X94" s="24"/>
      <c r="Y94" s="50"/>
      <c r="Z94" s="50"/>
      <c r="AA94" s="50"/>
      <c r="AB94" s="50"/>
      <c r="AC94" s="50"/>
      <c r="AI94" s="90"/>
      <c r="AJ94" s="94"/>
      <c r="AK94" s="91"/>
      <c r="AL94" s="92"/>
      <c r="AM94" s="92"/>
      <c r="AN94" s="92"/>
      <c r="AP94"/>
      <c r="AQ94" s="89"/>
      <c r="AR94" s="89"/>
    </row>
    <row r="95" spans="1:44" s="112" customFormat="1" ht="89.25" hidden="1" customHeight="1" x14ac:dyDescent="0.4">
      <c r="A95" s="111" t="e">
        <f>+'FORMULARIO 002 INF DE GESTIÓN '!A95</f>
        <v>#REF!</v>
      </c>
      <c r="B95" s="111" t="str">
        <f>+'FORMULARIO 002 INF DE GESTIÓN '!B95</f>
        <v>objetivo85</v>
      </c>
      <c r="C95" s="116">
        <f>+'FORMULARIO 002 INF DE GESTIÓN '!D95</f>
        <v>0</v>
      </c>
      <c r="D95" s="111">
        <f>+'FORMULARIO 002 INF DE GESTIÓN '!I95</f>
        <v>0</v>
      </c>
      <c r="E95" s="111">
        <f>+'FORMULARIO 002 INF DE GESTIÓN '!H95</f>
        <v>0</v>
      </c>
      <c r="F95" s="111">
        <f t="shared" si="3"/>
        <v>0</v>
      </c>
      <c r="G95" s="379" t="str">
        <f t="shared" si="4"/>
        <v>OCULTAR FILA</v>
      </c>
      <c r="H95" s="379"/>
      <c r="I95" s="379"/>
      <c r="J95" s="379"/>
      <c r="K95" s="380" t="str">
        <f t="shared" si="5"/>
        <v>OCULTAR FILA</v>
      </c>
      <c r="L95" s="380"/>
      <c r="N95" s="23"/>
      <c r="O95" s="24"/>
      <c r="P95" s="24"/>
      <c r="Q95" s="24"/>
      <c r="R95" s="24"/>
      <c r="S95" s="24"/>
      <c r="T95" s="24"/>
      <c r="U95" s="24"/>
      <c r="V95" s="24"/>
      <c r="W95" s="24"/>
      <c r="X95" s="24"/>
      <c r="Y95" s="50"/>
      <c r="Z95" s="50"/>
      <c r="AA95" s="50"/>
      <c r="AB95" s="50"/>
      <c r="AC95" s="50"/>
      <c r="AI95" s="90"/>
      <c r="AJ95" s="94"/>
      <c r="AK95" s="91"/>
      <c r="AL95" s="92"/>
      <c r="AM95" s="92"/>
      <c r="AN95" s="92"/>
      <c r="AP95"/>
      <c r="AQ95" s="89"/>
      <c r="AR95" s="89"/>
    </row>
    <row r="96" spans="1:44" s="112" customFormat="1" ht="89.25" hidden="1" customHeight="1" x14ac:dyDescent="0.4">
      <c r="A96" s="111" t="e">
        <f>+'FORMULARIO 002 INF DE GESTIÓN '!A96</f>
        <v>#REF!</v>
      </c>
      <c r="B96" s="111" t="str">
        <f>+'FORMULARIO 002 INF DE GESTIÓN '!B96</f>
        <v>objetivo86</v>
      </c>
      <c r="C96" s="116">
        <f>+'FORMULARIO 002 INF DE GESTIÓN '!D96</f>
        <v>0</v>
      </c>
      <c r="D96" s="111">
        <f>+'FORMULARIO 002 INF DE GESTIÓN '!I96</f>
        <v>0</v>
      </c>
      <c r="E96" s="111">
        <f>+'FORMULARIO 002 INF DE GESTIÓN '!H96</f>
        <v>0</v>
      </c>
      <c r="F96" s="111">
        <f t="shared" si="3"/>
        <v>0</v>
      </c>
      <c r="G96" s="379" t="str">
        <f t="shared" si="4"/>
        <v>OCULTAR FILA</v>
      </c>
      <c r="H96" s="379"/>
      <c r="I96" s="379"/>
      <c r="J96" s="379"/>
      <c r="K96" s="380" t="str">
        <f t="shared" si="5"/>
        <v>OCULTAR FILA</v>
      </c>
      <c r="L96" s="380"/>
      <c r="N96" s="23"/>
      <c r="O96" s="24"/>
      <c r="P96" s="24"/>
      <c r="Q96" s="24"/>
      <c r="R96" s="24"/>
      <c r="S96" s="24"/>
      <c r="T96" s="24"/>
      <c r="U96" s="24"/>
      <c r="V96" s="24"/>
      <c r="W96" s="24"/>
      <c r="X96" s="24"/>
      <c r="Y96" s="50"/>
      <c r="Z96" s="50"/>
      <c r="AA96" s="50"/>
      <c r="AB96" s="50"/>
      <c r="AC96" s="50"/>
      <c r="AI96" s="90"/>
      <c r="AJ96" s="94"/>
      <c r="AK96" s="91"/>
      <c r="AL96" s="92"/>
      <c r="AM96" s="92"/>
      <c r="AN96" s="92"/>
      <c r="AP96"/>
      <c r="AQ96" s="89"/>
      <c r="AR96" s="89"/>
    </row>
    <row r="97" spans="1:44" s="112" customFormat="1" ht="89.25" hidden="1" customHeight="1" x14ac:dyDescent="0.4">
      <c r="A97" s="111" t="e">
        <f>+'FORMULARIO 002 INF DE GESTIÓN '!A97</f>
        <v>#REF!</v>
      </c>
      <c r="B97" s="111" t="str">
        <f>+'FORMULARIO 002 INF DE GESTIÓN '!B97</f>
        <v>objetivo87</v>
      </c>
      <c r="C97" s="116">
        <f>+'FORMULARIO 002 INF DE GESTIÓN '!D97</f>
        <v>0</v>
      </c>
      <c r="D97" s="111">
        <f>+'FORMULARIO 002 INF DE GESTIÓN '!I97</f>
        <v>0</v>
      </c>
      <c r="E97" s="111">
        <f>+'FORMULARIO 002 INF DE GESTIÓN '!H97</f>
        <v>0</v>
      </c>
      <c r="F97" s="111">
        <f t="shared" si="3"/>
        <v>0</v>
      </c>
      <c r="G97" s="379" t="str">
        <f t="shared" si="4"/>
        <v>OCULTAR FILA</v>
      </c>
      <c r="H97" s="379"/>
      <c r="I97" s="379"/>
      <c r="J97" s="379"/>
      <c r="K97" s="380" t="str">
        <f t="shared" si="5"/>
        <v>OCULTAR FILA</v>
      </c>
      <c r="L97" s="380"/>
      <c r="N97" s="23"/>
      <c r="O97" s="24"/>
      <c r="P97" s="24"/>
      <c r="Q97" s="24"/>
      <c r="R97" s="24"/>
      <c r="S97" s="24"/>
      <c r="T97" s="24"/>
      <c r="U97" s="24"/>
      <c r="V97" s="24"/>
      <c r="W97" s="24"/>
      <c r="X97" s="24"/>
      <c r="Y97" s="50"/>
      <c r="Z97" s="50"/>
      <c r="AA97" s="50"/>
      <c r="AB97" s="50"/>
      <c r="AC97" s="50"/>
      <c r="AI97" s="90"/>
      <c r="AJ97" s="94"/>
      <c r="AK97" s="91"/>
      <c r="AL97" s="92"/>
      <c r="AM97" s="92"/>
      <c r="AN97" s="92"/>
      <c r="AP97"/>
      <c r="AQ97" s="89"/>
      <c r="AR97" s="89"/>
    </row>
    <row r="98" spans="1:44" s="112" customFormat="1" ht="89.25" hidden="1" customHeight="1" x14ac:dyDescent="0.4">
      <c r="A98" s="111" t="e">
        <f>+'FORMULARIO 002 INF DE GESTIÓN '!A98</f>
        <v>#REF!</v>
      </c>
      <c r="B98" s="111" t="str">
        <f>+'FORMULARIO 002 INF DE GESTIÓN '!B98</f>
        <v>objetivo88</v>
      </c>
      <c r="C98" s="116">
        <f>+'FORMULARIO 002 INF DE GESTIÓN '!D98</f>
        <v>0</v>
      </c>
      <c r="D98" s="111">
        <f>+'FORMULARIO 002 INF DE GESTIÓN '!I98</f>
        <v>0</v>
      </c>
      <c r="E98" s="111">
        <f>+'FORMULARIO 002 INF DE GESTIÓN '!H98</f>
        <v>0</v>
      </c>
      <c r="F98" s="111">
        <f t="shared" si="3"/>
        <v>0</v>
      </c>
      <c r="G98" s="379" t="str">
        <f t="shared" si="4"/>
        <v>OCULTAR FILA</v>
      </c>
      <c r="H98" s="379"/>
      <c r="I98" s="379"/>
      <c r="J98" s="379"/>
      <c r="K98" s="380" t="str">
        <f t="shared" si="5"/>
        <v>OCULTAR FILA</v>
      </c>
      <c r="L98" s="380"/>
      <c r="N98" s="23"/>
      <c r="O98" s="24"/>
      <c r="P98" s="24"/>
      <c r="Q98" s="24"/>
      <c r="R98" s="24"/>
      <c r="S98" s="24"/>
      <c r="T98" s="24"/>
      <c r="U98" s="24"/>
      <c r="V98" s="24"/>
      <c r="W98" s="24"/>
      <c r="X98" s="24"/>
      <c r="Y98" s="50"/>
      <c r="Z98" s="50"/>
      <c r="AA98" s="50"/>
      <c r="AB98" s="50"/>
      <c r="AC98" s="50"/>
      <c r="AI98" s="90"/>
      <c r="AJ98" s="94"/>
      <c r="AK98" s="91"/>
      <c r="AL98" s="92"/>
      <c r="AM98" s="92"/>
      <c r="AN98" s="92"/>
      <c r="AP98"/>
      <c r="AQ98" s="89"/>
      <c r="AR98" s="89"/>
    </row>
    <row r="99" spans="1:44" s="112" customFormat="1" ht="89.25" hidden="1" customHeight="1" x14ac:dyDescent="0.4">
      <c r="A99" s="111" t="e">
        <f>+'FORMULARIO 002 INF DE GESTIÓN '!A99</f>
        <v>#REF!</v>
      </c>
      <c r="B99" s="111" t="str">
        <f>+'FORMULARIO 002 INF DE GESTIÓN '!B99</f>
        <v>objetivo89</v>
      </c>
      <c r="C99" s="116">
        <f>+'FORMULARIO 002 INF DE GESTIÓN '!D99</f>
        <v>0</v>
      </c>
      <c r="D99" s="111">
        <f>+'FORMULARIO 002 INF DE GESTIÓN '!I99</f>
        <v>0</v>
      </c>
      <c r="E99" s="111">
        <f>+'FORMULARIO 002 INF DE GESTIÓN '!H99</f>
        <v>0</v>
      </c>
      <c r="F99" s="111">
        <f t="shared" si="3"/>
        <v>0</v>
      </c>
      <c r="G99" s="379" t="str">
        <f t="shared" si="4"/>
        <v>OCULTAR FILA</v>
      </c>
      <c r="H99" s="379"/>
      <c r="I99" s="379"/>
      <c r="J99" s="379"/>
      <c r="K99" s="380" t="str">
        <f t="shared" si="5"/>
        <v>OCULTAR FILA</v>
      </c>
      <c r="L99" s="380"/>
      <c r="N99" s="23"/>
      <c r="O99" s="24"/>
      <c r="P99" s="24"/>
      <c r="Q99" s="24"/>
      <c r="R99" s="24"/>
      <c r="S99" s="24"/>
      <c r="T99" s="24"/>
      <c r="U99" s="24"/>
      <c r="V99" s="24"/>
      <c r="W99" s="24"/>
      <c r="X99" s="24"/>
      <c r="Y99" s="50"/>
      <c r="Z99" s="50"/>
      <c r="AA99" s="50"/>
      <c r="AB99" s="50"/>
      <c r="AC99" s="50"/>
      <c r="AI99" s="90"/>
      <c r="AJ99" s="94"/>
      <c r="AK99" s="91"/>
      <c r="AL99" s="92"/>
      <c r="AM99" s="92"/>
      <c r="AN99" s="92"/>
      <c r="AP99"/>
      <c r="AQ99" s="89"/>
      <c r="AR99" s="89"/>
    </row>
    <row r="100" spans="1:44" s="112" customFormat="1" ht="89.25" hidden="1" customHeight="1" x14ac:dyDescent="0.4">
      <c r="A100" s="111" t="e">
        <f>+'FORMULARIO 002 INF DE GESTIÓN '!A100</f>
        <v>#REF!</v>
      </c>
      <c r="B100" s="111" t="str">
        <f>+'FORMULARIO 002 INF DE GESTIÓN '!B100</f>
        <v>objetivo90</v>
      </c>
      <c r="C100" s="116">
        <f>+'FORMULARIO 002 INF DE GESTIÓN '!D100</f>
        <v>0</v>
      </c>
      <c r="D100" s="111">
        <f>+'FORMULARIO 002 INF DE GESTIÓN '!I100</f>
        <v>0</v>
      </c>
      <c r="E100" s="111">
        <f>+'FORMULARIO 002 INF DE GESTIÓN '!H100</f>
        <v>0</v>
      </c>
      <c r="F100" s="111">
        <f t="shared" si="3"/>
        <v>0</v>
      </c>
      <c r="G100" s="379" t="str">
        <f t="shared" si="4"/>
        <v>OCULTAR FILA</v>
      </c>
      <c r="H100" s="379"/>
      <c r="I100" s="379"/>
      <c r="J100" s="379"/>
      <c r="K100" s="380" t="str">
        <f t="shared" si="5"/>
        <v>OCULTAR FILA</v>
      </c>
      <c r="L100" s="380"/>
      <c r="N100" s="23"/>
      <c r="O100" s="24"/>
      <c r="P100" s="24"/>
      <c r="Q100" s="24"/>
      <c r="R100" s="24"/>
      <c r="S100" s="24"/>
      <c r="T100" s="24"/>
      <c r="U100" s="24"/>
      <c r="V100" s="24"/>
      <c r="W100" s="24"/>
      <c r="X100" s="24"/>
      <c r="Y100" s="50"/>
      <c r="Z100" s="50"/>
      <c r="AA100" s="50"/>
      <c r="AB100" s="50"/>
      <c r="AC100" s="50"/>
      <c r="AI100" s="90"/>
      <c r="AJ100" s="94"/>
      <c r="AK100" s="91"/>
      <c r="AL100" s="92"/>
      <c r="AM100" s="92"/>
      <c r="AN100" s="92"/>
      <c r="AP100"/>
      <c r="AQ100" s="89"/>
      <c r="AR100" s="89"/>
    </row>
    <row r="101" spans="1:44" s="112" customFormat="1" ht="89.25" hidden="1" customHeight="1" x14ac:dyDescent="0.4">
      <c r="A101" s="111" t="e">
        <f>+'FORMULARIO 002 INF DE GESTIÓN '!A101</f>
        <v>#REF!</v>
      </c>
      <c r="B101" s="111" t="str">
        <f>+'FORMULARIO 002 INF DE GESTIÓN '!B101</f>
        <v>objetivo91</v>
      </c>
      <c r="C101" s="116">
        <f>+'FORMULARIO 002 INF DE GESTIÓN '!D101</f>
        <v>0</v>
      </c>
      <c r="D101" s="111">
        <f>+'FORMULARIO 002 INF DE GESTIÓN '!I101</f>
        <v>0</v>
      </c>
      <c r="E101" s="111">
        <f>+'FORMULARIO 002 INF DE GESTIÓN '!H101</f>
        <v>0</v>
      </c>
      <c r="F101" s="111">
        <f t="shared" si="3"/>
        <v>0</v>
      </c>
      <c r="G101" s="379" t="str">
        <f t="shared" si="4"/>
        <v>OCULTAR FILA</v>
      </c>
      <c r="H101" s="379"/>
      <c r="I101" s="379"/>
      <c r="J101" s="379"/>
      <c r="K101" s="380" t="str">
        <f t="shared" si="5"/>
        <v>OCULTAR FILA</v>
      </c>
      <c r="L101" s="380"/>
      <c r="N101" s="23"/>
      <c r="O101" s="24"/>
      <c r="P101" s="24"/>
      <c r="Q101" s="24"/>
      <c r="R101" s="24"/>
      <c r="S101" s="24"/>
      <c r="T101" s="24"/>
      <c r="U101" s="24"/>
      <c r="V101" s="24"/>
      <c r="W101" s="24"/>
      <c r="X101" s="24"/>
      <c r="Y101" s="50"/>
      <c r="Z101" s="50"/>
      <c r="AA101" s="50"/>
      <c r="AB101" s="50"/>
      <c r="AC101" s="50"/>
      <c r="AI101" s="90"/>
      <c r="AJ101" s="94"/>
      <c r="AK101" s="91"/>
      <c r="AL101" s="92"/>
      <c r="AM101" s="92"/>
      <c r="AN101" s="92"/>
      <c r="AP101"/>
      <c r="AQ101" s="89"/>
      <c r="AR101" s="89"/>
    </row>
    <row r="102" spans="1:44" s="112" customFormat="1" ht="89.25" hidden="1" customHeight="1" x14ac:dyDescent="0.4">
      <c r="A102" s="111" t="e">
        <f>+'FORMULARIO 002 INF DE GESTIÓN '!A102</f>
        <v>#REF!</v>
      </c>
      <c r="B102" s="111" t="str">
        <f>+'FORMULARIO 002 INF DE GESTIÓN '!B102</f>
        <v>objetivo92</v>
      </c>
      <c r="C102" s="116">
        <f>+'FORMULARIO 002 INF DE GESTIÓN '!D102</f>
        <v>0</v>
      </c>
      <c r="D102" s="111">
        <f>+'FORMULARIO 002 INF DE GESTIÓN '!I102</f>
        <v>0</v>
      </c>
      <c r="E102" s="111">
        <f>+'FORMULARIO 002 INF DE GESTIÓN '!H102</f>
        <v>0</v>
      </c>
      <c r="F102" s="111">
        <f t="shared" si="3"/>
        <v>0</v>
      </c>
      <c r="G102" s="379" t="str">
        <f t="shared" si="4"/>
        <v>OCULTAR FILA</v>
      </c>
      <c r="H102" s="379"/>
      <c r="I102" s="379"/>
      <c r="J102" s="379"/>
      <c r="K102" s="380" t="str">
        <f t="shared" si="5"/>
        <v>OCULTAR FILA</v>
      </c>
      <c r="L102" s="380"/>
      <c r="N102" s="23"/>
      <c r="O102" s="24"/>
      <c r="P102" s="24"/>
      <c r="Q102" s="24"/>
      <c r="R102" s="24"/>
      <c r="S102" s="24"/>
      <c r="T102" s="24"/>
      <c r="U102" s="24"/>
      <c r="V102" s="24"/>
      <c r="W102" s="24"/>
      <c r="X102" s="24"/>
      <c r="Y102" s="50"/>
      <c r="Z102" s="50"/>
      <c r="AA102" s="50"/>
      <c r="AB102" s="50"/>
      <c r="AC102" s="50"/>
      <c r="AI102" s="90"/>
      <c r="AJ102" s="94"/>
      <c r="AK102" s="91"/>
      <c r="AL102" s="92"/>
      <c r="AM102" s="92"/>
      <c r="AN102" s="92"/>
      <c r="AP102"/>
      <c r="AQ102" s="89"/>
      <c r="AR102" s="89"/>
    </row>
    <row r="103" spans="1:44" s="112" customFormat="1" ht="89.25" hidden="1" customHeight="1" x14ac:dyDescent="0.4">
      <c r="A103" s="111" t="e">
        <f>+'FORMULARIO 002 INF DE GESTIÓN '!A103</f>
        <v>#REF!</v>
      </c>
      <c r="B103" s="111" t="str">
        <f>+'FORMULARIO 002 INF DE GESTIÓN '!B103</f>
        <v>objetivo93</v>
      </c>
      <c r="C103" s="116">
        <f>+'FORMULARIO 002 INF DE GESTIÓN '!D103</f>
        <v>0</v>
      </c>
      <c r="D103" s="111">
        <f>+'FORMULARIO 002 INF DE GESTIÓN '!I103</f>
        <v>0</v>
      </c>
      <c r="E103" s="111">
        <f>+'FORMULARIO 002 INF DE GESTIÓN '!H103</f>
        <v>0</v>
      </c>
      <c r="F103" s="111">
        <f t="shared" si="3"/>
        <v>0</v>
      </c>
      <c r="G103" s="379" t="str">
        <f t="shared" si="4"/>
        <v>OCULTAR FILA</v>
      </c>
      <c r="H103" s="379"/>
      <c r="I103" s="379"/>
      <c r="J103" s="379"/>
      <c r="K103" s="380" t="str">
        <f t="shared" si="5"/>
        <v>OCULTAR FILA</v>
      </c>
      <c r="L103" s="380"/>
      <c r="N103" s="23"/>
      <c r="O103" s="24"/>
      <c r="P103" s="24"/>
      <c r="Q103" s="24"/>
      <c r="R103" s="24"/>
      <c r="S103" s="24"/>
      <c r="T103" s="24"/>
      <c r="U103" s="24"/>
      <c r="V103" s="24"/>
      <c r="W103" s="24"/>
      <c r="X103" s="24"/>
      <c r="Y103" s="50"/>
      <c r="Z103" s="50"/>
      <c r="AA103" s="50"/>
      <c r="AB103" s="50"/>
      <c r="AC103" s="50"/>
      <c r="AI103" s="90"/>
      <c r="AJ103" s="94"/>
      <c r="AK103" s="91"/>
      <c r="AL103" s="92"/>
      <c r="AM103" s="92"/>
      <c r="AN103" s="92"/>
      <c r="AP103"/>
      <c r="AQ103" s="89"/>
      <c r="AR103" s="89"/>
    </row>
    <row r="104" spans="1:44" s="112" customFormat="1" ht="89.25" hidden="1" customHeight="1" x14ac:dyDescent="0.4">
      <c r="A104" s="111" t="e">
        <f>+'FORMULARIO 002 INF DE GESTIÓN '!A104</f>
        <v>#REF!</v>
      </c>
      <c r="B104" s="111" t="str">
        <f>+'FORMULARIO 002 INF DE GESTIÓN '!B104</f>
        <v>objetivo94</v>
      </c>
      <c r="C104" s="116">
        <f>+'FORMULARIO 002 INF DE GESTIÓN '!D104</f>
        <v>0</v>
      </c>
      <c r="D104" s="111">
        <f>+'FORMULARIO 002 INF DE GESTIÓN '!I104</f>
        <v>0</v>
      </c>
      <c r="E104" s="111">
        <f>+'FORMULARIO 002 INF DE GESTIÓN '!H104</f>
        <v>0</v>
      </c>
      <c r="F104" s="111">
        <f t="shared" si="3"/>
        <v>0</v>
      </c>
      <c r="G104" s="379" t="str">
        <f t="shared" si="4"/>
        <v>OCULTAR FILA</v>
      </c>
      <c r="H104" s="379"/>
      <c r="I104" s="379"/>
      <c r="J104" s="379"/>
      <c r="K104" s="380" t="str">
        <f t="shared" si="5"/>
        <v>OCULTAR FILA</v>
      </c>
      <c r="L104" s="380"/>
      <c r="N104" s="23"/>
      <c r="O104" s="24"/>
      <c r="P104" s="24"/>
      <c r="Q104" s="24"/>
      <c r="R104" s="24"/>
      <c r="S104" s="24"/>
      <c r="T104" s="24"/>
      <c r="U104" s="24"/>
      <c r="V104" s="24"/>
      <c r="W104" s="24"/>
      <c r="X104" s="24"/>
      <c r="Y104" s="50"/>
      <c r="Z104" s="50"/>
      <c r="AA104" s="50"/>
      <c r="AB104" s="50"/>
      <c r="AC104" s="50"/>
      <c r="AI104" s="90"/>
      <c r="AJ104" s="94"/>
      <c r="AK104" s="91"/>
      <c r="AL104" s="92"/>
      <c r="AM104" s="92"/>
      <c r="AN104" s="92"/>
      <c r="AP104"/>
      <c r="AQ104" s="89"/>
      <c r="AR104" s="89"/>
    </row>
    <row r="105" spans="1:44" s="112" customFormat="1" ht="89.25" hidden="1" customHeight="1" x14ac:dyDescent="0.4">
      <c r="A105" s="111" t="e">
        <f>+'FORMULARIO 002 INF DE GESTIÓN '!A105</f>
        <v>#REF!</v>
      </c>
      <c r="B105" s="111" t="str">
        <f>+'FORMULARIO 002 INF DE GESTIÓN '!B105</f>
        <v>objetivo95</v>
      </c>
      <c r="C105" s="116">
        <f>+'FORMULARIO 002 INF DE GESTIÓN '!D105</f>
        <v>0</v>
      </c>
      <c r="D105" s="111">
        <f>+'FORMULARIO 002 INF DE GESTIÓN '!I105</f>
        <v>0</v>
      </c>
      <c r="E105" s="111">
        <f>+'FORMULARIO 002 INF DE GESTIÓN '!H105</f>
        <v>0</v>
      </c>
      <c r="F105" s="111">
        <f t="shared" si="3"/>
        <v>0</v>
      </c>
      <c r="G105" s="379" t="str">
        <f t="shared" si="4"/>
        <v>OCULTAR FILA</v>
      </c>
      <c r="H105" s="379"/>
      <c r="I105" s="379"/>
      <c r="J105" s="379"/>
      <c r="K105" s="380" t="str">
        <f t="shared" si="5"/>
        <v>OCULTAR FILA</v>
      </c>
      <c r="L105" s="380"/>
      <c r="N105" s="23"/>
      <c r="O105" s="24"/>
      <c r="P105" s="24"/>
      <c r="Q105" s="24"/>
      <c r="R105" s="24"/>
      <c r="S105" s="24"/>
      <c r="T105" s="24"/>
      <c r="U105" s="24"/>
      <c r="V105" s="24"/>
      <c r="W105" s="24"/>
      <c r="X105" s="24"/>
      <c r="Y105" s="50"/>
      <c r="Z105" s="50"/>
      <c r="AA105" s="50"/>
      <c r="AB105" s="50"/>
      <c r="AC105" s="50"/>
      <c r="AI105" s="90"/>
      <c r="AJ105" s="94"/>
      <c r="AK105" s="91"/>
      <c r="AL105" s="92"/>
      <c r="AM105" s="92"/>
      <c r="AN105" s="92"/>
      <c r="AP105"/>
      <c r="AQ105" s="89"/>
      <c r="AR105" s="89"/>
    </row>
    <row r="106" spans="1:44" s="112" customFormat="1" ht="89.25" hidden="1" customHeight="1" x14ac:dyDescent="0.4">
      <c r="A106" s="111" t="e">
        <f>+'FORMULARIO 002 INF DE GESTIÓN '!A106</f>
        <v>#REF!</v>
      </c>
      <c r="B106" s="111" t="str">
        <f>+'FORMULARIO 002 INF DE GESTIÓN '!B106</f>
        <v>objetivo96</v>
      </c>
      <c r="C106" s="116">
        <f>+'FORMULARIO 002 INF DE GESTIÓN '!D106</f>
        <v>0</v>
      </c>
      <c r="D106" s="111">
        <f>+'FORMULARIO 002 INF DE GESTIÓN '!I106</f>
        <v>0</v>
      </c>
      <c r="E106" s="111">
        <f>+'FORMULARIO 002 INF DE GESTIÓN '!H106</f>
        <v>0</v>
      </c>
      <c r="F106" s="111">
        <f t="shared" si="3"/>
        <v>0</v>
      </c>
      <c r="G106" s="379" t="str">
        <f t="shared" si="4"/>
        <v>OCULTAR FILA</v>
      </c>
      <c r="H106" s="379"/>
      <c r="I106" s="379"/>
      <c r="J106" s="379"/>
      <c r="K106" s="380" t="str">
        <f t="shared" si="5"/>
        <v>OCULTAR FILA</v>
      </c>
      <c r="L106" s="380"/>
      <c r="N106" s="23"/>
      <c r="O106" s="24"/>
      <c r="P106" s="24"/>
      <c r="Q106" s="24"/>
      <c r="R106" s="24"/>
      <c r="S106" s="24"/>
      <c r="T106" s="24"/>
      <c r="U106" s="24"/>
      <c r="V106" s="24"/>
      <c r="W106" s="24"/>
      <c r="X106" s="24"/>
      <c r="Y106" s="50"/>
      <c r="Z106" s="50"/>
      <c r="AA106" s="50"/>
      <c r="AB106" s="50"/>
      <c r="AC106" s="50"/>
      <c r="AI106" s="90"/>
      <c r="AJ106" s="94"/>
      <c r="AK106" s="91"/>
      <c r="AL106" s="92"/>
      <c r="AM106" s="92"/>
      <c r="AN106" s="92"/>
      <c r="AP106"/>
      <c r="AQ106" s="89"/>
      <c r="AR106" s="89"/>
    </row>
    <row r="107" spans="1:44" s="112" customFormat="1" ht="89.25" hidden="1" customHeight="1" x14ac:dyDescent="0.4">
      <c r="A107" s="111" t="e">
        <f>+'FORMULARIO 002 INF DE GESTIÓN '!A107</f>
        <v>#REF!</v>
      </c>
      <c r="B107" s="111" t="str">
        <f>+'FORMULARIO 002 INF DE GESTIÓN '!B107</f>
        <v>objetivo97</v>
      </c>
      <c r="C107" s="116">
        <f>+'FORMULARIO 002 INF DE GESTIÓN '!D107</f>
        <v>0</v>
      </c>
      <c r="D107" s="111">
        <f>+'FORMULARIO 002 INF DE GESTIÓN '!I107</f>
        <v>0</v>
      </c>
      <c r="E107" s="111">
        <f>+'FORMULARIO 002 INF DE GESTIÓN '!H107</f>
        <v>0</v>
      </c>
      <c r="F107" s="111">
        <f t="shared" si="3"/>
        <v>0</v>
      </c>
      <c r="G107" s="379" t="str">
        <f t="shared" si="4"/>
        <v>OCULTAR FILA</v>
      </c>
      <c r="H107" s="379"/>
      <c r="I107" s="379"/>
      <c r="J107" s="379"/>
      <c r="K107" s="380" t="str">
        <f t="shared" si="5"/>
        <v>OCULTAR FILA</v>
      </c>
      <c r="L107" s="380"/>
      <c r="N107" s="23"/>
      <c r="O107" s="24"/>
      <c r="P107" s="24"/>
      <c r="Q107" s="24"/>
      <c r="R107" s="24"/>
      <c r="S107" s="24"/>
      <c r="T107" s="24"/>
      <c r="U107" s="24"/>
      <c r="V107" s="24"/>
      <c r="W107" s="24"/>
      <c r="X107" s="24"/>
      <c r="Y107" s="50"/>
      <c r="Z107" s="50"/>
      <c r="AA107" s="50"/>
      <c r="AB107" s="50"/>
      <c r="AC107" s="50"/>
      <c r="AI107" s="90"/>
      <c r="AJ107" s="94"/>
      <c r="AK107" s="91"/>
      <c r="AL107" s="92"/>
      <c r="AM107" s="92"/>
      <c r="AN107" s="92"/>
      <c r="AP107"/>
      <c r="AQ107" s="89"/>
      <c r="AR107" s="89"/>
    </row>
    <row r="108" spans="1:44" s="112" customFormat="1" ht="89.25" hidden="1" customHeight="1" x14ac:dyDescent="0.4">
      <c r="A108" s="111" t="e">
        <f>+'FORMULARIO 002 INF DE GESTIÓN '!A108</f>
        <v>#REF!</v>
      </c>
      <c r="B108" s="111" t="str">
        <f>+'FORMULARIO 002 INF DE GESTIÓN '!B108</f>
        <v>objetivo98</v>
      </c>
      <c r="C108" s="116">
        <f>+'FORMULARIO 002 INF DE GESTIÓN '!D108</f>
        <v>0</v>
      </c>
      <c r="D108" s="111">
        <f>+'FORMULARIO 002 INF DE GESTIÓN '!I108</f>
        <v>0</v>
      </c>
      <c r="E108" s="111">
        <f>+'FORMULARIO 002 INF DE GESTIÓN '!H108</f>
        <v>0</v>
      </c>
      <c r="F108" s="111">
        <f t="shared" si="3"/>
        <v>0</v>
      </c>
      <c r="G108" s="379" t="str">
        <f t="shared" si="4"/>
        <v>OCULTAR FILA</v>
      </c>
      <c r="H108" s="379"/>
      <c r="I108" s="379"/>
      <c r="J108" s="379"/>
      <c r="K108" s="380" t="str">
        <f t="shared" si="5"/>
        <v>OCULTAR FILA</v>
      </c>
      <c r="L108" s="380"/>
      <c r="N108" s="23"/>
      <c r="O108" s="24"/>
      <c r="P108" s="24"/>
      <c r="Q108" s="24"/>
      <c r="R108" s="24"/>
      <c r="S108" s="24"/>
      <c r="T108" s="24"/>
      <c r="U108" s="24"/>
      <c r="V108" s="24"/>
      <c r="W108" s="24"/>
      <c r="X108" s="24"/>
      <c r="Y108" s="50"/>
      <c r="Z108" s="50"/>
      <c r="AA108" s="50"/>
      <c r="AB108" s="50"/>
      <c r="AC108" s="50"/>
      <c r="AI108" s="90"/>
      <c r="AJ108" s="94"/>
      <c r="AK108" s="91"/>
      <c r="AL108" s="92"/>
      <c r="AM108" s="92"/>
      <c r="AN108" s="92"/>
      <c r="AP108"/>
      <c r="AQ108" s="89"/>
      <c r="AR108" s="89"/>
    </row>
    <row r="109" spans="1:44" s="112" customFormat="1" ht="89.25" hidden="1" customHeight="1" x14ac:dyDescent="0.4">
      <c r="A109" s="111" t="e">
        <f>+'FORMULARIO 002 INF DE GESTIÓN '!A109</f>
        <v>#REF!</v>
      </c>
      <c r="B109" s="111" t="str">
        <f>+'FORMULARIO 002 INF DE GESTIÓN '!B109</f>
        <v>objetivo99</v>
      </c>
      <c r="C109" s="116">
        <f>+'FORMULARIO 002 INF DE GESTIÓN '!D109</f>
        <v>0</v>
      </c>
      <c r="D109" s="111">
        <f>+'FORMULARIO 002 INF DE GESTIÓN '!I109</f>
        <v>0</v>
      </c>
      <c r="E109" s="111">
        <f>+'FORMULARIO 002 INF DE GESTIÓN '!H109</f>
        <v>0</v>
      </c>
      <c r="F109" s="111">
        <f t="shared" si="3"/>
        <v>0</v>
      </c>
      <c r="G109" s="379" t="str">
        <f t="shared" si="4"/>
        <v>OCULTAR FILA</v>
      </c>
      <c r="H109" s="379"/>
      <c r="I109" s="379"/>
      <c r="J109" s="379"/>
      <c r="K109" s="380" t="str">
        <f t="shared" si="5"/>
        <v>OCULTAR FILA</v>
      </c>
      <c r="L109" s="380"/>
      <c r="N109" s="23"/>
      <c r="O109" s="24"/>
      <c r="P109" s="24"/>
      <c r="Q109" s="24"/>
      <c r="R109" s="24"/>
      <c r="S109" s="24"/>
      <c r="T109" s="24"/>
      <c r="U109" s="24"/>
      <c r="V109" s="24"/>
      <c r="W109" s="24"/>
      <c r="X109" s="24"/>
      <c r="Y109" s="50"/>
      <c r="Z109" s="50"/>
      <c r="AA109" s="50"/>
      <c r="AB109" s="50"/>
      <c r="AC109" s="50"/>
      <c r="AI109" s="90"/>
      <c r="AJ109" s="94"/>
      <c r="AK109" s="91"/>
      <c r="AL109" s="92"/>
      <c r="AM109" s="92"/>
      <c r="AN109" s="92"/>
      <c r="AP109"/>
      <c r="AQ109" s="89"/>
      <c r="AR109" s="89"/>
    </row>
    <row r="110" spans="1:44" s="112" customFormat="1" ht="89.25" hidden="1" customHeight="1" x14ac:dyDescent="0.4">
      <c r="A110" s="111" t="e">
        <f>+'FORMULARIO 002 INF DE GESTIÓN '!A110</f>
        <v>#REF!</v>
      </c>
      <c r="B110" s="111" t="str">
        <f>+'FORMULARIO 002 INF DE GESTIÓN '!B110</f>
        <v>objetivo100</v>
      </c>
      <c r="C110" s="116">
        <f>+'FORMULARIO 002 INF DE GESTIÓN '!D110</f>
        <v>0</v>
      </c>
      <c r="D110" s="111">
        <f>+'FORMULARIO 002 INF DE GESTIÓN '!I110</f>
        <v>0</v>
      </c>
      <c r="E110" s="111">
        <f>+'FORMULARIO 002 INF DE GESTIÓN '!H110</f>
        <v>0</v>
      </c>
      <c r="F110" s="111">
        <f t="shared" si="3"/>
        <v>0</v>
      </c>
      <c r="G110" s="379" t="str">
        <f t="shared" si="4"/>
        <v>OCULTAR FILA</v>
      </c>
      <c r="H110" s="379"/>
      <c r="I110" s="379"/>
      <c r="J110" s="379"/>
      <c r="K110" s="380" t="str">
        <f t="shared" si="5"/>
        <v>OCULTAR FILA</v>
      </c>
      <c r="L110" s="380"/>
      <c r="N110" s="23"/>
      <c r="O110" s="24"/>
      <c r="P110" s="24"/>
      <c r="Q110" s="24"/>
      <c r="R110" s="24"/>
      <c r="S110" s="24"/>
      <c r="T110" s="24"/>
      <c r="U110" s="24"/>
      <c r="V110" s="24"/>
      <c r="W110" s="24"/>
      <c r="X110" s="24"/>
      <c r="Y110" s="50"/>
      <c r="Z110" s="50"/>
      <c r="AA110" s="50"/>
      <c r="AB110" s="50"/>
      <c r="AC110" s="50"/>
      <c r="AI110" s="90"/>
      <c r="AJ110" s="94"/>
      <c r="AK110" s="91"/>
      <c r="AL110" s="92"/>
      <c r="AM110" s="92"/>
      <c r="AN110" s="92"/>
      <c r="AP110"/>
      <c r="AQ110" s="89"/>
      <c r="AR110" s="89"/>
    </row>
    <row r="111" spans="1:44" s="112" customFormat="1" ht="89.25" hidden="1" customHeight="1" x14ac:dyDescent="0.4">
      <c r="A111" s="111" t="e">
        <f>+'FORMULARIO 002 INF DE GESTIÓN '!A111</f>
        <v>#REF!</v>
      </c>
      <c r="B111" s="111" t="str">
        <f>+'FORMULARIO 002 INF DE GESTIÓN '!B111</f>
        <v>objetivo101</v>
      </c>
      <c r="C111" s="116">
        <f>+'FORMULARIO 002 INF DE GESTIÓN '!D111</f>
        <v>0</v>
      </c>
      <c r="D111" s="111">
        <f>+'FORMULARIO 002 INF DE GESTIÓN '!I111</f>
        <v>0</v>
      </c>
      <c r="E111" s="111">
        <f>+'FORMULARIO 002 INF DE GESTIÓN '!H111</f>
        <v>0</v>
      </c>
      <c r="F111" s="111">
        <f t="shared" si="3"/>
        <v>0</v>
      </c>
      <c r="G111" s="379" t="str">
        <f t="shared" si="4"/>
        <v>OCULTAR FILA</v>
      </c>
      <c r="H111" s="379"/>
      <c r="I111" s="379"/>
      <c r="J111" s="379"/>
      <c r="K111" s="380" t="str">
        <f t="shared" si="5"/>
        <v>OCULTAR FILA</v>
      </c>
      <c r="L111" s="380"/>
      <c r="N111" s="23"/>
      <c r="O111" s="24"/>
      <c r="P111" s="24"/>
      <c r="Q111" s="24"/>
      <c r="R111" s="24"/>
      <c r="S111" s="24"/>
      <c r="T111" s="24"/>
      <c r="U111" s="24"/>
      <c r="V111" s="24"/>
      <c r="W111" s="24"/>
      <c r="X111" s="24"/>
      <c r="Y111" s="50"/>
      <c r="Z111" s="50"/>
      <c r="AA111" s="50"/>
      <c r="AB111" s="50"/>
      <c r="AC111" s="50"/>
      <c r="AI111" s="90"/>
      <c r="AJ111" s="94"/>
      <c r="AK111" s="91"/>
      <c r="AL111" s="92"/>
      <c r="AM111" s="92"/>
      <c r="AN111" s="92"/>
      <c r="AP111"/>
      <c r="AQ111" s="89"/>
      <c r="AR111" s="89"/>
    </row>
    <row r="112" spans="1:44" s="112" customFormat="1" ht="89.25" hidden="1" customHeight="1" x14ac:dyDescent="0.4">
      <c r="A112" s="111" t="e">
        <f>+'FORMULARIO 002 INF DE GESTIÓN '!A112</f>
        <v>#REF!</v>
      </c>
      <c r="B112" s="111" t="str">
        <f>+'FORMULARIO 002 INF DE GESTIÓN '!B112</f>
        <v>objetivo102</v>
      </c>
      <c r="C112" s="116">
        <f>+'FORMULARIO 002 INF DE GESTIÓN '!D112</f>
        <v>0</v>
      </c>
      <c r="D112" s="111">
        <f>+'FORMULARIO 002 INF DE GESTIÓN '!I112</f>
        <v>0</v>
      </c>
      <c r="E112" s="111">
        <f>+'FORMULARIO 002 INF DE GESTIÓN '!H112</f>
        <v>0</v>
      </c>
      <c r="F112" s="111">
        <f t="shared" si="3"/>
        <v>0</v>
      </c>
      <c r="G112" s="379" t="str">
        <f t="shared" si="4"/>
        <v>OCULTAR FILA</v>
      </c>
      <c r="H112" s="379"/>
      <c r="I112" s="379"/>
      <c r="J112" s="379"/>
      <c r="K112" s="380" t="str">
        <f t="shared" si="5"/>
        <v>OCULTAR FILA</v>
      </c>
      <c r="L112" s="380"/>
      <c r="N112" s="23"/>
      <c r="O112" s="24"/>
      <c r="P112" s="24"/>
      <c r="Q112" s="24"/>
      <c r="R112" s="24"/>
      <c r="S112" s="24"/>
      <c r="T112" s="24"/>
      <c r="U112" s="24"/>
      <c r="V112" s="24"/>
      <c r="W112" s="24"/>
      <c r="X112" s="24"/>
      <c r="Y112" s="50"/>
      <c r="Z112" s="50"/>
      <c r="AA112" s="50"/>
      <c r="AB112" s="50"/>
      <c r="AC112" s="50"/>
      <c r="AI112" s="90"/>
      <c r="AJ112" s="94"/>
      <c r="AK112" s="91"/>
      <c r="AL112" s="92"/>
      <c r="AM112" s="92"/>
      <c r="AN112" s="92"/>
      <c r="AP112"/>
      <c r="AQ112" s="89"/>
      <c r="AR112" s="89"/>
    </row>
    <row r="113" spans="1:44" s="112" customFormat="1" ht="89.25" hidden="1" customHeight="1" x14ac:dyDescent="0.4">
      <c r="A113" s="111" t="e">
        <f>+'FORMULARIO 002 INF DE GESTIÓN '!A113</f>
        <v>#REF!</v>
      </c>
      <c r="B113" s="111" t="str">
        <f>+'FORMULARIO 002 INF DE GESTIÓN '!B113</f>
        <v>objetivo103</v>
      </c>
      <c r="C113" s="116">
        <f>+'FORMULARIO 002 INF DE GESTIÓN '!D113</f>
        <v>0</v>
      </c>
      <c r="D113" s="111">
        <f>+'FORMULARIO 002 INF DE GESTIÓN '!I113</f>
        <v>0</v>
      </c>
      <c r="E113" s="111">
        <f>+'FORMULARIO 002 INF DE GESTIÓN '!H113</f>
        <v>0</v>
      </c>
      <c r="F113" s="111">
        <f t="shared" si="3"/>
        <v>0</v>
      </c>
      <c r="G113" s="379" t="str">
        <f t="shared" si="4"/>
        <v>OCULTAR FILA</v>
      </c>
      <c r="H113" s="379"/>
      <c r="I113" s="379"/>
      <c r="J113" s="379"/>
      <c r="K113" s="380" t="str">
        <f t="shared" si="5"/>
        <v>OCULTAR FILA</v>
      </c>
      <c r="L113" s="380"/>
      <c r="N113" s="23"/>
      <c r="O113" s="24"/>
      <c r="P113" s="24"/>
      <c r="Q113" s="24"/>
      <c r="R113" s="24"/>
      <c r="S113" s="24"/>
      <c r="T113" s="24"/>
      <c r="U113" s="24"/>
      <c r="V113" s="24"/>
      <c r="W113" s="24"/>
      <c r="X113" s="24"/>
      <c r="Y113" s="50"/>
      <c r="Z113" s="50"/>
      <c r="AA113" s="50"/>
      <c r="AB113" s="50"/>
      <c r="AC113" s="50"/>
      <c r="AI113" s="90"/>
      <c r="AJ113" s="94"/>
      <c r="AK113" s="91"/>
      <c r="AL113" s="92"/>
      <c r="AM113" s="92"/>
      <c r="AN113" s="92"/>
      <c r="AP113"/>
      <c r="AQ113" s="89"/>
      <c r="AR113" s="89"/>
    </row>
    <row r="114" spans="1:44" s="112" customFormat="1" ht="89.25" hidden="1" customHeight="1" x14ac:dyDescent="0.4">
      <c r="A114" s="111" t="e">
        <f>+'FORMULARIO 002 INF DE GESTIÓN '!A114</f>
        <v>#REF!</v>
      </c>
      <c r="B114" s="111" t="str">
        <f>+'FORMULARIO 002 INF DE GESTIÓN '!B114</f>
        <v>objetivo104</v>
      </c>
      <c r="C114" s="116">
        <f>+'FORMULARIO 002 INF DE GESTIÓN '!D114</f>
        <v>0</v>
      </c>
      <c r="D114" s="111">
        <f>+'FORMULARIO 002 INF DE GESTIÓN '!I114</f>
        <v>0</v>
      </c>
      <c r="E114" s="111">
        <f>+'FORMULARIO 002 INF DE GESTIÓN '!H114</f>
        <v>0</v>
      </c>
      <c r="F114" s="111">
        <f t="shared" si="3"/>
        <v>0</v>
      </c>
      <c r="G114" s="379" t="str">
        <f t="shared" si="4"/>
        <v>OCULTAR FILA</v>
      </c>
      <c r="H114" s="379"/>
      <c r="I114" s="379"/>
      <c r="J114" s="379"/>
      <c r="K114" s="380" t="str">
        <f t="shared" si="5"/>
        <v>OCULTAR FILA</v>
      </c>
      <c r="L114" s="380"/>
      <c r="N114" s="23"/>
      <c r="O114" s="24"/>
      <c r="P114" s="24"/>
      <c r="Q114" s="24"/>
      <c r="R114" s="24"/>
      <c r="S114" s="24"/>
      <c r="T114" s="24"/>
      <c r="U114" s="24"/>
      <c r="V114" s="24"/>
      <c r="W114" s="24"/>
      <c r="X114" s="24"/>
      <c r="Y114" s="50"/>
      <c r="Z114" s="50"/>
      <c r="AA114" s="50"/>
      <c r="AB114" s="50"/>
      <c r="AC114" s="50"/>
      <c r="AI114" s="90"/>
      <c r="AJ114" s="94"/>
      <c r="AK114" s="91"/>
      <c r="AL114" s="92"/>
      <c r="AM114" s="92"/>
      <c r="AN114" s="92"/>
      <c r="AP114"/>
      <c r="AQ114" s="89"/>
      <c r="AR114" s="89"/>
    </row>
    <row r="115" spans="1:44" s="112" customFormat="1" ht="89.25" hidden="1" customHeight="1" x14ac:dyDescent="0.4">
      <c r="A115" s="111" t="e">
        <f>+'FORMULARIO 002 INF DE GESTIÓN '!A115</f>
        <v>#REF!</v>
      </c>
      <c r="B115" s="111" t="str">
        <f>+'FORMULARIO 002 INF DE GESTIÓN '!B115</f>
        <v>objetivo105</v>
      </c>
      <c r="C115" s="116">
        <f>+'FORMULARIO 002 INF DE GESTIÓN '!D115</f>
        <v>0</v>
      </c>
      <c r="D115" s="111">
        <f>+'FORMULARIO 002 INF DE GESTIÓN '!I115</f>
        <v>0</v>
      </c>
      <c r="E115" s="111">
        <f>+'FORMULARIO 002 INF DE GESTIÓN '!H115</f>
        <v>0</v>
      </c>
      <c r="F115" s="111">
        <f t="shared" si="3"/>
        <v>0</v>
      </c>
      <c r="G115" s="379" t="str">
        <f t="shared" si="4"/>
        <v>OCULTAR FILA</v>
      </c>
      <c r="H115" s="379"/>
      <c r="I115" s="379"/>
      <c r="J115" s="379"/>
      <c r="K115" s="380" t="str">
        <f t="shared" si="5"/>
        <v>OCULTAR FILA</v>
      </c>
      <c r="L115" s="380"/>
      <c r="N115" s="23"/>
      <c r="O115" s="24"/>
      <c r="P115" s="24"/>
      <c r="Q115" s="24"/>
      <c r="R115" s="24"/>
      <c r="S115" s="24"/>
      <c r="T115" s="24"/>
      <c r="U115" s="24"/>
      <c r="V115" s="24"/>
      <c r="W115" s="24"/>
      <c r="X115" s="24"/>
      <c r="Y115" s="50"/>
      <c r="Z115" s="50"/>
      <c r="AA115" s="50"/>
      <c r="AB115" s="50"/>
      <c r="AC115" s="50"/>
      <c r="AI115" s="90"/>
      <c r="AJ115" s="94"/>
      <c r="AK115" s="91"/>
      <c r="AL115" s="92"/>
      <c r="AM115" s="92"/>
      <c r="AN115" s="92"/>
      <c r="AP115"/>
      <c r="AQ115" s="89"/>
      <c r="AR115" s="89"/>
    </row>
    <row r="116" spans="1:44" s="112" customFormat="1" ht="89.25" hidden="1" customHeight="1" x14ac:dyDescent="0.4">
      <c r="A116" s="111" t="e">
        <f>+'FORMULARIO 002 INF DE GESTIÓN '!A116</f>
        <v>#REF!</v>
      </c>
      <c r="B116" s="111" t="str">
        <f>+'FORMULARIO 002 INF DE GESTIÓN '!B116</f>
        <v>objetivo106</v>
      </c>
      <c r="C116" s="116">
        <f>+'FORMULARIO 002 INF DE GESTIÓN '!D116</f>
        <v>0</v>
      </c>
      <c r="D116" s="111">
        <f>+'FORMULARIO 002 INF DE GESTIÓN '!I116</f>
        <v>0</v>
      </c>
      <c r="E116" s="111">
        <f>+'FORMULARIO 002 INF DE GESTIÓN '!H116</f>
        <v>0</v>
      </c>
      <c r="F116" s="111">
        <f t="shared" si="3"/>
        <v>0</v>
      </c>
      <c r="G116" s="379" t="str">
        <f t="shared" si="4"/>
        <v>OCULTAR FILA</v>
      </c>
      <c r="H116" s="379"/>
      <c r="I116" s="379"/>
      <c r="J116" s="379"/>
      <c r="K116" s="380" t="str">
        <f t="shared" si="5"/>
        <v>OCULTAR FILA</v>
      </c>
      <c r="L116" s="380"/>
      <c r="N116" s="23"/>
      <c r="O116" s="24"/>
      <c r="P116" s="24"/>
      <c r="Q116" s="24"/>
      <c r="R116" s="24"/>
      <c r="S116" s="24"/>
      <c r="T116" s="24"/>
      <c r="U116" s="24"/>
      <c r="V116" s="24"/>
      <c r="W116" s="24"/>
      <c r="X116" s="24"/>
      <c r="Y116" s="50"/>
      <c r="Z116" s="50"/>
      <c r="AA116" s="50"/>
      <c r="AB116" s="50"/>
      <c r="AC116" s="50"/>
      <c r="AI116" s="90"/>
      <c r="AJ116" s="94"/>
      <c r="AK116" s="91"/>
      <c r="AL116" s="92"/>
      <c r="AM116" s="92"/>
      <c r="AN116" s="92"/>
      <c r="AP116"/>
      <c r="AQ116" s="89"/>
      <c r="AR116" s="89"/>
    </row>
    <row r="117" spans="1:44" s="112" customFormat="1" ht="89.25" hidden="1" customHeight="1" x14ac:dyDescent="0.4">
      <c r="A117" s="111" t="e">
        <f>+'FORMULARIO 002 INF DE GESTIÓN '!A117</f>
        <v>#REF!</v>
      </c>
      <c r="B117" s="111" t="str">
        <f>+'FORMULARIO 002 INF DE GESTIÓN '!B117</f>
        <v>objetivo107</v>
      </c>
      <c r="C117" s="116">
        <f>+'FORMULARIO 002 INF DE GESTIÓN '!D117</f>
        <v>0</v>
      </c>
      <c r="D117" s="111">
        <f>+'FORMULARIO 002 INF DE GESTIÓN '!I117</f>
        <v>0</v>
      </c>
      <c r="E117" s="111">
        <f>+'FORMULARIO 002 INF DE GESTIÓN '!H117</f>
        <v>0</v>
      </c>
      <c r="F117" s="111">
        <f t="shared" si="3"/>
        <v>0</v>
      </c>
      <c r="G117" s="379" t="str">
        <f t="shared" si="4"/>
        <v>OCULTAR FILA</v>
      </c>
      <c r="H117" s="379"/>
      <c r="I117" s="379"/>
      <c r="J117" s="379"/>
      <c r="K117" s="380" t="str">
        <f t="shared" si="5"/>
        <v>OCULTAR FILA</v>
      </c>
      <c r="L117" s="380"/>
      <c r="N117" s="23"/>
      <c r="O117" s="24"/>
      <c r="P117" s="24"/>
      <c r="Q117" s="24"/>
      <c r="R117" s="24"/>
      <c r="S117" s="24"/>
      <c r="T117" s="24"/>
      <c r="U117" s="24"/>
      <c r="V117" s="24"/>
      <c r="W117" s="24"/>
      <c r="X117" s="24"/>
      <c r="Y117" s="50"/>
      <c r="Z117" s="50"/>
      <c r="AA117" s="50"/>
      <c r="AB117" s="50"/>
      <c r="AC117" s="50"/>
      <c r="AI117" s="90"/>
      <c r="AJ117" s="94"/>
      <c r="AK117" s="91"/>
      <c r="AL117" s="92"/>
      <c r="AM117" s="92"/>
      <c r="AN117" s="92"/>
      <c r="AP117"/>
      <c r="AQ117" s="89"/>
      <c r="AR117" s="89"/>
    </row>
    <row r="118" spans="1:44" s="112" customFormat="1" ht="89.25" hidden="1" customHeight="1" x14ac:dyDescent="0.4">
      <c r="A118" s="111" t="e">
        <f>+'FORMULARIO 002 INF DE GESTIÓN '!A118</f>
        <v>#REF!</v>
      </c>
      <c r="B118" s="111" t="str">
        <f>+'FORMULARIO 002 INF DE GESTIÓN '!B118</f>
        <v>objetivo108</v>
      </c>
      <c r="C118" s="116">
        <f>+'FORMULARIO 002 INF DE GESTIÓN '!D118</f>
        <v>0</v>
      </c>
      <c r="D118" s="111">
        <f>+'FORMULARIO 002 INF DE GESTIÓN '!I118</f>
        <v>0</v>
      </c>
      <c r="E118" s="111">
        <f>+'FORMULARIO 002 INF DE GESTIÓN '!H118</f>
        <v>0</v>
      </c>
      <c r="F118" s="111">
        <f t="shared" si="3"/>
        <v>0</v>
      </c>
      <c r="G118" s="379" t="str">
        <f t="shared" si="4"/>
        <v>OCULTAR FILA</v>
      </c>
      <c r="H118" s="379"/>
      <c r="I118" s="379"/>
      <c r="J118" s="379"/>
      <c r="K118" s="380" t="str">
        <f t="shared" si="5"/>
        <v>OCULTAR FILA</v>
      </c>
      <c r="L118" s="380"/>
      <c r="N118" s="23"/>
      <c r="O118" s="24"/>
      <c r="P118" s="24"/>
      <c r="Q118" s="24"/>
      <c r="R118" s="24"/>
      <c r="S118" s="24"/>
      <c r="T118" s="24"/>
      <c r="U118" s="24"/>
      <c r="V118" s="24"/>
      <c r="W118" s="24"/>
      <c r="X118" s="24"/>
      <c r="Y118" s="50"/>
      <c r="Z118" s="50"/>
      <c r="AA118" s="50"/>
      <c r="AB118" s="50"/>
      <c r="AC118" s="50"/>
      <c r="AI118" s="90"/>
      <c r="AJ118" s="94"/>
      <c r="AK118" s="91"/>
      <c r="AL118" s="92"/>
      <c r="AM118" s="92"/>
      <c r="AN118" s="92"/>
      <c r="AP118"/>
      <c r="AQ118" s="89"/>
      <c r="AR118" s="89"/>
    </row>
    <row r="119" spans="1:44" s="112" customFormat="1" ht="89.25" hidden="1" customHeight="1" x14ac:dyDescent="0.4">
      <c r="A119" s="111" t="e">
        <f>+'FORMULARIO 002 INF DE GESTIÓN '!A119</f>
        <v>#REF!</v>
      </c>
      <c r="B119" s="111" t="str">
        <f>+'FORMULARIO 002 INF DE GESTIÓN '!B119</f>
        <v>objetivo109</v>
      </c>
      <c r="C119" s="116">
        <f>+'FORMULARIO 002 INF DE GESTIÓN '!D119</f>
        <v>0</v>
      </c>
      <c r="D119" s="111">
        <f>+'FORMULARIO 002 INF DE GESTIÓN '!I119</f>
        <v>0</v>
      </c>
      <c r="E119" s="111">
        <f>+'FORMULARIO 002 INF DE GESTIÓN '!H119</f>
        <v>0</v>
      </c>
      <c r="F119" s="111">
        <f t="shared" si="3"/>
        <v>0</v>
      </c>
      <c r="G119" s="379" t="str">
        <f t="shared" si="4"/>
        <v>OCULTAR FILA</v>
      </c>
      <c r="H119" s="379"/>
      <c r="I119" s="379"/>
      <c r="J119" s="379"/>
      <c r="K119" s="380" t="str">
        <f t="shared" si="5"/>
        <v>OCULTAR FILA</v>
      </c>
      <c r="L119" s="380"/>
      <c r="N119" s="23"/>
      <c r="O119" s="24"/>
      <c r="P119" s="24"/>
      <c r="Q119" s="24"/>
      <c r="R119" s="24"/>
      <c r="S119" s="24"/>
      <c r="T119" s="24"/>
      <c r="U119" s="24"/>
      <c r="V119" s="24"/>
      <c r="W119" s="24"/>
      <c r="X119" s="24"/>
      <c r="Y119" s="50"/>
      <c r="Z119" s="50"/>
      <c r="AA119" s="50"/>
      <c r="AB119" s="50"/>
      <c r="AC119" s="50"/>
      <c r="AI119" s="90"/>
      <c r="AJ119" s="94"/>
      <c r="AK119" s="91"/>
      <c r="AL119" s="92"/>
      <c r="AM119" s="92"/>
      <c r="AN119" s="92"/>
      <c r="AP119"/>
      <c r="AQ119" s="89"/>
      <c r="AR119" s="89"/>
    </row>
    <row r="120" spans="1:44" s="112" customFormat="1" ht="89.25" hidden="1" customHeight="1" x14ac:dyDescent="0.4">
      <c r="A120" s="111" t="e">
        <f>+'FORMULARIO 002 INF DE GESTIÓN '!A120</f>
        <v>#REF!</v>
      </c>
      <c r="B120" s="111" t="str">
        <f>+'FORMULARIO 002 INF DE GESTIÓN '!B120</f>
        <v>objetivo110</v>
      </c>
      <c r="C120" s="116">
        <f>+'FORMULARIO 002 INF DE GESTIÓN '!D120</f>
        <v>0</v>
      </c>
      <c r="D120" s="111">
        <f>+'FORMULARIO 002 INF DE GESTIÓN '!I120</f>
        <v>0</v>
      </c>
      <c r="E120" s="111">
        <f>+'FORMULARIO 002 INF DE GESTIÓN '!H120</f>
        <v>0</v>
      </c>
      <c r="F120" s="111">
        <f t="shared" si="3"/>
        <v>0</v>
      </c>
      <c r="G120" s="379" t="str">
        <f t="shared" si="4"/>
        <v>OCULTAR FILA</v>
      </c>
      <c r="H120" s="379"/>
      <c r="I120" s="379"/>
      <c r="J120" s="379"/>
      <c r="K120" s="380" t="str">
        <f t="shared" si="5"/>
        <v>OCULTAR FILA</v>
      </c>
      <c r="L120" s="380"/>
      <c r="N120" s="23"/>
      <c r="O120" s="24"/>
      <c r="P120" s="24"/>
      <c r="Q120" s="24"/>
      <c r="R120" s="24"/>
      <c r="S120" s="24"/>
      <c r="T120" s="24"/>
      <c r="U120" s="24"/>
      <c r="V120" s="24"/>
      <c r="W120" s="24"/>
      <c r="X120" s="24"/>
      <c r="Y120" s="50"/>
      <c r="Z120" s="50"/>
      <c r="AA120" s="50"/>
      <c r="AB120" s="50"/>
      <c r="AC120" s="50"/>
      <c r="AI120" s="90"/>
      <c r="AJ120" s="94"/>
      <c r="AK120" s="91"/>
      <c r="AL120" s="92"/>
      <c r="AM120" s="92"/>
      <c r="AN120" s="92"/>
      <c r="AP120"/>
      <c r="AQ120" s="89"/>
      <c r="AR120" s="89"/>
    </row>
    <row r="121" spans="1:44" s="112" customFormat="1" ht="89.25" hidden="1" customHeight="1" x14ac:dyDescent="0.4">
      <c r="A121" s="111" t="e">
        <f>+'FORMULARIO 002 INF DE GESTIÓN '!A121</f>
        <v>#REF!</v>
      </c>
      <c r="B121" s="111" t="str">
        <f>+'FORMULARIO 002 INF DE GESTIÓN '!B121</f>
        <v>objetivo111</v>
      </c>
      <c r="C121" s="116">
        <f>+'FORMULARIO 002 INF DE GESTIÓN '!D121</f>
        <v>0</v>
      </c>
      <c r="D121" s="111">
        <f>+'FORMULARIO 002 INF DE GESTIÓN '!I121</f>
        <v>0</v>
      </c>
      <c r="E121" s="111">
        <f>+'FORMULARIO 002 INF DE GESTIÓN '!H121</f>
        <v>0</v>
      </c>
      <c r="F121" s="111">
        <f t="shared" si="3"/>
        <v>0</v>
      </c>
      <c r="G121" s="379" t="str">
        <f t="shared" si="4"/>
        <v>OCULTAR FILA</v>
      </c>
      <c r="H121" s="379"/>
      <c r="I121" s="379"/>
      <c r="J121" s="379"/>
      <c r="K121" s="380" t="str">
        <f t="shared" si="5"/>
        <v>OCULTAR FILA</v>
      </c>
      <c r="L121" s="380"/>
      <c r="N121" s="23"/>
      <c r="O121" s="24"/>
      <c r="P121" s="24"/>
      <c r="Q121" s="24"/>
      <c r="R121" s="24"/>
      <c r="S121" s="24"/>
      <c r="T121" s="24"/>
      <c r="U121" s="24"/>
      <c r="V121" s="24"/>
      <c r="W121" s="24"/>
      <c r="X121" s="24"/>
      <c r="Y121" s="50"/>
      <c r="Z121" s="50"/>
      <c r="AA121" s="50"/>
      <c r="AB121" s="50"/>
      <c r="AC121" s="50"/>
      <c r="AI121" s="90"/>
      <c r="AJ121" s="94"/>
      <c r="AK121" s="91"/>
      <c r="AL121" s="92"/>
      <c r="AM121" s="92"/>
      <c r="AN121" s="92"/>
      <c r="AP121"/>
      <c r="AQ121" s="89"/>
      <c r="AR121" s="89"/>
    </row>
    <row r="122" spans="1:44" s="112" customFormat="1" ht="89.25" hidden="1" customHeight="1" x14ac:dyDescent="0.4">
      <c r="A122" s="111" t="e">
        <f>+'FORMULARIO 002 INF DE GESTIÓN '!A122</f>
        <v>#REF!</v>
      </c>
      <c r="B122" s="111" t="str">
        <f>+'FORMULARIO 002 INF DE GESTIÓN '!B122</f>
        <v>objetivo112</v>
      </c>
      <c r="C122" s="116">
        <f>+'FORMULARIO 002 INF DE GESTIÓN '!D122</f>
        <v>0</v>
      </c>
      <c r="D122" s="111">
        <f>+'FORMULARIO 002 INF DE GESTIÓN '!I122</f>
        <v>0</v>
      </c>
      <c r="E122" s="111">
        <f>+'FORMULARIO 002 INF DE GESTIÓN '!H122</f>
        <v>0</v>
      </c>
      <c r="F122" s="111">
        <f t="shared" si="3"/>
        <v>0</v>
      </c>
      <c r="G122" s="379" t="str">
        <f t="shared" si="4"/>
        <v>OCULTAR FILA</v>
      </c>
      <c r="H122" s="379"/>
      <c r="I122" s="379"/>
      <c r="J122" s="379"/>
      <c r="K122" s="380" t="str">
        <f t="shared" si="5"/>
        <v>OCULTAR FILA</v>
      </c>
      <c r="L122" s="380"/>
      <c r="N122" s="23"/>
      <c r="O122" s="24"/>
      <c r="P122" s="24"/>
      <c r="Q122" s="24"/>
      <c r="R122" s="24"/>
      <c r="S122" s="24"/>
      <c r="T122" s="24"/>
      <c r="U122" s="24"/>
      <c r="V122" s="24"/>
      <c r="W122" s="24"/>
      <c r="X122" s="24"/>
      <c r="Y122" s="50"/>
      <c r="Z122" s="50"/>
      <c r="AA122" s="50"/>
      <c r="AB122" s="50"/>
      <c r="AC122" s="50"/>
      <c r="AI122" s="90"/>
      <c r="AJ122" s="94"/>
      <c r="AK122" s="91"/>
      <c r="AL122" s="92"/>
      <c r="AM122" s="92"/>
      <c r="AN122" s="92"/>
      <c r="AP122"/>
      <c r="AQ122" s="89"/>
      <c r="AR122" s="89"/>
    </row>
    <row r="123" spans="1:44" s="112" customFormat="1" ht="89.25" hidden="1" customHeight="1" x14ac:dyDescent="0.4">
      <c r="A123" s="111" t="e">
        <f>+'FORMULARIO 002 INF DE GESTIÓN '!A123</f>
        <v>#REF!</v>
      </c>
      <c r="B123" s="111" t="str">
        <f>+'FORMULARIO 002 INF DE GESTIÓN '!B123</f>
        <v>objetivo113</v>
      </c>
      <c r="C123" s="116">
        <f>+'FORMULARIO 002 INF DE GESTIÓN '!D123</f>
        <v>0</v>
      </c>
      <c r="D123" s="111">
        <f>+'FORMULARIO 002 INF DE GESTIÓN '!I123</f>
        <v>0</v>
      </c>
      <c r="E123" s="111">
        <f>+'FORMULARIO 002 INF DE GESTIÓN '!H123</f>
        <v>0</v>
      </c>
      <c r="F123" s="111">
        <f t="shared" si="3"/>
        <v>0</v>
      </c>
      <c r="G123" s="379" t="str">
        <f t="shared" si="4"/>
        <v>OCULTAR FILA</v>
      </c>
      <c r="H123" s="379"/>
      <c r="I123" s="379"/>
      <c r="J123" s="379"/>
      <c r="K123" s="380" t="str">
        <f t="shared" si="5"/>
        <v>OCULTAR FILA</v>
      </c>
      <c r="L123" s="380"/>
      <c r="N123" s="23"/>
      <c r="O123" s="24"/>
      <c r="P123" s="24"/>
      <c r="Q123" s="24"/>
      <c r="R123" s="24"/>
      <c r="S123" s="24"/>
      <c r="T123" s="24"/>
      <c r="U123" s="24"/>
      <c r="V123" s="24"/>
      <c r="W123" s="24"/>
      <c r="X123" s="24"/>
      <c r="Y123" s="50"/>
      <c r="Z123" s="50"/>
      <c r="AA123" s="50"/>
      <c r="AB123" s="50"/>
      <c r="AC123" s="50"/>
      <c r="AI123" s="90"/>
      <c r="AJ123" s="94"/>
      <c r="AK123" s="91"/>
      <c r="AL123" s="92"/>
      <c r="AM123" s="92"/>
      <c r="AN123" s="92"/>
      <c r="AP123"/>
      <c r="AQ123" s="89"/>
      <c r="AR123" s="89"/>
    </row>
    <row r="124" spans="1:44" s="112" customFormat="1" ht="89.25" hidden="1" customHeight="1" x14ac:dyDescent="0.4">
      <c r="A124" s="111" t="e">
        <f>+'FORMULARIO 002 INF DE GESTIÓN '!A124</f>
        <v>#REF!</v>
      </c>
      <c r="B124" s="111" t="str">
        <f>+'FORMULARIO 002 INF DE GESTIÓN '!B124</f>
        <v>objetivo114</v>
      </c>
      <c r="C124" s="116">
        <f>+'FORMULARIO 002 INF DE GESTIÓN '!D124</f>
        <v>0</v>
      </c>
      <c r="D124" s="111">
        <f>+'FORMULARIO 002 INF DE GESTIÓN '!I124</f>
        <v>0</v>
      </c>
      <c r="E124" s="111">
        <f>+'FORMULARIO 002 INF DE GESTIÓN '!H124</f>
        <v>0</v>
      </c>
      <c r="F124" s="111">
        <f t="shared" si="3"/>
        <v>0</v>
      </c>
      <c r="G124" s="379" t="str">
        <f t="shared" si="4"/>
        <v>OCULTAR FILA</v>
      </c>
      <c r="H124" s="379"/>
      <c r="I124" s="379"/>
      <c r="J124" s="379"/>
      <c r="K124" s="380" t="str">
        <f t="shared" si="5"/>
        <v>OCULTAR FILA</v>
      </c>
      <c r="L124" s="380"/>
      <c r="N124" s="23"/>
      <c r="O124" s="24"/>
      <c r="P124" s="24"/>
      <c r="Q124" s="24"/>
      <c r="R124" s="24"/>
      <c r="S124" s="24"/>
      <c r="T124" s="24"/>
      <c r="U124" s="24"/>
      <c r="V124" s="24"/>
      <c r="W124" s="24"/>
      <c r="X124" s="24"/>
      <c r="Y124" s="50"/>
      <c r="Z124" s="50"/>
      <c r="AA124" s="50"/>
      <c r="AB124" s="50"/>
      <c r="AC124" s="50"/>
      <c r="AI124" s="90"/>
      <c r="AJ124" s="94"/>
      <c r="AK124" s="91"/>
      <c r="AL124" s="92"/>
      <c r="AM124" s="92"/>
      <c r="AN124" s="92"/>
      <c r="AP124"/>
      <c r="AQ124" s="89"/>
      <c r="AR124" s="89"/>
    </row>
    <row r="125" spans="1:44" s="112" customFormat="1" ht="89.25" hidden="1" customHeight="1" x14ac:dyDescent="0.4">
      <c r="A125" s="111" t="e">
        <f>+'FORMULARIO 002 INF DE GESTIÓN '!A125</f>
        <v>#REF!</v>
      </c>
      <c r="B125" s="111" t="str">
        <f>+'FORMULARIO 002 INF DE GESTIÓN '!B125</f>
        <v>objetivo115</v>
      </c>
      <c r="C125" s="116">
        <f>+'FORMULARIO 002 INF DE GESTIÓN '!D125</f>
        <v>0</v>
      </c>
      <c r="D125" s="111">
        <f>+'FORMULARIO 002 INF DE GESTIÓN '!I125</f>
        <v>0</v>
      </c>
      <c r="E125" s="111">
        <f>+'FORMULARIO 002 INF DE GESTIÓN '!H125</f>
        <v>0</v>
      </c>
      <c r="F125" s="111">
        <f t="shared" si="3"/>
        <v>0</v>
      </c>
      <c r="G125" s="379" t="str">
        <f t="shared" si="4"/>
        <v>OCULTAR FILA</v>
      </c>
      <c r="H125" s="379"/>
      <c r="I125" s="379"/>
      <c r="J125" s="379"/>
      <c r="K125" s="380" t="str">
        <f t="shared" si="5"/>
        <v>OCULTAR FILA</v>
      </c>
      <c r="L125" s="380"/>
      <c r="N125" s="23"/>
      <c r="O125" s="24"/>
      <c r="P125" s="24"/>
      <c r="Q125" s="24"/>
      <c r="R125" s="24"/>
      <c r="S125" s="24"/>
      <c r="T125" s="24"/>
      <c r="U125" s="24"/>
      <c r="V125" s="24"/>
      <c r="W125" s="24"/>
      <c r="X125" s="24"/>
      <c r="Y125" s="50"/>
      <c r="Z125" s="50"/>
      <c r="AA125" s="50"/>
      <c r="AB125" s="50"/>
      <c r="AC125" s="50"/>
      <c r="AI125" s="90"/>
      <c r="AJ125" s="94"/>
      <c r="AK125" s="91"/>
      <c r="AL125" s="92"/>
      <c r="AM125" s="92"/>
      <c r="AN125" s="92"/>
      <c r="AP125"/>
      <c r="AQ125" s="89"/>
      <c r="AR125" s="89"/>
    </row>
    <row r="126" spans="1:44" s="112" customFormat="1" ht="89.25" hidden="1" customHeight="1" x14ac:dyDescent="0.4">
      <c r="A126" s="111" t="e">
        <f>+'FORMULARIO 002 INF DE GESTIÓN '!A126</f>
        <v>#REF!</v>
      </c>
      <c r="B126" s="111" t="str">
        <f>+'FORMULARIO 002 INF DE GESTIÓN '!B126</f>
        <v>objetivo116</v>
      </c>
      <c r="C126" s="116">
        <f>+'FORMULARIO 002 INF DE GESTIÓN '!D126</f>
        <v>0</v>
      </c>
      <c r="D126" s="111">
        <f>+'FORMULARIO 002 INF DE GESTIÓN '!I126</f>
        <v>0</v>
      </c>
      <c r="E126" s="111">
        <f>+'FORMULARIO 002 INF DE GESTIÓN '!H126</f>
        <v>0</v>
      </c>
      <c r="F126" s="111">
        <f t="shared" si="3"/>
        <v>0</v>
      </c>
      <c r="G126" s="379" t="str">
        <f t="shared" si="4"/>
        <v>OCULTAR FILA</v>
      </c>
      <c r="H126" s="379"/>
      <c r="I126" s="379"/>
      <c r="J126" s="379"/>
      <c r="K126" s="380" t="str">
        <f t="shared" si="5"/>
        <v>OCULTAR FILA</v>
      </c>
      <c r="L126" s="380"/>
      <c r="N126" s="23"/>
      <c r="O126" s="24"/>
      <c r="P126" s="24"/>
      <c r="Q126" s="24"/>
      <c r="R126" s="24"/>
      <c r="S126" s="24"/>
      <c r="T126" s="24"/>
      <c r="U126" s="24"/>
      <c r="V126" s="24"/>
      <c r="W126" s="24"/>
      <c r="X126" s="24"/>
      <c r="Y126" s="50"/>
      <c r="Z126" s="50"/>
      <c r="AA126" s="50"/>
      <c r="AB126" s="50"/>
      <c r="AC126" s="50"/>
      <c r="AI126" s="90"/>
      <c r="AJ126" s="94"/>
      <c r="AK126" s="91"/>
      <c r="AL126" s="92"/>
      <c r="AM126" s="92"/>
      <c r="AN126" s="92"/>
      <c r="AP126"/>
      <c r="AQ126" s="89"/>
      <c r="AR126" s="89"/>
    </row>
    <row r="127" spans="1:44" s="112" customFormat="1" ht="89.25" hidden="1" customHeight="1" x14ac:dyDescent="0.4">
      <c r="A127" s="111" t="e">
        <f>+'FORMULARIO 002 INF DE GESTIÓN '!A127</f>
        <v>#REF!</v>
      </c>
      <c r="B127" s="111" t="str">
        <f>+'FORMULARIO 002 INF DE GESTIÓN '!B127</f>
        <v>objetivo117</v>
      </c>
      <c r="C127" s="116">
        <f>+'FORMULARIO 002 INF DE GESTIÓN '!D127</f>
        <v>0</v>
      </c>
      <c r="D127" s="111">
        <f>+'FORMULARIO 002 INF DE GESTIÓN '!I127</f>
        <v>0</v>
      </c>
      <c r="E127" s="111">
        <f>+'FORMULARIO 002 INF DE GESTIÓN '!H127</f>
        <v>0</v>
      </c>
      <c r="F127" s="111">
        <f t="shared" si="3"/>
        <v>0</v>
      </c>
      <c r="G127" s="379" t="str">
        <f t="shared" si="4"/>
        <v>OCULTAR FILA</v>
      </c>
      <c r="H127" s="379"/>
      <c r="I127" s="379"/>
      <c r="J127" s="379"/>
      <c r="K127" s="380" t="str">
        <f t="shared" si="5"/>
        <v>OCULTAR FILA</v>
      </c>
      <c r="L127" s="380"/>
      <c r="N127" s="23"/>
      <c r="O127" s="24"/>
      <c r="P127" s="24"/>
      <c r="Q127" s="24"/>
      <c r="R127" s="24"/>
      <c r="S127" s="24"/>
      <c r="T127" s="24"/>
      <c r="U127" s="24"/>
      <c r="V127" s="24"/>
      <c r="W127" s="24"/>
      <c r="X127" s="24"/>
      <c r="Y127" s="50"/>
      <c r="Z127" s="50"/>
      <c r="AA127" s="50"/>
      <c r="AB127" s="50"/>
      <c r="AC127" s="50"/>
      <c r="AI127" s="90"/>
      <c r="AJ127" s="94"/>
      <c r="AK127" s="91"/>
      <c r="AL127" s="92"/>
      <c r="AM127" s="92"/>
      <c r="AN127" s="92"/>
      <c r="AP127"/>
      <c r="AQ127" s="89"/>
      <c r="AR127" s="89"/>
    </row>
    <row r="128" spans="1:44" s="112" customFormat="1" ht="89.25" hidden="1" customHeight="1" x14ac:dyDescent="0.4">
      <c r="A128" s="111" t="e">
        <f>+'FORMULARIO 002 INF DE GESTIÓN '!A128</f>
        <v>#REF!</v>
      </c>
      <c r="B128" s="111" t="str">
        <f>+'FORMULARIO 002 INF DE GESTIÓN '!B128</f>
        <v>objetivo118</v>
      </c>
      <c r="C128" s="116">
        <f>+'FORMULARIO 002 INF DE GESTIÓN '!D128</f>
        <v>0</v>
      </c>
      <c r="D128" s="111">
        <f>+'FORMULARIO 002 INF DE GESTIÓN '!I128</f>
        <v>0</v>
      </c>
      <c r="E128" s="111">
        <f>+'FORMULARIO 002 INF DE GESTIÓN '!H128</f>
        <v>0</v>
      </c>
      <c r="F128" s="111">
        <f t="shared" si="3"/>
        <v>0</v>
      </c>
      <c r="G128" s="379" t="str">
        <f t="shared" si="4"/>
        <v>OCULTAR FILA</v>
      </c>
      <c r="H128" s="379"/>
      <c r="I128" s="379"/>
      <c r="J128" s="379"/>
      <c r="K128" s="380" t="str">
        <f t="shared" si="5"/>
        <v>OCULTAR FILA</v>
      </c>
      <c r="L128" s="380"/>
      <c r="N128" s="23"/>
      <c r="O128" s="24"/>
      <c r="P128" s="24"/>
      <c r="Q128" s="24"/>
      <c r="R128" s="24"/>
      <c r="S128" s="24"/>
      <c r="T128" s="24"/>
      <c r="U128" s="24"/>
      <c r="V128" s="24"/>
      <c r="W128" s="24"/>
      <c r="X128" s="24"/>
      <c r="Y128" s="50"/>
      <c r="Z128" s="50"/>
      <c r="AA128" s="50"/>
      <c r="AB128" s="50"/>
      <c r="AC128" s="50"/>
      <c r="AI128" s="90"/>
      <c r="AJ128" s="94"/>
      <c r="AK128" s="91"/>
      <c r="AL128" s="92"/>
      <c r="AM128" s="92"/>
      <c r="AN128" s="92"/>
      <c r="AP128"/>
      <c r="AQ128" s="89"/>
      <c r="AR128" s="89"/>
    </row>
    <row r="129" spans="1:44" s="112" customFormat="1" ht="89.25" hidden="1" customHeight="1" x14ac:dyDescent="0.4">
      <c r="A129" s="111" t="e">
        <f>+'FORMULARIO 002 INF DE GESTIÓN '!A129</f>
        <v>#REF!</v>
      </c>
      <c r="B129" s="111" t="str">
        <f>+'FORMULARIO 002 INF DE GESTIÓN '!B129</f>
        <v>objetivo119</v>
      </c>
      <c r="C129" s="116">
        <f>+'FORMULARIO 002 INF DE GESTIÓN '!D129</f>
        <v>0</v>
      </c>
      <c r="D129" s="111">
        <f>+'FORMULARIO 002 INF DE GESTIÓN '!I129</f>
        <v>0</v>
      </c>
      <c r="E129" s="111">
        <f>+'FORMULARIO 002 INF DE GESTIÓN '!H129</f>
        <v>0</v>
      </c>
      <c r="F129" s="111">
        <f t="shared" si="3"/>
        <v>0</v>
      </c>
      <c r="G129" s="379" t="str">
        <f t="shared" si="4"/>
        <v>OCULTAR FILA</v>
      </c>
      <c r="H129" s="379"/>
      <c r="I129" s="379"/>
      <c r="J129" s="379"/>
      <c r="K129" s="380" t="str">
        <f t="shared" si="5"/>
        <v>OCULTAR FILA</v>
      </c>
      <c r="L129" s="380"/>
      <c r="N129" s="23"/>
      <c r="O129" s="24"/>
      <c r="P129" s="24"/>
      <c r="Q129" s="24"/>
      <c r="R129" s="24"/>
      <c r="S129" s="24"/>
      <c r="T129" s="24"/>
      <c r="U129" s="24"/>
      <c r="V129" s="24"/>
      <c r="W129" s="24"/>
      <c r="X129" s="24"/>
      <c r="Y129" s="50"/>
      <c r="Z129" s="50"/>
      <c r="AA129" s="50"/>
      <c r="AB129" s="50"/>
      <c r="AC129" s="50"/>
      <c r="AI129" s="90"/>
      <c r="AJ129" s="94"/>
      <c r="AK129" s="91"/>
      <c r="AL129" s="92"/>
      <c r="AM129" s="92"/>
      <c r="AN129" s="92"/>
      <c r="AP129"/>
      <c r="AQ129" s="89"/>
      <c r="AR129" s="89"/>
    </row>
    <row r="130" spans="1:44" s="112" customFormat="1" ht="89.25" hidden="1" customHeight="1" x14ac:dyDescent="0.4">
      <c r="A130" s="111" t="e">
        <f>+'FORMULARIO 002 INF DE GESTIÓN '!A130</f>
        <v>#REF!</v>
      </c>
      <c r="B130" s="111" t="str">
        <f>+'FORMULARIO 002 INF DE GESTIÓN '!B130</f>
        <v>objetivo120</v>
      </c>
      <c r="C130" s="116">
        <f>+'FORMULARIO 002 INF DE GESTIÓN '!D130</f>
        <v>0</v>
      </c>
      <c r="D130" s="111">
        <f>+'FORMULARIO 002 INF DE GESTIÓN '!I130</f>
        <v>0</v>
      </c>
      <c r="E130" s="111">
        <f>+'FORMULARIO 002 INF DE GESTIÓN '!H130</f>
        <v>0</v>
      </c>
      <c r="F130" s="111">
        <f t="shared" si="3"/>
        <v>0</v>
      </c>
      <c r="G130" s="379" t="str">
        <f t="shared" si="4"/>
        <v>OCULTAR FILA</v>
      </c>
      <c r="H130" s="379"/>
      <c r="I130" s="379"/>
      <c r="J130" s="379"/>
      <c r="K130" s="380" t="str">
        <f t="shared" si="5"/>
        <v>OCULTAR FILA</v>
      </c>
      <c r="L130" s="380"/>
      <c r="N130" s="23"/>
      <c r="O130" s="24"/>
      <c r="P130" s="24"/>
      <c r="Q130" s="24"/>
      <c r="R130" s="24"/>
      <c r="S130" s="24"/>
      <c r="T130" s="24"/>
      <c r="U130" s="24"/>
      <c r="V130" s="24"/>
      <c r="W130" s="24"/>
      <c r="X130" s="24"/>
      <c r="Y130" s="50"/>
      <c r="Z130" s="50"/>
      <c r="AA130" s="50"/>
      <c r="AB130" s="50"/>
      <c r="AC130" s="50"/>
      <c r="AI130" s="90"/>
      <c r="AJ130" s="94"/>
      <c r="AK130" s="91"/>
      <c r="AL130" s="92"/>
      <c r="AM130" s="92"/>
      <c r="AN130" s="92"/>
      <c r="AP130"/>
      <c r="AQ130" s="89"/>
      <c r="AR130" s="89"/>
    </row>
    <row r="131" spans="1:44" s="113" customFormat="1" ht="27" customHeight="1" x14ac:dyDescent="0.25">
      <c r="A131" s="381"/>
      <c r="B131" s="381"/>
      <c r="C131" s="381"/>
      <c r="D131" s="381"/>
      <c r="E131" s="381"/>
      <c r="F131" s="381"/>
      <c r="G131" s="381"/>
      <c r="H131" s="381"/>
      <c r="I131" s="381"/>
      <c r="J131" s="381"/>
      <c r="K131" s="381"/>
      <c r="L131" s="381"/>
      <c r="N131" s="47"/>
      <c r="O131" s="47"/>
      <c r="P131"/>
      <c r="Q131" t="str">
        <f>+CONCATENATE('[2]ESTRUCTURA 2017 MODIF. 03MARZO'!$E$79,'[2]ESTRUCTURA 2017 MODIF. 03MARZO'!$E$70,'[2]ESTRUCTURA 2017 MODIF. 03MARZO'!$F$79)</f>
        <v xml:space="preserve">33-LABORATORIO DE INVESTIGACION AMBIENTAL </v>
      </c>
      <c r="R131"/>
      <c r="S131"/>
      <c r="T131"/>
      <c r="U131"/>
      <c r="V131"/>
      <c r="W131"/>
      <c r="X131"/>
      <c r="Y131" s="50"/>
      <c r="Z131" s="50"/>
      <c r="AA131" s="50"/>
      <c r="AB131" s="50"/>
      <c r="AC131" s="50"/>
      <c r="AP131" s="112"/>
      <c r="AQ131" s="50"/>
      <c r="AR131" s="46"/>
    </row>
    <row r="132" spans="1:44" ht="50.25" customHeight="1" x14ac:dyDescent="0.25">
      <c r="A132" s="382" t="s">
        <v>637</v>
      </c>
      <c r="B132" s="382"/>
      <c r="C132" s="382"/>
      <c r="D132" s="382"/>
      <c r="E132" s="310" t="s">
        <v>638</v>
      </c>
      <c r="F132" s="310"/>
      <c r="G132" s="310"/>
      <c r="H132" s="310"/>
      <c r="I132" s="310"/>
      <c r="J132" s="383" t="s">
        <v>639</v>
      </c>
      <c r="K132" s="383"/>
      <c r="L132" s="383"/>
      <c r="N132" s="47"/>
      <c r="O132" s="47"/>
      <c r="Q132" t="str">
        <f>+CONCATENATE('[2]ESTRUCTURA 2017 MODIF. 03MARZO'!$E$81,'[2]ESTRUCTURA 2017 MODIF. 03MARZO'!$E$80,'[2]ESTRUCTURA 2017 MODIF. 03MARZO'!$F$81)</f>
        <v>34-COORDINACION DE TECNOLOGIA DE INFORMACION Y COMUNICACION</v>
      </c>
      <c r="Y132" s="50"/>
      <c r="Z132" s="50"/>
      <c r="AA132" s="50"/>
      <c r="AB132" s="50"/>
      <c r="AC132" s="50"/>
      <c r="AP132" s="112"/>
      <c r="AQ132" s="50"/>
      <c r="AR132" s="46"/>
    </row>
    <row r="133" spans="1:44" ht="21" customHeight="1" x14ac:dyDescent="0.25">
      <c r="A133" s="319" t="s">
        <v>11</v>
      </c>
      <c r="B133" s="319"/>
      <c r="C133" s="319"/>
      <c r="D133" s="319"/>
      <c r="E133" s="319" t="s">
        <v>11</v>
      </c>
      <c r="F133" s="319"/>
      <c r="G133" s="319"/>
      <c r="H133" s="319"/>
      <c r="I133" s="319"/>
      <c r="J133" s="378" t="s">
        <v>11</v>
      </c>
      <c r="K133" s="378"/>
      <c r="L133" s="378"/>
      <c r="N133" s="47"/>
      <c r="O133" s="47"/>
      <c r="Q133" t="str">
        <f>+CONCATENATE('[2]ESTRUCTURA 2017 MODIF. 03MARZO'!$E$85,'[2]ESTRUCTURA 2017 MODIF. 03MARZO'!$E$83,'[2]ESTRUCTURA 2017 MODIF. 03MARZO'!$F$85)</f>
        <v>35- UNIDAD DE BENEFICIOS SOCIOECONOMICOS</v>
      </c>
      <c r="Y133" s="50"/>
      <c r="Z133" s="50"/>
      <c r="AA133" s="50"/>
      <c r="AB133" s="50"/>
      <c r="AC133" s="50"/>
      <c r="AP133" s="113"/>
      <c r="AQ133" s="50"/>
      <c r="AR133" s="46"/>
    </row>
    <row r="134" spans="1:44" ht="21" customHeight="1" x14ac:dyDescent="0.25">
      <c r="A134" s="374"/>
      <c r="B134" s="374"/>
      <c r="C134" s="374"/>
      <c r="D134" s="374"/>
      <c r="E134" s="117"/>
      <c r="F134" s="118"/>
      <c r="G134" s="118"/>
      <c r="H134" s="118"/>
      <c r="I134" s="118"/>
      <c r="J134" s="119"/>
      <c r="K134" s="120"/>
      <c r="L134" s="121"/>
      <c r="N134" s="47"/>
      <c r="O134" s="47"/>
      <c r="Q134" t="str">
        <f>+CONCATENATE('[2]ESTRUCTURA 2017 MODIF. 03MARZO'!$E$90,'[2]ESTRUCTURA 2017 MODIF. 03MARZO'!$E$88,'[2]ESTRUCTURA 2017 MODIF. 03MARZO'!$F$90)</f>
        <v>36- UNIDAD DE NUTRICION</v>
      </c>
      <c r="Y134" s="50"/>
      <c r="Z134" s="50"/>
      <c r="AA134" s="50"/>
      <c r="AB134" s="50"/>
      <c r="AC134" s="50"/>
      <c r="AQ134" s="50"/>
      <c r="AR134" s="46"/>
    </row>
    <row r="135" spans="1:44" ht="15" customHeight="1" x14ac:dyDescent="0.25">
      <c r="A135" s="319" t="s">
        <v>610</v>
      </c>
      <c r="B135" s="319"/>
      <c r="C135" s="319"/>
      <c r="D135" s="319"/>
      <c r="E135" s="319" t="s">
        <v>12</v>
      </c>
      <c r="F135" s="319"/>
      <c r="G135" s="319"/>
      <c r="H135" s="319"/>
      <c r="I135" s="319"/>
      <c r="J135" s="378" t="s">
        <v>12</v>
      </c>
      <c r="K135" s="378"/>
      <c r="L135" s="378"/>
      <c r="N135" s="47"/>
      <c r="O135" s="47"/>
      <c r="Q135" t="str">
        <f>+CONCATENATE('[2]ESTRUCTURA 2017 MODIF. 03MARZO'!$E$92,'[2]ESTRUCTURA 2017 MODIF. 03MARZO'!$E$91,'[2]ESTRUCTURA 2017 MODIF. 03MARZO'!$F$92)</f>
        <v>37-COORDINACION DE DEPORTES</v>
      </c>
      <c r="Y135" s="50"/>
      <c r="Z135" s="50"/>
      <c r="AA135" s="50"/>
      <c r="AB135" s="50"/>
      <c r="AC135" s="50"/>
      <c r="AQ135" s="50"/>
      <c r="AR135" s="46"/>
    </row>
    <row r="136" spans="1:44" ht="15" customHeight="1" x14ac:dyDescent="0.25">
      <c r="A136" s="374"/>
      <c r="B136" s="374"/>
      <c r="C136" s="374"/>
      <c r="D136" s="374"/>
      <c r="E136" s="122"/>
      <c r="F136" s="123"/>
      <c r="G136" s="123"/>
      <c r="H136" s="124"/>
      <c r="I136" s="125"/>
      <c r="J136" s="126"/>
      <c r="K136" s="127"/>
      <c r="L136" s="128"/>
      <c r="N136" s="49"/>
      <c r="O136" s="49"/>
      <c r="Q136" t="str">
        <f>+CONCATENATE('[2]ESTRUCTURA 2017 MODIF. 03MARZO'!$E$94,'[2]ESTRUCTURA 2017 MODIF. 03MARZO'!$E$93,'[2]ESTRUCTURA 2017 MODIF. 03MARZO'!$F$94)</f>
        <v>38-COORDINACION DE CULTURA</v>
      </c>
      <c r="Y136" s="50"/>
      <c r="Z136" s="50"/>
      <c r="AA136" s="50"/>
      <c r="AB136" s="50"/>
      <c r="AC136" s="50"/>
      <c r="AQ136" s="50"/>
      <c r="AR136" s="46"/>
    </row>
    <row r="137" spans="1:44" ht="15.75" customHeight="1" x14ac:dyDescent="0.25">
      <c r="A137" s="222" t="s">
        <v>13</v>
      </c>
      <c r="B137" s="222"/>
      <c r="C137" s="222"/>
      <c r="D137" s="222"/>
      <c r="E137" s="374" t="s">
        <v>13</v>
      </c>
      <c r="F137" s="374"/>
      <c r="G137" s="374"/>
      <c r="H137" s="374"/>
      <c r="I137" s="374"/>
      <c r="J137" s="375" t="s">
        <v>13</v>
      </c>
      <c r="K137" s="375"/>
      <c r="L137" s="375"/>
      <c r="N137" s="1"/>
      <c r="O137" s="1"/>
      <c r="Q137" t="str">
        <f>+CONCATENATE('[2]ESTRUCTURA 2017 MODIF. 03MARZO'!$E$95,'[2]ESTRUCTURA 2017 MODIF. 03MARZO'!$E$93,'[2]ESTRUCTURA 2017 MODIF. 03MARZO'!$F$95)</f>
        <v>39-COORDINACIÓN DE RELACIONES CON LA COMUNIDAD</v>
      </c>
      <c r="Y137" s="50"/>
      <c r="Z137" s="50"/>
      <c r="AA137" s="50"/>
      <c r="AB137" s="50"/>
      <c r="AC137" s="50"/>
      <c r="AQ137" s="50"/>
      <c r="AR137" s="46"/>
    </row>
    <row r="138" spans="1:44" s="130" customFormat="1" ht="25.5" customHeight="1" x14ac:dyDescent="0.3">
      <c r="A138" s="376" t="s">
        <v>1192</v>
      </c>
      <c r="B138" s="376"/>
      <c r="C138" s="129" t="s">
        <v>686</v>
      </c>
      <c r="D138" s="129" t="s">
        <v>687</v>
      </c>
      <c r="E138" s="114" t="s">
        <v>1192</v>
      </c>
      <c r="F138" s="114" t="s">
        <v>686</v>
      </c>
      <c r="G138" s="377" t="s">
        <v>687</v>
      </c>
      <c r="H138" s="377"/>
      <c r="I138" s="377"/>
      <c r="J138" s="106" t="s">
        <v>1192</v>
      </c>
      <c r="K138" s="106" t="s">
        <v>686</v>
      </c>
      <c r="L138" s="185" t="s">
        <v>687</v>
      </c>
      <c r="N138" s="131"/>
      <c r="O138" s="131"/>
      <c r="Q138" s="130" t="str">
        <f>+CONCATENATE('[2]ESTRUCTURA 2017 MODIF. 03MARZO'!$E$96,'[2]ESTRUCTURA 2017 MODIF. 03MARZO'!$E$93,'[2]ESTRUCTURA 2017 MODIF. 03MARZO'!$F$96)</f>
        <v>40-COORDINACIÓN DE ESTUDIOS CONTINUOS</v>
      </c>
      <c r="Y138" s="72"/>
      <c r="Z138" s="72"/>
      <c r="AA138" s="72"/>
      <c r="AB138" s="72"/>
      <c r="AC138" s="72"/>
      <c r="AQ138" s="72"/>
      <c r="AR138" s="46"/>
    </row>
    <row r="139" spans="1:44" ht="15" customHeight="1" x14ac:dyDescent="0.25">
      <c r="A139" s="370" t="s">
        <v>14</v>
      </c>
      <c r="B139" s="370" t="s">
        <v>14</v>
      </c>
      <c r="C139" s="370"/>
      <c r="D139" s="370"/>
      <c r="E139" s="370" t="s">
        <v>15</v>
      </c>
      <c r="F139" s="370"/>
      <c r="G139" s="370"/>
      <c r="H139" s="370"/>
      <c r="I139" s="370"/>
      <c r="J139" s="371" t="s">
        <v>16</v>
      </c>
      <c r="K139" s="371"/>
      <c r="L139" s="371"/>
      <c r="N139" s="1"/>
      <c r="O139" s="1"/>
      <c r="Q139" t="str">
        <f>+CONCATENATE('[2]ESTRUCTURA 2017 MODIF. 03MARZO'!$E$101,'[2]ESTRUCTURA 2017 MODIF. 03MARZO'!$E$99,'[2]ESTRUCTURA 2017 MODIF. 03MARZO'!$F$101)</f>
        <v>41-UNIDAD DE TRANSPORTE</v>
      </c>
      <c r="Y139" s="50"/>
      <c r="Z139" s="50"/>
      <c r="AA139" s="50"/>
      <c r="AB139" s="50"/>
      <c r="AC139" s="50"/>
      <c r="AQ139" s="50"/>
      <c r="AR139" s="46"/>
    </row>
    <row r="140" spans="1:44" ht="15.75" x14ac:dyDescent="0.25">
      <c r="A140" s="132"/>
      <c r="B140" s="133"/>
      <c r="C140" s="133"/>
      <c r="D140" s="133"/>
      <c r="E140" s="133"/>
      <c r="F140" s="133"/>
      <c r="G140" s="133"/>
      <c r="H140" s="133"/>
      <c r="I140" s="133"/>
      <c r="J140" s="133"/>
      <c r="K140" s="133"/>
      <c r="L140" s="134"/>
      <c r="N140" s="1"/>
      <c r="O140" s="1"/>
      <c r="Q140" t="str">
        <f>+CONCATENATE('[2]ESTRUCTURA 2017 MODIF. 03MARZO'!$E$104,'[2]ESTRUCTURA 2017 MODIF. 03MARZO'!$E$102,'[2]ESTRUCTURA 2017 MODIF. 03MARZO'!$F$104)</f>
        <v>42-UNIDAD DE ORIENTACION PSICOLOGICA</v>
      </c>
      <c r="Y140" s="50"/>
      <c r="Z140" s="50"/>
      <c r="AA140" s="50"/>
      <c r="AB140" s="50"/>
      <c r="AC140" s="50"/>
      <c r="AQ140" s="50"/>
      <c r="AR140" s="46"/>
    </row>
    <row r="141" spans="1:44" ht="15.75" x14ac:dyDescent="0.25">
      <c r="A141" s="135"/>
      <c r="B141" s="136"/>
      <c r="C141" s="136"/>
      <c r="D141" s="136"/>
      <c r="E141" s="136"/>
      <c r="F141" s="136"/>
      <c r="G141" s="136"/>
      <c r="H141" s="136"/>
      <c r="I141" s="136"/>
      <c r="J141" s="136"/>
      <c r="K141" s="136"/>
      <c r="L141" s="137"/>
      <c r="N141" s="1"/>
      <c r="O141" s="1"/>
      <c r="Q141" t="str">
        <f>+CONCATENATE('[2]ESTRUCTURA 2017 MODIF. 03MARZO'!$E$106,'[2]ESTRUCTURA 2017 MODIF. 03MARZO'!$E$105,'[2]ESTRUCTURA 2017 MODIF. 03MARZO'!$F$106)</f>
        <v>43-COORDINACIÓN GENERAL DE ASUNTOS RECTORALES</v>
      </c>
      <c r="Y141" s="50"/>
      <c r="Z141" s="50"/>
      <c r="AA141" s="50"/>
      <c r="AB141" s="50"/>
      <c r="AC141" s="50"/>
      <c r="AQ141" s="50"/>
      <c r="AR141" s="48"/>
    </row>
    <row r="142" spans="1:44" ht="15.75" x14ac:dyDescent="0.25">
      <c r="A142" s="135"/>
      <c r="B142" s="136"/>
      <c r="C142" s="136"/>
      <c r="D142" s="136"/>
      <c r="E142" s="136"/>
      <c r="F142" s="136"/>
      <c r="G142" s="136"/>
      <c r="H142" s="136"/>
      <c r="I142" s="136"/>
      <c r="J142" s="136"/>
      <c r="K142" s="136"/>
      <c r="L142" s="137"/>
      <c r="N142" s="1"/>
      <c r="O142" s="1"/>
      <c r="Q142" t="str">
        <f>+CONCATENATE('[2]ESTRUCTURA 2017 MODIF. 03MARZO'!$E$107,'[2]ESTRUCTURA 2017 MODIF. 03MARZO'!$E$105,'[2]ESTRUCTURA 2017 MODIF. 03MARZO'!$F$107)</f>
        <v>44-UNIDAD DE CONTROL DISCIPLINARIO</v>
      </c>
      <c r="Y142" s="50"/>
      <c r="Z142" s="50"/>
      <c r="AA142" s="50"/>
      <c r="AB142" s="50"/>
      <c r="AC142" s="50"/>
      <c r="AQ142" s="50"/>
      <c r="AR142" s="46"/>
    </row>
    <row r="143" spans="1:44" ht="27.75" customHeight="1" x14ac:dyDescent="0.25">
      <c r="A143" s="372" t="s">
        <v>654</v>
      </c>
      <c r="B143" s="372"/>
      <c r="C143" s="372"/>
      <c r="D143" s="372"/>
      <c r="E143" s="372"/>
      <c r="F143" s="372"/>
      <c r="G143" s="372"/>
      <c r="H143" s="372"/>
      <c r="I143" s="372"/>
      <c r="J143" s="372"/>
      <c r="K143" s="372"/>
      <c r="L143" s="372"/>
      <c r="N143" s="1"/>
      <c r="O143" s="1"/>
      <c r="Q143" t="str">
        <f>+CONCATENATE('[2]ESTRUCTURA 2017 MODIF. 03MARZO'!$E$110,'[2]ESTRUCTURA 2017 MODIF. 03MARZO'!$E$109,'[2]ESTRUCTURA 2017 MODIF. 03MARZO'!$F$110)</f>
        <v>45-COORDINACION GENERAL DE PLANTA FISICA Y EQUIPAMIENTO</v>
      </c>
      <c r="Y143" s="50"/>
      <c r="Z143" s="50"/>
      <c r="AA143" s="50"/>
      <c r="AB143" s="50"/>
      <c r="AC143" s="50"/>
      <c r="AQ143" s="50"/>
      <c r="AR143" s="46"/>
    </row>
    <row r="144" spans="1:44" ht="15.75" x14ac:dyDescent="0.25">
      <c r="A144" s="373" t="s">
        <v>17</v>
      </c>
      <c r="B144" s="373"/>
      <c r="C144" s="373"/>
      <c r="D144" s="373"/>
      <c r="E144" s="373"/>
      <c r="F144" s="373"/>
      <c r="G144" s="373"/>
      <c r="H144" s="373"/>
      <c r="I144" s="373"/>
      <c r="J144" s="373"/>
      <c r="K144" s="373"/>
      <c r="L144" s="373"/>
      <c r="N144" s="1"/>
      <c r="O144" s="1"/>
      <c r="Q144" t="str">
        <f>+CONCATENATE('[2]ESTRUCTURA 2017 MODIF. 03MARZO'!$E$111,'[2]ESTRUCTURA 2017 MODIF. 03MARZO'!$E$109,'[2]ESTRUCTURA 2017 MODIF. 03MARZO'!$F$111)</f>
        <v>46-COORDINACION DE ADMINISTRACION DEL EQUIPAMIENTO</v>
      </c>
      <c r="Y144" s="50"/>
      <c r="Z144" s="50"/>
      <c r="AA144" s="50"/>
      <c r="AB144" s="50"/>
      <c r="AC144" s="50"/>
      <c r="AQ144" s="50"/>
      <c r="AR144" s="46"/>
    </row>
    <row r="145" spans="1:44" ht="26.25" customHeight="1" x14ac:dyDescent="0.25">
      <c r="A145" s="373" t="s">
        <v>640</v>
      </c>
      <c r="B145" s="373"/>
      <c r="C145" s="373"/>
      <c r="D145" s="373"/>
      <c r="E145" s="373"/>
      <c r="F145" s="373"/>
      <c r="G145" s="373"/>
      <c r="H145" s="373"/>
      <c r="I145" s="373"/>
      <c r="J145" s="373"/>
      <c r="K145" s="373"/>
      <c r="L145" s="373"/>
      <c r="N145" s="1"/>
      <c r="O145" s="1"/>
      <c r="Q145" t="str">
        <f>+CONCATENATE('[2]ESTRUCTURA 2017 MODIF. 03MARZO'!$E$112,'[2]ESTRUCTURA 2017 MODIF. 03MARZO'!$E$109,'[2]ESTRUCTURA 2017 MODIF. 03MARZO'!$F$112)</f>
        <v>47-COORDINACION DE MANTENIMIENTO</v>
      </c>
      <c r="Y145" s="50"/>
      <c r="Z145" s="50"/>
      <c r="AA145" s="50"/>
      <c r="AB145" s="50"/>
      <c r="AC145" s="50"/>
      <c r="AQ145" s="50"/>
      <c r="AR145" s="48"/>
    </row>
    <row r="146" spans="1:44" ht="26.25" customHeight="1" x14ac:dyDescent="0.25">
      <c r="A146" s="362" t="s">
        <v>1191</v>
      </c>
      <c r="B146" s="362"/>
      <c r="C146" s="362"/>
      <c r="D146" s="362"/>
      <c r="E146" s="362"/>
      <c r="F146" s="362"/>
      <c r="G146" s="362"/>
      <c r="H146" s="362"/>
      <c r="I146" s="362"/>
      <c r="J146" s="362"/>
      <c r="K146" s="362"/>
      <c r="L146" s="362"/>
      <c r="N146" s="1"/>
      <c r="O146" s="1"/>
      <c r="Q146" t="str">
        <f>+CONCATENATE('[2]ESTRUCTURA 2017 MODIF. 03MARZO'!$E$113,'[2]ESTRUCTURA 2017 MODIF. 03MARZO'!$E$109,'[2]ESTRUCTURA 2017 MODIF. 03MARZO'!$F$113)</f>
        <v>48-UNIDAD DE PROYECTOS E INSPECCIONES</v>
      </c>
      <c r="Y146" s="50"/>
      <c r="Z146" s="50"/>
      <c r="AA146" s="50"/>
      <c r="AB146" s="50"/>
      <c r="AC146" s="50"/>
      <c r="AQ146" s="50"/>
      <c r="AR146" s="48"/>
    </row>
    <row r="147" spans="1:44" ht="51.75" customHeight="1" x14ac:dyDescent="0.25">
      <c r="A147" s="364" t="s">
        <v>655</v>
      </c>
      <c r="B147" s="364"/>
      <c r="C147" s="364"/>
      <c r="D147" s="364"/>
      <c r="E147" s="364"/>
      <c r="F147" s="364"/>
      <c r="G147" s="364"/>
      <c r="H147" s="364"/>
      <c r="I147" s="364"/>
      <c r="J147" s="364"/>
      <c r="K147" s="364"/>
      <c r="L147" s="364"/>
      <c r="N147" s="1"/>
      <c r="O147" s="1"/>
      <c r="Y147" s="50"/>
      <c r="Z147" s="50"/>
      <c r="AA147" s="50"/>
      <c r="AB147" s="50"/>
      <c r="AC147" s="50"/>
      <c r="AQ147" s="50"/>
      <c r="AR147" s="48"/>
    </row>
    <row r="148" spans="1:44" ht="24.95" customHeight="1" x14ac:dyDescent="0.25">
      <c r="A148" s="364" t="s">
        <v>616</v>
      </c>
      <c r="B148" s="364"/>
      <c r="C148" s="364"/>
      <c r="D148" s="364"/>
      <c r="E148" s="364"/>
      <c r="F148" s="364"/>
      <c r="G148" s="364"/>
      <c r="H148" s="364"/>
      <c r="I148" s="364"/>
      <c r="J148" s="364"/>
      <c r="K148" s="364"/>
      <c r="L148" s="364"/>
    </row>
    <row r="149" spans="1:44" ht="24.95" customHeight="1" x14ac:dyDescent="0.25">
      <c r="A149" s="364" t="s">
        <v>1213</v>
      </c>
      <c r="B149" s="364"/>
      <c r="C149" s="364"/>
      <c r="D149" s="364"/>
      <c r="E149" s="364"/>
      <c r="F149" s="364"/>
      <c r="G149" s="364"/>
      <c r="H149" s="364"/>
      <c r="I149" s="364"/>
      <c r="J149" s="364"/>
      <c r="K149" s="364"/>
      <c r="L149" s="364"/>
    </row>
    <row r="150" spans="1:44" ht="24.95" customHeight="1" x14ac:dyDescent="0.25">
      <c r="A150" s="364" t="s">
        <v>1214</v>
      </c>
      <c r="B150" s="364"/>
      <c r="C150" s="364"/>
      <c r="D150" s="364"/>
      <c r="E150" s="364"/>
      <c r="F150" s="364"/>
      <c r="G150" s="364"/>
      <c r="H150" s="364"/>
      <c r="I150" s="364"/>
      <c r="J150" s="364"/>
      <c r="K150" s="364"/>
      <c r="L150" s="364"/>
    </row>
    <row r="151" spans="1:44" ht="24.95" customHeight="1" x14ac:dyDescent="0.25">
      <c r="A151" s="364" t="s">
        <v>1215</v>
      </c>
      <c r="B151" s="364"/>
      <c r="C151" s="364"/>
      <c r="D151" s="364"/>
      <c r="E151" s="364"/>
      <c r="F151" s="364"/>
      <c r="G151" s="364"/>
      <c r="H151" s="364"/>
      <c r="I151" s="364"/>
      <c r="J151" s="364"/>
      <c r="K151" s="364"/>
      <c r="L151" s="364"/>
    </row>
    <row r="152" spans="1:44" ht="24.95" customHeight="1" x14ac:dyDescent="0.25">
      <c r="A152" s="364" t="s">
        <v>1216</v>
      </c>
      <c r="B152" s="364"/>
      <c r="C152" s="364"/>
      <c r="D152" s="364"/>
      <c r="E152" s="364"/>
      <c r="F152" s="364"/>
      <c r="G152" s="364"/>
      <c r="H152" s="364"/>
      <c r="I152" s="364"/>
      <c r="J152" s="364"/>
      <c r="K152" s="364"/>
      <c r="L152" s="364"/>
    </row>
    <row r="153" spans="1:44" ht="24.95" customHeight="1" x14ac:dyDescent="0.25">
      <c r="A153" s="364" t="s">
        <v>644</v>
      </c>
      <c r="B153" s="364"/>
      <c r="C153" s="364"/>
      <c r="D153" s="364"/>
      <c r="E153" s="364"/>
      <c r="F153" s="364"/>
      <c r="G153" s="364"/>
      <c r="H153" s="364"/>
      <c r="I153" s="364"/>
      <c r="J153" s="364"/>
      <c r="K153" s="364"/>
      <c r="L153" s="364"/>
    </row>
    <row r="154" spans="1:44" ht="24.95" customHeight="1" x14ac:dyDescent="0.25">
      <c r="A154" s="364" t="s">
        <v>645</v>
      </c>
      <c r="B154" s="364"/>
      <c r="C154" s="364"/>
      <c r="D154" s="364"/>
      <c r="E154" s="364"/>
      <c r="F154" s="364"/>
      <c r="G154" s="364"/>
      <c r="H154" s="364"/>
      <c r="I154" s="364"/>
      <c r="J154" s="364"/>
      <c r="K154" s="364"/>
      <c r="L154" s="364"/>
    </row>
    <row r="155" spans="1:44" ht="24.95" customHeight="1" x14ac:dyDescent="0.25">
      <c r="A155" s="368" t="s">
        <v>1217</v>
      </c>
      <c r="B155" s="368"/>
      <c r="C155" s="368"/>
      <c r="D155" s="368"/>
      <c r="E155" s="368"/>
      <c r="F155" s="368"/>
      <c r="G155" s="368"/>
      <c r="H155" s="368"/>
      <c r="I155" s="368"/>
      <c r="J155" s="368"/>
      <c r="K155" s="368"/>
      <c r="L155" s="368"/>
    </row>
    <row r="156" spans="1:44" ht="24.95" customHeight="1" x14ac:dyDescent="0.25">
      <c r="A156" s="369" t="s">
        <v>1218</v>
      </c>
      <c r="B156" s="369"/>
      <c r="C156" s="369"/>
      <c r="D156" s="369"/>
      <c r="E156" s="369"/>
      <c r="F156" s="369"/>
      <c r="G156" s="369"/>
      <c r="H156" s="369"/>
      <c r="I156" s="369"/>
      <c r="J156" s="369"/>
      <c r="K156" s="369"/>
      <c r="L156" s="369"/>
    </row>
    <row r="157" spans="1:44" ht="24.95" customHeight="1" x14ac:dyDescent="0.25">
      <c r="A157" s="363" t="s">
        <v>1219</v>
      </c>
      <c r="B157" s="363"/>
      <c r="C157" s="363"/>
      <c r="D157" s="363"/>
      <c r="E157" s="363"/>
      <c r="F157" s="363"/>
      <c r="G157" s="363"/>
      <c r="H157" s="363"/>
      <c r="I157" s="363"/>
      <c r="J157" s="363"/>
      <c r="K157" s="363"/>
      <c r="L157" s="363"/>
    </row>
    <row r="158" spans="1:44" ht="24.95" customHeight="1" x14ac:dyDescent="0.25">
      <c r="A158" s="363" t="s">
        <v>1220</v>
      </c>
      <c r="B158" s="363"/>
      <c r="C158" s="363"/>
      <c r="D158" s="363"/>
      <c r="E158" s="363"/>
      <c r="F158" s="363"/>
      <c r="G158" s="363"/>
      <c r="H158" s="363"/>
      <c r="I158" s="363"/>
      <c r="J158" s="363"/>
      <c r="K158" s="363"/>
      <c r="L158" s="363"/>
    </row>
    <row r="159" spans="1:44" ht="24.95" customHeight="1" x14ac:dyDescent="0.25">
      <c r="A159" s="363" t="s">
        <v>1221</v>
      </c>
      <c r="B159" s="363"/>
      <c r="C159" s="363"/>
      <c r="D159" s="363"/>
      <c r="E159" s="363"/>
      <c r="F159" s="363"/>
      <c r="G159" s="363"/>
      <c r="H159" s="363"/>
      <c r="I159" s="363"/>
      <c r="J159" s="363"/>
      <c r="K159" s="363"/>
      <c r="L159" s="363"/>
    </row>
    <row r="160" spans="1:44" ht="24.95" customHeight="1" x14ac:dyDescent="0.25">
      <c r="A160" s="363" t="s">
        <v>657</v>
      </c>
      <c r="B160" s="363"/>
      <c r="C160" s="363"/>
      <c r="D160" s="363"/>
      <c r="E160" s="363"/>
      <c r="F160" s="363"/>
      <c r="G160" s="363"/>
      <c r="H160" s="363"/>
      <c r="I160" s="363"/>
      <c r="J160" s="363"/>
      <c r="K160" s="363"/>
      <c r="L160" s="363"/>
    </row>
    <row r="161" spans="1:12" ht="24.95" customHeight="1" x14ac:dyDescent="0.25">
      <c r="A161" s="363" t="s">
        <v>658</v>
      </c>
      <c r="B161" s="363"/>
      <c r="C161" s="363"/>
      <c r="D161" s="363"/>
      <c r="E161" s="363"/>
      <c r="F161" s="363"/>
      <c r="G161" s="363"/>
      <c r="H161" s="363"/>
      <c r="I161" s="363"/>
      <c r="J161" s="363"/>
      <c r="K161" s="363"/>
      <c r="L161" s="363"/>
    </row>
    <row r="162" spans="1:12" ht="24.95" customHeight="1" x14ac:dyDescent="0.25">
      <c r="A162" s="363" t="s">
        <v>651</v>
      </c>
      <c r="B162" s="363"/>
      <c r="C162" s="363"/>
      <c r="D162" s="363"/>
      <c r="E162" s="363"/>
      <c r="F162" s="363"/>
      <c r="G162" s="363"/>
      <c r="H162" s="363"/>
      <c r="I162" s="363"/>
      <c r="J162" s="363"/>
      <c r="K162" s="363"/>
      <c r="L162" s="363"/>
    </row>
    <row r="163" spans="1:12" ht="24.95" customHeight="1" x14ac:dyDescent="0.25">
      <c r="A163" s="363" t="s">
        <v>659</v>
      </c>
      <c r="B163" s="363"/>
      <c r="C163" s="363"/>
      <c r="D163" s="363"/>
      <c r="E163" s="363"/>
      <c r="F163" s="363"/>
      <c r="G163" s="363"/>
      <c r="H163" s="363"/>
      <c r="I163" s="363"/>
      <c r="J163" s="363"/>
      <c r="K163" s="363"/>
      <c r="L163" s="363"/>
    </row>
    <row r="164" spans="1:12" ht="36" customHeight="1" x14ac:dyDescent="0.25">
      <c r="A164" s="363" t="s">
        <v>660</v>
      </c>
      <c r="B164" s="363"/>
      <c r="C164" s="363"/>
      <c r="D164" s="363"/>
      <c r="E164" s="363"/>
      <c r="F164" s="363"/>
      <c r="G164" s="363"/>
      <c r="H164" s="363"/>
      <c r="I164" s="363"/>
      <c r="J164" s="363"/>
      <c r="K164" s="363"/>
      <c r="L164" s="363"/>
    </row>
    <row r="165" spans="1:12" s="186" customFormat="1" x14ac:dyDescent="0.25"/>
    <row r="166" spans="1:12" s="186" customFormat="1" x14ac:dyDescent="0.25"/>
    <row r="167" spans="1:12" s="186" customFormat="1" x14ac:dyDescent="0.25"/>
    <row r="168" spans="1:12" s="186" customFormat="1" x14ac:dyDescent="0.25"/>
    <row r="169" spans="1:12" s="186" customFormat="1" x14ac:dyDescent="0.25"/>
    <row r="170" spans="1:12" s="186" customFormat="1" x14ac:dyDescent="0.25"/>
    <row r="171" spans="1:12" s="186" customFormat="1" x14ac:dyDescent="0.25"/>
    <row r="172" spans="1:12" s="186" customFormat="1" x14ac:dyDescent="0.25"/>
    <row r="173" spans="1:12" s="186" customFormat="1" x14ac:dyDescent="0.25"/>
    <row r="174" spans="1:12" s="186" customFormat="1" x14ac:dyDescent="0.25"/>
    <row r="175" spans="1:12" s="186" customFormat="1" x14ac:dyDescent="0.25"/>
    <row r="176" spans="1:12" s="186" customFormat="1" x14ac:dyDescent="0.25"/>
    <row r="177" s="186" customFormat="1" x14ac:dyDescent="0.25"/>
    <row r="178" s="186" customFormat="1" x14ac:dyDescent="0.25"/>
    <row r="179" s="186" customFormat="1" x14ac:dyDescent="0.25"/>
    <row r="180" s="186" customFormat="1" x14ac:dyDescent="0.25"/>
    <row r="181" s="186" customFormat="1" x14ac:dyDescent="0.25"/>
    <row r="182" s="186" customFormat="1" x14ac:dyDescent="0.25"/>
    <row r="183" s="186" customFormat="1" x14ac:dyDescent="0.25"/>
    <row r="184" s="186" customFormat="1" x14ac:dyDescent="0.25"/>
    <row r="185" s="186" customFormat="1" x14ac:dyDescent="0.25"/>
    <row r="186" s="186" customFormat="1" x14ac:dyDescent="0.25"/>
    <row r="187" s="186" customFormat="1" x14ac:dyDescent="0.25"/>
    <row r="188" s="186" customFormat="1" x14ac:dyDescent="0.25"/>
    <row r="189" s="186" customFormat="1" x14ac:dyDescent="0.25"/>
    <row r="190" s="186" customFormat="1" x14ac:dyDescent="0.25"/>
    <row r="191" s="186" customFormat="1" x14ac:dyDescent="0.25"/>
    <row r="192" s="186" customFormat="1" x14ac:dyDescent="0.25"/>
    <row r="193" s="186" customFormat="1" x14ac:dyDescent="0.25"/>
    <row r="194" s="186" customFormat="1" x14ac:dyDescent="0.25"/>
    <row r="195" s="186" customFormat="1" x14ac:dyDescent="0.25"/>
    <row r="196" s="186" customFormat="1" x14ac:dyDescent="0.25"/>
    <row r="197" s="186" customFormat="1" x14ac:dyDescent="0.25"/>
    <row r="198" s="186" customFormat="1" x14ac:dyDescent="0.25"/>
    <row r="199" s="186" customFormat="1" x14ac:dyDescent="0.25"/>
    <row r="200" s="186" customFormat="1" x14ac:dyDescent="0.25"/>
    <row r="201" s="186" customFormat="1" x14ac:dyDescent="0.25"/>
    <row r="202" s="186" customFormat="1" x14ac:dyDescent="0.25"/>
    <row r="203" s="186" customFormat="1" x14ac:dyDescent="0.25"/>
    <row r="204" s="186" customFormat="1" x14ac:dyDescent="0.25"/>
    <row r="205" s="186" customFormat="1" x14ac:dyDescent="0.25"/>
    <row r="206" s="186" customFormat="1" x14ac:dyDescent="0.25"/>
    <row r="207" s="186" customFormat="1" x14ac:dyDescent="0.25"/>
    <row r="208" s="186" customFormat="1" x14ac:dyDescent="0.25"/>
    <row r="209" s="186" customFormat="1" x14ac:dyDescent="0.25"/>
    <row r="210" s="186" customFormat="1" x14ac:dyDescent="0.25"/>
    <row r="211" s="186" customFormat="1" x14ac:dyDescent="0.25"/>
    <row r="212" s="186" customFormat="1" x14ac:dyDescent="0.25"/>
    <row r="213" s="186" customFormat="1" x14ac:dyDescent="0.25"/>
    <row r="214" s="186" customFormat="1" x14ac:dyDescent="0.25"/>
    <row r="215" s="186" customFormat="1" x14ac:dyDescent="0.25"/>
    <row r="216" s="186" customFormat="1" x14ac:dyDescent="0.25"/>
    <row r="217" s="186" customFormat="1" x14ac:dyDescent="0.25"/>
    <row r="218" s="186" customFormat="1" x14ac:dyDescent="0.25"/>
    <row r="219" s="186" customFormat="1" x14ac:dyDescent="0.25"/>
    <row r="220" s="186" customFormat="1" x14ac:dyDescent="0.25"/>
    <row r="221" s="186" customFormat="1" x14ac:dyDescent="0.25"/>
    <row r="222" s="186" customFormat="1" x14ac:dyDescent="0.25"/>
    <row r="223" s="186" customFormat="1" x14ac:dyDescent="0.25"/>
    <row r="224" s="186" customFormat="1" x14ac:dyDescent="0.25"/>
    <row r="225" s="186" customFormat="1" x14ac:dyDescent="0.25"/>
    <row r="226" s="186" customFormat="1" x14ac:dyDescent="0.25"/>
    <row r="227" s="186" customFormat="1" x14ac:dyDescent="0.25"/>
    <row r="228" s="186" customFormat="1" x14ac:dyDescent="0.25"/>
    <row r="229" s="186" customFormat="1" x14ac:dyDescent="0.25"/>
    <row r="230" s="186" customFormat="1" x14ac:dyDescent="0.25"/>
    <row r="231" s="186" customFormat="1" x14ac:dyDescent="0.25"/>
    <row r="232" s="186" customFormat="1" x14ac:dyDescent="0.25"/>
    <row r="233" s="186" customFormat="1" x14ac:dyDescent="0.25"/>
    <row r="234" s="186" customFormat="1" x14ac:dyDescent="0.25"/>
    <row r="235" s="186" customFormat="1" x14ac:dyDescent="0.25"/>
    <row r="236" s="186" customFormat="1" x14ac:dyDescent="0.25"/>
    <row r="237" s="186" customFormat="1" x14ac:dyDescent="0.25"/>
    <row r="238" s="186" customFormat="1" x14ac:dyDescent="0.25"/>
    <row r="239" s="186" customFormat="1" x14ac:dyDescent="0.25"/>
    <row r="240" s="186" customFormat="1" x14ac:dyDescent="0.25"/>
    <row r="241" s="186" customFormat="1" x14ac:dyDescent="0.25"/>
    <row r="242" s="186" customFormat="1" x14ac:dyDescent="0.25"/>
    <row r="243" s="186" customFormat="1" x14ac:dyDescent="0.25"/>
    <row r="244" s="186" customFormat="1" x14ac:dyDescent="0.25"/>
    <row r="245" s="186" customFormat="1" x14ac:dyDescent="0.25"/>
    <row r="246" s="186" customFormat="1" x14ac:dyDescent="0.25"/>
    <row r="247" s="186" customFormat="1" x14ac:dyDescent="0.25"/>
    <row r="248" s="186" customFormat="1" x14ac:dyDescent="0.25"/>
    <row r="249" s="186" customFormat="1" x14ac:dyDescent="0.25"/>
    <row r="250" s="186" customFormat="1" x14ac:dyDescent="0.25"/>
    <row r="251" s="186" customFormat="1" x14ac:dyDescent="0.25"/>
    <row r="252" s="186" customFormat="1" x14ac:dyDescent="0.25"/>
    <row r="253" s="186" customFormat="1" x14ac:dyDescent="0.25"/>
    <row r="254" s="186" customFormat="1" x14ac:dyDescent="0.25"/>
    <row r="255" s="186" customFormat="1" x14ac:dyDescent="0.25"/>
    <row r="256" s="186" customFormat="1" x14ac:dyDescent="0.25"/>
    <row r="257" s="186" customFormat="1" x14ac:dyDescent="0.25"/>
    <row r="258" s="186" customFormat="1" x14ac:dyDescent="0.25"/>
    <row r="259" s="186" customFormat="1" x14ac:dyDescent="0.25"/>
    <row r="260" s="186" customFormat="1" x14ac:dyDescent="0.25"/>
    <row r="261" s="186" customFormat="1" x14ac:dyDescent="0.25"/>
    <row r="262" s="186" customFormat="1" x14ac:dyDescent="0.25"/>
    <row r="263" s="186" customFormat="1" x14ac:dyDescent="0.25"/>
    <row r="264" s="186" customFormat="1" x14ac:dyDescent="0.25"/>
    <row r="265" s="186" customFormat="1" x14ac:dyDescent="0.25"/>
    <row r="266" s="186" customFormat="1" x14ac:dyDescent="0.25"/>
    <row r="267" s="186" customFormat="1" x14ac:dyDescent="0.25"/>
    <row r="268" s="186" customFormat="1" x14ac:dyDescent="0.25"/>
    <row r="269" s="186" customFormat="1" x14ac:dyDescent="0.25"/>
    <row r="270" s="186" customFormat="1" x14ac:dyDescent="0.25"/>
    <row r="271" s="186" customFormat="1" x14ac:dyDescent="0.25"/>
    <row r="272" s="186" customFormat="1" x14ac:dyDescent="0.25"/>
    <row r="273" s="186" customFormat="1" x14ac:dyDescent="0.25"/>
    <row r="274" s="186" customFormat="1" x14ac:dyDescent="0.25"/>
    <row r="275" s="186" customFormat="1" x14ac:dyDescent="0.25"/>
    <row r="276" s="186" customFormat="1" x14ac:dyDescent="0.25"/>
    <row r="277" s="186" customFormat="1" x14ac:dyDescent="0.25"/>
    <row r="278" s="186" customFormat="1" x14ac:dyDescent="0.25"/>
    <row r="279" s="186" customFormat="1" x14ac:dyDescent="0.25"/>
    <row r="280" s="186" customFormat="1" x14ac:dyDescent="0.25"/>
    <row r="281" s="186" customFormat="1" x14ac:dyDescent="0.25"/>
    <row r="282" s="186" customFormat="1" x14ac:dyDescent="0.25"/>
    <row r="283" s="186" customFormat="1" x14ac:dyDescent="0.25"/>
    <row r="284" s="186" customFormat="1" x14ac:dyDescent="0.25"/>
    <row r="285" s="186" customFormat="1" x14ac:dyDescent="0.25"/>
    <row r="286" s="186" customFormat="1" x14ac:dyDescent="0.25"/>
    <row r="287" s="186" customFormat="1" x14ac:dyDescent="0.25"/>
    <row r="288" s="186" customFormat="1" x14ac:dyDescent="0.25"/>
    <row r="289" s="186" customFormat="1" x14ac:dyDescent="0.25"/>
    <row r="290" s="186" customFormat="1" x14ac:dyDescent="0.25"/>
    <row r="291" s="186" customFormat="1" x14ac:dyDescent="0.25"/>
    <row r="292" s="186" customFormat="1" x14ac:dyDescent="0.25"/>
    <row r="293" s="186" customFormat="1" x14ac:dyDescent="0.25"/>
    <row r="294" s="186" customFormat="1" x14ac:dyDescent="0.25"/>
    <row r="295" s="186" customFormat="1" x14ac:dyDescent="0.25"/>
    <row r="296" s="186" customFormat="1" x14ac:dyDescent="0.25"/>
    <row r="297" s="186" customFormat="1" x14ac:dyDescent="0.25"/>
    <row r="298" s="186" customFormat="1" x14ac:dyDescent="0.25"/>
    <row r="299" s="186" customFormat="1" x14ac:dyDescent="0.25"/>
    <row r="300" s="186" customFormat="1" x14ac:dyDescent="0.25"/>
    <row r="301" s="186" customFormat="1" x14ac:dyDescent="0.25"/>
    <row r="302" s="186" customFormat="1" x14ac:dyDescent="0.25"/>
    <row r="303" s="186" customFormat="1" x14ac:dyDescent="0.25"/>
    <row r="304" s="186" customFormat="1" x14ac:dyDescent="0.25"/>
    <row r="305" s="186" customFormat="1" x14ac:dyDescent="0.25"/>
    <row r="306" s="186" customFormat="1" x14ac:dyDescent="0.25"/>
    <row r="307" s="186" customFormat="1" x14ac:dyDescent="0.25"/>
    <row r="308" s="186" customFormat="1" x14ac:dyDescent="0.25"/>
    <row r="309" s="186" customFormat="1" x14ac:dyDescent="0.25"/>
    <row r="310" s="186" customFormat="1" x14ac:dyDescent="0.25"/>
    <row r="311" s="186" customFormat="1" x14ac:dyDescent="0.25"/>
    <row r="312" s="186" customFormat="1" x14ac:dyDescent="0.25"/>
    <row r="313" s="186" customFormat="1" x14ac:dyDescent="0.25"/>
    <row r="314" s="186" customFormat="1" x14ac:dyDescent="0.25"/>
    <row r="315" s="186" customFormat="1" x14ac:dyDescent="0.25"/>
    <row r="316" s="186" customFormat="1" x14ac:dyDescent="0.25"/>
    <row r="317" s="186" customFormat="1" x14ac:dyDescent="0.25"/>
    <row r="318" s="186" customFormat="1" x14ac:dyDescent="0.25"/>
    <row r="319" s="186" customFormat="1" x14ac:dyDescent="0.25"/>
    <row r="320" s="186" customFormat="1" x14ac:dyDescent="0.25"/>
    <row r="321" s="186" customFormat="1" x14ac:dyDescent="0.25"/>
    <row r="322" s="186" customFormat="1" x14ac:dyDescent="0.25"/>
    <row r="323" s="186" customFormat="1" x14ac:dyDescent="0.25"/>
    <row r="324" s="186" customFormat="1" x14ac:dyDescent="0.25"/>
    <row r="325" s="186" customFormat="1" x14ac:dyDescent="0.25"/>
    <row r="326" s="186" customFormat="1" x14ac:dyDescent="0.25"/>
    <row r="327" s="186" customFormat="1" x14ac:dyDescent="0.25"/>
    <row r="328" s="186" customFormat="1" x14ac:dyDescent="0.25"/>
    <row r="329" s="186" customFormat="1" x14ac:dyDescent="0.25"/>
    <row r="330" s="186" customFormat="1" x14ac:dyDescent="0.25"/>
    <row r="331" s="186" customFormat="1" x14ac:dyDescent="0.25"/>
    <row r="332" s="186" customFormat="1" x14ac:dyDescent="0.25"/>
    <row r="333" s="186" customFormat="1" x14ac:dyDescent="0.25"/>
    <row r="334" s="186" customFormat="1" x14ac:dyDescent="0.25"/>
    <row r="335" s="186" customFormat="1" x14ac:dyDescent="0.25"/>
    <row r="336" s="186" customFormat="1" x14ac:dyDescent="0.25"/>
    <row r="337" s="186" customFormat="1" x14ac:dyDescent="0.25"/>
    <row r="338" s="186" customFormat="1" x14ac:dyDescent="0.25"/>
    <row r="339" s="186" customFormat="1" x14ac:dyDescent="0.25"/>
    <row r="340" s="186" customFormat="1" x14ac:dyDescent="0.25"/>
    <row r="341" s="186" customFormat="1" x14ac:dyDescent="0.25"/>
    <row r="342" s="186" customFormat="1" x14ac:dyDescent="0.25"/>
    <row r="343" s="186" customFormat="1" x14ac:dyDescent="0.25"/>
    <row r="344" s="186" customFormat="1" x14ac:dyDescent="0.25"/>
    <row r="345" s="186" customFormat="1" x14ac:dyDescent="0.25"/>
    <row r="346" s="186" customFormat="1" x14ac:dyDescent="0.25"/>
    <row r="347" s="186" customFormat="1" x14ac:dyDescent="0.25"/>
    <row r="348" s="186" customFormat="1" x14ac:dyDescent="0.25"/>
    <row r="349" s="186" customFormat="1" x14ac:dyDescent="0.25"/>
    <row r="350" s="186" customFormat="1" x14ac:dyDescent="0.25"/>
    <row r="351" s="186" customFormat="1" x14ac:dyDescent="0.25"/>
    <row r="352" s="186" customFormat="1" x14ac:dyDescent="0.25"/>
    <row r="353" s="186" customFormat="1" x14ac:dyDescent="0.25"/>
    <row r="354" s="186" customFormat="1" x14ac:dyDescent="0.25"/>
    <row r="355" s="186" customFormat="1" x14ac:dyDescent="0.25"/>
    <row r="356" s="186" customFormat="1" x14ac:dyDescent="0.25"/>
    <row r="357" s="186" customFormat="1" x14ac:dyDescent="0.25"/>
    <row r="358" s="186" customFormat="1" x14ac:dyDescent="0.25"/>
    <row r="359" s="186" customFormat="1" x14ac:dyDescent="0.25"/>
    <row r="360" s="186" customFormat="1" x14ac:dyDescent="0.25"/>
    <row r="361" s="186" customFormat="1" x14ac:dyDescent="0.25"/>
    <row r="362" s="186" customFormat="1" x14ac:dyDescent="0.25"/>
    <row r="363" s="186" customFormat="1" x14ac:dyDescent="0.25"/>
    <row r="364" s="186" customFormat="1" x14ac:dyDescent="0.25"/>
    <row r="365" s="186" customFormat="1" x14ac:dyDescent="0.25"/>
    <row r="366" s="186" customFormat="1" x14ac:dyDescent="0.25"/>
    <row r="367" s="186" customFormat="1" x14ac:dyDescent="0.25"/>
    <row r="368" s="186" customFormat="1" x14ac:dyDescent="0.25"/>
    <row r="369" s="186" customFormat="1" x14ac:dyDescent="0.25"/>
    <row r="370" s="186" customFormat="1" x14ac:dyDescent="0.25"/>
    <row r="371" s="186" customFormat="1" x14ac:dyDescent="0.25"/>
    <row r="372" s="186" customFormat="1" x14ac:dyDescent="0.25"/>
    <row r="373" s="186" customFormat="1" x14ac:dyDescent="0.25"/>
    <row r="374" s="186" customFormat="1" x14ac:dyDescent="0.25"/>
    <row r="375" s="186" customFormat="1" x14ac:dyDescent="0.25"/>
    <row r="376" s="186" customFormat="1" x14ac:dyDescent="0.25"/>
    <row r="377" s="186" customFormat="1" x14ac:dyDescent="0.25"/>
    <row r="378" s="186" customFormat="1" x14ac:dyDescent="0.25"/>
    <row r="379" s="186" customFormat="1" x14ac:dyDescent="0.25"/>
    <row r="380" s="186" customFormat="1" x14ac:dyDescent="0.25"/>
    <row r="381" s="186" customFormat="1" x14ac:dyDescent="0.25"/>
    <row r="382" s="186" customFormat="1" x14ac:dyDescent="0.25"/>
    <row r="383" s="186" customFormat="1" x14ac:dyDescent="0.25"/>
    <row r="384" s="186" customFormat="1" x14ac:dyDescent="0.25"/>
    <row r="385" s="186" customFormat="1" x14ac:dyDescent="0.25"/>
    <row r="386" s="186" customFormat="1" x14ac:dyDescent="0.25"/>
    <row r="387" s="186" customFormat="1" x14ac:dyDescent="0.25"/>
    <row r="388" s="186" customFormat="1" x14ac:dyDescent="0.25"/>
    <row r="389" s="186" customFormat="1" x14ac:dyDescent="0.25"/>
    <row r="390" s="186" customFormat="1" x14ac:dyDescent="0.25"/>
    <row r="391" s="186" customFormat="1" x14ac:dyDescent="0.25"/>
    <row r="392" s="186" customFormat="1" x14ac:dyDescent="0.25"/>
    <row r="393" s="186" customFormat="1" x14ac:dyDescent="0.25"/>
    <row r="394" s="186" customFormat="1" x14ac:dyDescent="0.25"/>
    <row r="395" s="186" customFormat="1" x14ac:dyDescent="0.25"/>
    <row r="396" s="186" customFormat="1" x14ac:dyDescent="0.25"/>
    <row r="397" s="186" customFormat="1" x14ac:dyDescent="0.25"/>
    <row r="398" s="186" customFormat="1" x14ac:dyDescent="0.25"/>
    <row r="399" s="186" customFormat="1" x14ac:dyDescent="0.25"/>
    <row r="400" s="186" customFormat="1" x14ac:dyDescent="0.25"/>
    <row r="401" s="186" customFormat="1" x14ac:dyDescent="0.25"/>
    <row r="402" s="186" customFormat="1" x14ac:dyDescent="0.25"/>
    <row r="403" s="186" customFormat="1" x14ac:dyDescent="0.25"/>
    <row r="404" s="186" customFormat="1" x14ac:dyDescent="0.25"/>
    <row r="405" s="186" customFormat="1" x14ac:dyDescent="0.25"/>
    <row r="406" s="186" customFormat="1" x14ac:dyDescent="0.25"/>
    <row r="407" s="186" customFormat="1" x14ac:dyDescent="0.25"/>
    <row r="408" s="186" customFormat="1" x14ac:dyDescent="0.25"/>
    <row r="409" s="186" customFormat="1" x14ac:dyDescent="0.25"/>
    <row r="410" s="186" customFormat="1" x14ac:dyDescent="0.25"/>
    <row r="411" s="186" customFormat="1" x14ac:dyDescent="0.25"/>
    <row r="412" s="186" customFormat="1" x14ac:dyDescent="0.25"/>
    <row r="413" s="186" customFormat="1" x14ac:dyDescent="0.25"/>
    <row r="414" s="186" customFormat="1" x14ac:dyDescent="0.25"/>
    <row r="415" s="186" customFormat="1" x14ac:dyDescent="0.25"/>
    <row r="416" s="186" customFormat="1" x14ac:dyDescent="0.25"/>
    <row r="417" s="186" customFormat="1" x14ac:dyDescent="0.25"/>
    <row r="418" s="186" customFormat="1" x14ac:dyDescent="0.25"/>
    <row r="419" s="186" customFormat="1" x14ac:dyDescent="0.25"/>
    <row r="420" s="186" customFormat="1" x14ac:dyDescent="0.25"/>
    <row r="421" s="186" customFormat="1" x14ac:dyDescent="0.25"/>
    <row r="422" s="186" customFormat="1" x14ac:dyDescent="0.25"/>
    <row r="423" s="186" customFormat="1" x14ac:dyDescent="0.25"/>
    <row r="424" s="186" customFormat="1" x14ac:dyDescent="0.25"/>
    <row r="425" s="186" customFormat="1" x14ac:dyDescent="0.25"/>
    <row r="426" s="186" customFormat="1" x14ac:dyDescent="0.25"/>
    <row r="427" s="186" customFormat="1" x14ac:dyDescent="0.25"/>
    <row r="428" s="186" customFormat="1" x14ac:dyDescent="0.25"/>
    <row r="429" s="186" customFormat="1" x14ac:dyDescent="0.25"/>
    <row r="430" s="186" customFormat="1" x14ac:dyDescent="0.25"/>
    <row r="431" s="186" customFormat="1" x14ac:dyDescent="0.25"/>
    <row r="432" s="186" customFormat="1" x14ac:dyDescent="0.25"/>
    <row r="433" s="186" customFormat="1" x14ac:dyDescent="0.25"/>
    <row r="434" s="186" customFormat="1" x14ac:dyDescent="0.25"/>
    <row r="435" s="186" customFormat="1" x14ac:dyDescent="0.25"/>
    <row r="436" s="186" customFormat="1" x14ac:dyDescent="0.25"/>
    <row r="437" s="186" customFormat="1" x14ac:dyDescent="0.25"/>
    <row r="438" s="186" customFormat="1" x14ac:dyDescent="0.25"/>
    <row r="439" s="186" customFormat="1" x14ac:dyDescent="0.25"/>
    <row r="440" s="186" customFormat="1" x14ac:dyDescent="0.25"/>
    <row r="441" s="186" customFormat="1" x14ac:dyDescent="0.25"/>
    <row r="442" s="186" customFormat="1" x14ac:dyDescent="0.25"/>
    <row r="443" s="186" customFormat="1" x14ac:dyDescent="0.25"/>
    <row r="444" s="186" customFormat="1" x14ac:dyDescent="0.25"/>
    <row r="445" s="186" customFormat="1" x14ac:dyDescent="0.25"/>
    <row r="446" s="186" customFormat="1" x14ac:dyDescent="0.25"/>
    <row r="447" s="186" customFormat="1" x14ac:dyDescent="0.25"/>
    <row r="448" s="186" customFormat="1" x14ac:dyDescent="0.25"/>
    <row r="449" s="186" customFormat="1" x14ac:dyDescent="0.25"/>
    <row r="450" s="186" customFormat="1" x14ac:dyDescent="0.25"/>
    <row r="451" s="186" customFormat="1" x14ac:dyDescent="0.25"/>
    <row r="452" s="186" customFormat="1" x14ac:dyDescent="0.25"/>
    <row r="453" s="186" customFormat="1" x14ac:dyDescent="0.25"/>
    <row r="454" s="186" customFormat="1" x14ac:dyDescent="0.25"/>
    <row r="455" s="186" customFormat="1" x14ac:dyDescent="0.25"/>
    <row r="456" s="186" customFormat="1" x14ac:dyDescent="0.25"/>
    <row r="457" s="186" customFormat="1" x14ac:dyDescent="0.25"/>
    <row r="458" s="186" customFormat="1" x14ac:dyDescent="0.25"/>
    <row r="459" s="186" customFormat="1" x14ac:dyDescent="0.25"/>
    <row r="460" s="186" customFormat="1" x14ac:dyDescent="0.25"/>
    <row r="461" s="186" customFormat="1" x14ac:dyDescent="0.25"/>
    <row r="462" s="186" customFormat="1" x14ac:dyDescent="0.25"/>
    <row r="463" s="186" customFormat="1" x14ac:dyDescent="0.25"/>
    <row r="464" s="186" customFormat="1" x14ac:dyDescent="0.25"/>
    <row r="465" s="186" customFormat="1" x14ac:dyDescent="0.25"/>
    <row r="466" s="186" customFormat="1" x14ac:dyDescent="0.25"/>
    <row r="467" s="186" customFormat="1" x14ac:dyDescent="0.25"/>
    <row r="468" s="186" customFormat="1" x14ac:dyDescent="0.25"/>
    <row r="469" s="186" customFormat="1" x14ac:dyDescent="0.25"/>
    <row r="470" s="186" customFormat="1" x14ac:dyDescent="0.25"/>
    <row r="471" s="186" customFormat="1" x14ac:dyDescent="0.25"/>
    <row r="472" s="186" customFormat="1" x14ac:dyDescent="0.25"/>
    <row r="473" s="186" customFormat="1" x14ac:dyDescent="0.25"/>
    <row r="474" s="186" customFormat="1" x14ac:dyDescent="0.25"/>
    <row r="475" s="186" customFormat="1" x14ac:dyDescent="0.25"/>
    <row r="476" s="186" customFormat="1" x14ac:dyDescent="0.25"/>
    <row r="477" s="186" customFormat="1" x14ac:dyDescent="0.25"/>
    <row r="478" s="186" customFormat="1" x14ac:dyDescent="0.25"/>
    <row r="479" s="186" customFormat="1" x14ac:dyDescent="0.25"/>
    <row r="480" s="186" customFormat="1" x14ac:dyDescent="0.25"/>
    <row r="481" s="186" customFormat="1" x14ac:dyDescent="0.25"/>
    <row r="482" s="186" customFormat="1" x14ac:dyDescent="0.25"/>
    <row r="483" s="186" customFormat="1" x14ac:dyDescent="0.25"/>
    <row r="484" s="186" customFormat="1" x14ac:dyDescent="0.25"/>
    <row r="485" s="186" customFormat="1" x14ac:dyDescent="0.25"/>
    <row r="486" s="186" customFormat="1" x14ac:dyDescent="0.25"/>
    <row r="487" s="186" customFormat="1" x14ac:dyDescent="0.25"/>
    <row r="488" s="186" customFormat="1" x14ac:dyDescent="0.25"/>
    <row r="489" s="186" customFormat="1" x14ac:dyDescent="0.25"/>
    <row r="490" s="186" customFormat="1" x14ac:dyDescent="0.25"/>
    <row r="491" s="186" customFormat="1" x14ac:dyDescent="0.25"/>
    <row r="492" s="186" customFormat="1" x14ac:dyDescent="0.25"/>
    <row r="493" s="186" customFormat="1" x14ac:dyDescent="0.25"/>
    <row r="494" s="186" customFormat="1" x14ac:dyDescent="0.25"/>
    <row r="495" s="186" customFormat="1" x14ac:dyDescent="0.25"/>
    <row r="496" s="186" customFormat="1" x14ac:dyDescent="0.25"/>
    <row r="497" s="186" customFormat="1" x14ac:dyDescent="0.25"/>
    <row r="498" s="186" customFormat="1" x14ac:dyDescent="0.25"/>
    <row r="499" s="186" customFormat="1" x14ac:dyDescent="0.25"/>
    <row r="500" s="186" customFormat="1" x14ac:dyDescent="0.25"/>
    <row r="501" s="186" customFormat="1" x14ac:dyDescent="0.25"/>
    <row r="502" s="186" customFormat="1" x14ac:dyDescent="0.25"/>
    <row r="503" s="186" customFormat="1" x14ac:dyDescent="0.25"/>
    <row r="504" s="186" customFormat="1" x14ac:dyDescent="0.25"/>
    <row r="505" s="186" customFormat="1" x14ac:dyDescent="0.25"/>
    <row r="506" s="186" customFormat="1" x14ac:dyDescent="0.25"/>
    <row r="507" s="186" customFormat="1" x14ac:dyDescent="0.25"/>
    <row r="508" s="186" customFormat="1" x14ac:dyDescent="0.25"/>
    <row r="509" s="186" customFormat="1" x14ac:dyDescent="0.25"/>
    <row r="510" s="186" customFormat="1" x14ac:dyDescent="0.25"/>
    <row r="511" s="186" customFormat="1" x14ac:dyDescent="0.25"/>
    <row r="512" s="186" customFormat="1" x14ac:dyDescent="0.25"/>
    <row r="513" s="186" customFormat="1" x14ac:dyDescent="0.25"/>
    <row r="514" s="186" customFormat="1" x14ac:dyDescent="0.25"/>
    <row r="515" s="186" customFormat="1" x14ac:dyDescent="0.25"/>
    <row r="516" s="186" customFormat="1" x14ac:dyDescent="0.25"/>
    <row r="517" s="186" customFormat="1" x14ac:dyDescent="0.25"/>
    <row r="518" s="186" customFormat="1" x14ac:dyDescent="0.25"/>
    <row r="519" s="186" customFormat="1" x14ac:dyDescent="0.25"/>
    <row r="520" s="186" customFormat="1" x14ac:dyDescent="0.25"/>
    <row r="521" s="186" customFormat="1" x14ac:dyDescent="0.25"/>
    <row r="522" s="186" customFormat="1" x14ac:dyDescent="0.25"/>
    <row r="523" s="186" customFormat="1" x14ac:dyDescent="0.25"/>
    <row r="524" s="186" customFormat="1" x14ac:dyDescent="0.25"/>
    <row r="525" s="186" customFormat="1" x14ac:dyDescent="0.25"/>
    <row r="526" s="186" customFormat="1" x14ac:dyDescent="0.25"/>
    <row r="527" s="186" customFormat="1" x14ac:dyDescent="0.25"/>
    <row r="528" s="186" customFormat="1" x14ac:dyDescent="0.25"/>
    <row r="529" s="186" customFormat="1" x14ac:dyDescent="0.25"/>
    <row r="530" s="186" customFormat="1" x14ac:dyDescent="0.25"/>
    <row r="531" s="186" customFormat="1" x14ac:dyDescent="0.25"/>
    <row r="532" s="186" customFormat="1" x14ac:dyDescent="0.25"/>
    <row r="533" s="186" customFormat="1" x14ac:dyDescent="0.25"/>
    <row r="534" s="186" customFormat="1" x14ac:dyDescent="0.25"/>
    <row r="535" s="186" customFormat="1" x14ac:dyDescent="0.25"/>
    <row r="536" s="186" customFormat="1" x14ac:dyDescent="0.25"/>
    <row r="537" s="186" customFormat="1" x14ac:dyDescent="0.25"/>
    <row r="538" s="186" customFormat="1" x14ac:dyDescent="0.25"/>
    <row r="539" s="186" customFormat="1" x14ac:dyDescent="0.25"/>
    <row r="540" s="186" customFormat="1" x14ac:dyDescent="0.25"/>
    <row r="541" s="186" customFormat="1" x14ac:dyDescent="0.25"/>
    <row r="542" s="186" customFormat="1" x14ac:dyDescent="0.25"/>
    <row r="543" s="186" customFormat="1" x14ac:dyDescent="0.25"/>
    <row r="544" s="186" customFormat="1" x14ac:dyDescent="0.25"/>
    <row r="545" s="186" customFormat="1" x14ac:dyDescent="0.25"/>
    <row r="546" s="186" customFormat="1" x14ac:dyDescent="0.25"/>
    <row r="547" s="186" customFormat="1" x14ac:dyDescent="0.25"/>
    <row r="548" s="186" customFormat="1" x14ac:dyDescent="0.25"/>
    <row r="549" s="186" customFormat="1" x14ac:dyDescent="0.25"/>
    <row r="550" s="186" customFormat="1" x14ac:dyDescent="0.25"/>
    <row r="551" s="186" customFormat="1" x14ac:dyDescent="0.25"/>
    <row r="552" s="186" customFormat="1" x14ac:dyDescent="0.25"/>
    <row r="553" s="186" customFormat="1" x14ac:dyDescent="0.25"/>
    <row r="554" s="186" customFormat="1" x14ac:dyDescent="0.25"/>
    <row r="555" s="186" customFormat="1" x14ac:dyDescent="0.25"/>
    <row r="556" s="186" customFormat="1" x14ac:dyDescent="0.25"/>
    <row r="557" s="186" customFormat="1" x14ac:dyDescent="0.25"/>
    <row r="558" s="186" customFormat="1" x14ac:dyDescent="0.25"/>
    <row r="559" s="186" customFormat="1" x14ac:dyDescent="0.25"/>
    <row r="560" s="186" customFormat="1" x14ac:dyDescent="0.25"/>
    <row r="561" s="186" customFormat="1" x14ac:dyDescent="0.25"/>
    <row r="562" s="186" customFormat="1" x14ac:dyDescent="0.25"/>
    <row r="563" s="186" customFormat="1" x14ac:dyDescent="0.25"/>
    <row r="564" s="186" customFormat="1" x14ac:dyDescent="0.25"/>
    <row r="565" s="186" customFormat="1" x14ac:dyDescent="0.25"/>
    <row r="566" s="186" customFormat="1" x14ac:dyDescent="0.25"/>
    <row r="567" s="186" customFormat="1" x14ac:dyDescent="0.25"/>
    <row r="568" s="186" customFormat="1" x14ac:dyDescent="0.25"/>
    <row r="569" s="186" customFormat="1" x14ac:dyDescent="0.25"/>
    <row r="570" s="186" customFormat="1" x14ac:dyDescent="0.25"/>
    <row r="571" s="186" customFormat="1" x14ac:dyDescent="0.25"/>
    <row r="572" s="186" customFormat="1" x14ac:dyDescent="0.25"/>
    <row r="573" s="186" customFormat="1" x14ac:dyDescent="0.25"/>
    <row r="574" s="186" customFormat="1" x14ac:dyDescent="0.25"/>
    <row r="575" s="186" customFormat="1" x14ac:dyDescent="0.25"/>
    <row r="576" s="186" customFormat="1" x14ac:dyDescent="0.25"/>
    <row r="577" s="186" customFormat="1" x14ac:dyDescent="0.25"/>
    <row r="578" s="186" customFormat="1" x14ac:dyDescent="0.25"/>
    <row r="579" s="186" customFormat="1" x14ac:dyDescent="0.25"/>
    <row r="580" s="186" customFormat="1" x14ac:dyDescent="0.25"/>
    <row r="581" s="186" customFormat="1" x14ac:dyDescent="0.25"/>
    <row r="582" s="186" customFormat="1" x14ac:dyDescent="0.25"/>
    <row r="583" s="186" customFormat="1" x14ac:dyDescent="0.25"/>
    <row r="584" s="186" customFormat="1" x14ac:dyDescent="0.25"/>
    <row r="585" s="186" customFormat="1" x14ac:dyDescent="0.25"/>
    <row r="586" s="186" customFormat="1" x14ac:dyDescent="0.25"/>
    <row r="587" s="186" customFormat="1" x14ac:dyDescent="0.25"/>
    <row r="588" s="186" customFormat="1" x14ac:dyDescent="0.25"/>
    <row r="589" s="186" customFormat="1" x14ac:dyDescent="0.25"/>
    <row r="590" s="186" customFormat="1" x14ac:dyDescent="0.25"/>
    <row r="591" s="186" customFormat="1" x14ac:dyDescent="0.25"/>
    <row r="592" s="186" customFormat="1" x14ac:dyDescent="0.25"/>
    <row r="593" s="186" customFormat="1" x14ac:dyDescent="0.25"/>
    <row r="594" s="186" customFormat="1" x14ac:dyDescent="0.25"/>
    <row r="595" s="186" customFormat="1" x14ac:dyDescent="0.25"/>
    <row r="596" s="186" customFormat="1" x14ac:dyDescent="0.25"/>
    <row r="597" s="186" customFormat="1" x14ac:dyDescent="0.25"/>
    <row r="598" s="186" customFormat="1" x14ac:dyDescent="0.25"/>
    <row r="599" s="186" customFormat="1" x14ac:dyDescent="0.25"/>
    <row r="600" s="186" customFormat="1" x14ac:dyDescent="0.25"/>
    <row r="601" s="186" customFormat="1" x14ac:dyDescent="0.25"/>
    <row r="602" s="186" customFormat="1" x14ac:dyDescent="0.25"/>
    <row r="603" s="186" customFormat="1" x14ac:dyDescent="0.25"/>
    <row r="604" s="186" customFormat="1" x14ac:dyDescent="0.25"/>
    <row r="605" s="186" customFormat="1" x14ac:dyDescent="0.25"/>
    <row r="606" s="186" customFormat="1" x14ac:dyDescent="0.25"/>
    <row r="607" s="186" customFormat="1" x14ac:dyDescent="0.25"/>
    <row r="608" s="186" customFormat="1" x14ac:dyDescent="0.25"/>
    <row r="609" s="186" customFormat="1" x14ac:dyDescent="0.25"/>
    <row r="610" s="186" customFormat="1" x14ac:dyDescent="0.25"/>
    <row r="611" s="186" customFormat="1" x14ac:dyDescent="0.25"/>
    <row r="612" s="186" customFormat="1" x14ac:dyDescent="0.25"/>
    <row r="613" s="186" customFormat="1" x14ac:dyDescent="0.25"/>
    <row r="614" s="186" customFormat="1" x14ac:dyDescent="0.25"/>
    <row r="615" s="186" customFormat="1" x14ac:dyDescent="0.25"/>
    <row r="616" s="186" customFormat="1" x14ac:dyDescent="0.25"/>
    <row r="617" s="186" customFormat="1" x14ac:dyDescent="0.25"/>
    <row r="618" s="186" customFormat="1" x14ac:dyDescent="0.25"/>
    <row r="619" s="186" customFormat="1" x14ac:dyDescent="0.25"/>
    <row r="620" s="186" customFormat="1" x14ac:dyDescent="0.25"/>
    <row r="621" s="186" customFormat="1" x14ac:dyDescent="0.25"/>
    <row r="622" s="186" customFormat="1" x14ac:dyDescent="0.25"/>
    <row r="623" s="186" customFormat="1" x14ac:dyDescent="0.25"/>
    <row r="624" s="186" customFormat="1" x14ac:dyDescent="0.25"/>
    <row r="625" s="186" customFormat="1" x14ac:dyDescent="0.25"/>
    <row r="626" s="186" customFormat="1" x14ac:dyDescent="0.25"/>
    <row r="627" s="186" customFormat="1" x14ac:dyDescent="0.25"/>
    <row r="628" s="186" customFormat="1" x14ac:dyDescent="0.25"/>
    <row r="629" s="186" customFormat="1" x14ac:dyDescent="0.25"/>
    <row r="630" s="186" customFormat="1" x14ac:dyDescent="0.25"/>
    <row r="631" s="186" customFormat="1" x14ac:dyDescent="0.25"/>
    <row r="632" s="186" customFormat="1" x14ac:dyDescent="0.25"/>
    <row r="633" s="186" customFormat="1" x14ac:dyDescent="0.25"/>
    <row r="634" s="186" customFormat="1" x14ac:dyDescent="0.25"/>
    <row r="635" s="186" customFormat="1" x14ac:dyDescent="0.25"/>
    <row r="636" s="186" customFormat="1" x14ac:dyDescent="0.25"/>
    <row r="637" s="186" customFormat="1" x14ac:dyDescent="0.25"/>
    <row r="638" s="186" customFormat="1" x14ac:dyDescent="0.25"/>
    <row r="639" s="186" customFormat="1" x14ac:dyDescent="0.25"/>
    <row r="640" s="186" customFormat="1" x14ac:dyDescent="0.25"/>
    <row r="641" s="186" customFormat="1" x14ac:dyDescent="0.25"/>
    <row r="642" s="186" customFormat="1" x14ac:dyDescent="0.25"/>
    <row r="643" s="186" customFormat="1" x14ac:dyDescent="0.25"/>
    <row r="644" s="186" customFormat="1" x14ac:dyDescent="0.25"/>
    <row r="645" s="186" customFormat="1" x14ac:dyDescent="0.25"/>
    <row r="646" s="186" customFormat="1" x14ac:dyDescent="0.25"/>
    <row r="647" s="186" customFormat="1" x14ac:dyDescent="0.25"/>
    <row r="648" s="186" customFormat="1" x14ac:dyDescent="0.25"/>
    <row r="649" s="186" customFormat="1" x14ac:dyDescent="0.25"/>
    <row r="650" s="186" customFormat="1" x14ac:dyDescent="0.25"/>
    <row r="651" s="186" customFormat="1" x14ac:dyDescent="0.25"/>
    <row r="652" s="186" customFormat="1" x14ac:dyDescent="0.25"/>
    <row r="653" s="186" customFormat="1" x14ac:dyDescent="0.25"/>
    <row r="654" s="186" customFormat="1" x14ac:dyDescent="0.25"/>
    <row r="655" s="186" customFormat="1" x14ac:dyDescent="0.25"/>
    <row r="656" s="186" customFormat="1" x14ac:dyDescent="0.25"/>
    <row r="657" s="186" customFormat="1" x14ac:dyDescent="0.25"/>
    <row r="658" s="186" customFormat="1" x14ac:dyDescent="0.25"/>
    <row r="659" s="186" customFormat="1" x14ac:dyDescent="0.25"/>
    <row r="660" s="186" customFormat="1" x14ac:dyDescent="0.25"/>
    <row r="661" s="186" customFormat="1" x14ac:dyDescent="0.25"/>
    <row r="662" s="186" customFormat="1" x14ac:dyDescent="0.25"/>
    <row r="663" s="186" customFormat="1" x14ac:dyDescent="0.25"/>
    <row r="664" s="186" customFormat="1" x14ac:dyDescent="0.25"/>
    <row r="665" s="186" customFormat="1" x14ac:dyDescent="0.25"/>
    <row r="666" s="186" customFormat="1" x14ac:dyDescent="0.25"/>
    <row r="667" s="186" customFormat="1" x14ac:dyDescent="0.25"/>
    <row r="668" s="186" customFormat="1" x14ac:dyDescent="0.25"/>
    <row r="669" s="186" customFormat="1" x14ac:dyDescent="0.25"/>
    <row r="670" s="186" customFormat="1" x14ac:dyDescent="0.25"/>
    <row r="671" s="186" customFormat="1" x14ac:dyDescent="0.25"/>
    <row r="672" s="186" customFormat="1" x14ac:dyDescent="0.25"/>
    <row r="673" s="186" customFormat="1" x14ac:dyDescent="0.25"/>
    <row r="674" s="186" customFormat="1" x14ac:dyDescent="0.25"/>
    <row r="675" s="186" customFormat="1" x14ac:dyDescent="0.25"/>
    <row r="676" s="186" customFormat="1" x14ac:dyDescent="0.25"/>
    <row r="677" s="186" customFormat="1" x14ac:dyDescent="0.25"/>
    <row r="678" s="186" customFormat="1" x14ac:dyDescent="0.25"/>
    <row r="679" s="186" customFormat="1" x14ac:dyDescent="0.25"/>
    <row r="680" s="186" customFormat="1" x14ac:dyDescent="0.25"/>
    <row r="681" s="186" customFormat="1" x14ac:dyDescent="0.25"/>
    <row r="682" s="186" customFormat="1" x14ac:dyDescent="0.25"/>
    <row r="683" s="186" customFormat="1" x14ac:dyDescent="0.25"/>
    <row r="684" s="186" customFormat="1" x14ac:dyDescent="0.25"/>
    <row r="685" s="186" customFormat="1" x14ac:dyDescent="0.25"/>
    <row r="686" s="186" customFormat="1" x14ac:dyDescent="0.25"/>
    <row r="687" s="186" customFormat="1" x14ac:dyDescent="0.25"/>
    <row r="688" s="186" customFormat="1" x14ac:dyDescent="0.25"/>
    <row r="689" s="186" customFormat="1" x14ac:dyDescent="0.25"/>
    <row r="690" s="186" customFormat="1" x14ac:dyDescent="0.25"/>
    <row r="691" s="186" customFormat="1" x14ac:dyDescent="0.25"/>
    <row r="692" s="186" customFormat="1" x14ac:dyDescent="0.25"/>
    <row r="693" s="186" customFormat="1" x14ac:dyDescent="0.25"/>
    <row r="694" s="186" customFormat="1" x14ac:dyDescent="0.25"/>
    <row r="695" s="186" customFormat="1" x14ac:dyDescent="0.25"/>
    <row r="696" s="186" customFormat="1" x14ac:dyDescent="0.25"/>
    <row r="697" s="186" customFormat="1" x14ac:dyDescent="0.25"/>
    <row r="698" s="186" customFormat="1" x14ac:dyDescent="0.25"/>
    <row r="699" s="186" customFormat="1" x14ac:dyDescent="0.25"/>
    <row r="700" s="186" customFormat="1" x14ac:dyDescent="0.25"/>
    <row r="701" s="186" customFormat="1" x14ac:dyDescent="0.25"/>
    <row r="702" s="186" customFormat="1" x14ac:dyDescent="0.25"/>
    <row r="703" s="186" customFormat="1" x14ac:dyDescent="0.25"/>
    <row r="704" s="186" customFormat="1" x14ac:dyDescent="0.25"/>
    <row r="705" s="186" customFormat="1" x14ac:dyDescent="0.25"/>
    <row r="706" s="186" customFormat="1" x14ac:dyDescent="0.25"/>
    <row r="707" s="186" customFormat="1" x14ac:dyDescent="0.25"/>
    <row r="708" s="186" customFormat="1" x14ac:dyDescent="0.25"/>
    <row r="709" s="186" customFormat="1" x14ac:dyDescent="0.25"/>
    <row r="710" s="186" customFormat="1" x14ac:dyDescent="0.25"/>
    <row r="711" s="186" customFormat="1" x14ac:dyDescent="0.25"/>
    <row r="712" s="186" customFormat="1" x14ac:dyDescent="0.25"/>
    <row r="713" s="186" customFormat="1" x14ac:dyDescent="0.25"/>
    <row r="714" s="186" customFormat="1" x14ac:dyDescent="0.25"/>
    <row r="715" s="186" customFormat="1" x14ac:dyDescent="0.25"/>
    <row r="716" s="186" customFormat="1" x14ac:dyDescent="0.25"/>
    <row r="717" s="186" customFormat="1" x14ac:dyDescent="0.25"/>
    <row r="718" s="186" customFormat="1" x14ac:dyDescent="0.25"/>
    <row r="719" s="186" customFormat="1" x14ac:dyDescent="0.25"/>
    <row r="720" s="186" customFormat="1" x14ac:dyDescent="0.25"/>
    <row r="721" s="186" customFormat="1" x14ac:dyDescent="0.25"/>
    <row r="722" s="186" customFormat="1" x14ac:dyDescent="0.25"/>
    <row r="723" s="186" customFormat="1" x14ac:dyDescent="0.25"/>
    <row r="724" s="186" customFormat="1" x14ac:dyDescent="0.25"/>
    <row r="725" s="186" customFormat="1" x14ac:dyDescent="0.25"/>
    <row r="726" s="186" customFormat="1" x14ac:dyDescent="0.25"/>
    <row r="727" s="186" customFormat="1" x14ac:dyDescent="0.25"/>
    <row r="728" s="186" customFormat="1" x14ac:dyDescent="0.25"/>
    <row r="729" s="186" customFormat="1" x14ac:dyDescent="0.25"/>
    <row r="730" s="186" customFormat="1" x14ac:dyDescent="0.25"/>
    <row r="731" s="186" customFormat="1" x14ac:dyDescent="0.25"/>
    <row r="732" s="186" customFormat="1" x14ac:dyDescent="0.25"/>
    <row r="733" s="186" customFormat="1" x14ac:dyDescent="0.25"/>
    <row r="734" s="186" customFormat="1" x14ac:dyDescent="0.25"/>
    <row r="735" s="186" customFormat="1" x14ac:dyDescent="0.25"/>
    <row r="736" s="186" customFormat="1" x14ac:dyDescent="0.25"/>
    <row r="737" s="186" customFormat="1" x14ac:dyDescent="0.25"/>
    <row r="738" s="186" customFormat="1" x14ac:dyDescent="0.25"/>
    <row r="739" s="186" customFormat="1" x14ac:dyDescent="0.25"/>
    <row r="740" s="186" customFormat="1" x14ac:dyDescent="0.25"/>
    <row r="741" s="186" customFormat="1" x14ac:dyDescent="0.25"/>
    <row r="742" s="186" customFormat="1" x14ac:dyDescent="0.25"/>
    <row r="743" s="186" customFormat="1" x14ac:dyDescent="0.25"/>
    <row r="744" s="186" customFormat="1" x14ac:dyDescent="0.25"/>
    <row r="745" s="186" customFormat="1" x14ac:dyDescent="0.25"/>
    <row r="746" s="186" customFormat="1" x14ac:dyDescent="0.25"/>
    <row r="747" s="186" customFormat="1" x14ac:dyDescent="0.25"/>
    <row r="748" s="186" customFormat="1" x14ac:dyDescent="0.25"/>
    <row r="749" s="186" customFormat="1" x14ac:dyDescent="0.25"/>
    <row r="750" s="186" customFormat="1" x14ac:dyDescent="0.25"/>
    <row r="751" s="186" customFormat="1" x14ac:dyDescent="0.25"/>
    <row r="752" s="186" customFormat="1" x14ac:dyDescent="0.25"/>
    <row r="753" s="186" customFormat="1" x14ac:dyDescent="0.25"/>
    <row r="754" s="186" customFormat="1" x14ac:dyDescent="0.25"/>
    <row r="755" s="186" customFormat="1" x14ac:dyDescent="0.25"/>
    <row r="756" s="186" customFormat="1" x14ac:dyDescent="0.25"/>
    <row r="757" s="186" customFormat="1" x14ac:dyDescent="0.25"/>
    <row r="758" s="186" customFormat="1" x14ac:dyDescent="0.25"/>
    <row r="759" s="186" customFormat="1" x14ac:dyDescent="0.25"/>
    <row r="760" s="186" customFormat="1" x14ac:dyDescent="0.25"/>
    <row r="761" s="186" customFormat="1" x14ac:dyDescent="0.25"/>
    <row r="762" s="186" customFormat="1" x14ac:dyDescent="0.25"/>
    <row r="763" s="186" customFormat="1" x14ac:dyDescent="0.25"/>
    <row r="764" s="186" customFormat="1" x14ac:dyDescent="0.25"/>
    <row r="765" s="186" customFormat="1" x14ac:dyDescent="0.25"/>
    <row r="766" s="186" customFormat="1" x14ac:dyDescent="0.25"/>
    <row r="767" s="186" customFormat="1" x14ac:dyDescent="0.25"/>
    <row r="768" s="186" customFormat="1" x14ac:dyDescent="0.25"/>
    <row r="769" s="186" customFormat="1" x14ac:dyDescent="0.25"/>
    <row r="770" s="186" customFormat="1" x14ac:dyDescent="0.25"/>
    <row r="771" s="186" customFormat="1" x14ac:dyDescent="0.25"/>
    <row r="772" s="186" customFormat="1" x14ac:dyDescent="0.25"/>
    <row r="773" s="186" customFormat="1" x14ac:dyDescent="0.25"/>
    <row r="774" s="186" customFormat="1" x14ac:dyDescent="0.25"/>
    <row r="775" s="186" customFormat="1" x14ac:dyDescent="0.25"/>
    <row r="776" s="186" customFormat="1" x14ac:dyDescent="0.25"/>
    <row r="777" s="186" customFormat="1" x14ac:dyDescent="0.25"/>
    <row r="778" s="186" customFormat="1" x14ac:dyDescent="0.25"/>
    <row r="779" s="186" customFormat="1" x14ac:dyDescent="0.25"/>
    <row r="780" s="186" customFormat="1" x14ac:dyDescent="0.25"/>
    <row r="781" s="186" customFormat="1" x14ac:dyDescent="0.25"/>
    <row r="782" s="186" customFormat="1" x14ac:dyDescent="0.25"/>
    <row r="783" s="186" customFormat="1" x14ac:dyDescent="0.25"/>
    <row r="784" s="186" customFormat="1" x14ac:dyDescent="0.25"/>
    <row r="785" s="186" customFormat="1" x14ac:dyDescent="0.25"/>
    <row r="786" s="186" customFormat="1" x14ac:dyDescent="0.25"/>
    <row r="787" s="186" customFormat="1" x14ac:dyDescent="0.25"/>
    <row r="788" s="186" customFormat="1" x14ac:dyDescent="0.25"/>
    <row r="789" s="186" customFormat="1" x14ac:dyDescent="0.25"/>
    <row r="790" s="186" customFormat="1" x14ac:dyDescent="0.25"/>
    <row r="791" s="186" customFormat="1" x14ac:dyDescent="0.25"/>
    <row r="792" s="186" customFormat="1" x14ac:dyDescent="0.25"/>
    <row r="793" s="186" customFormat="1" x14ac:dyDescent="0.25"/>
    <row r="794" s="186" customFormat="1" x14ac:dyDescent="0.25"/>
    <row r="795" s="186" customFormat="1" x14ac:dyDescent="0.25"/>
    <row r="796" s="186" customFormat="1" x14ac:dyDescent="0.25"/>
    <row r="797" s="186" customFormat="1" x14ac:dyDescent="0.25"/>
    <row r="798" s="186" customFormat="1" x14ac:dyDescent="0.25"/>
    <row r="799" s="186" customFormat="1" x14ac:dyDescent="0.25"/>
    <row r="800" s="186" customFormat="1" x14ac:dyDescent="0.25"/>
    <row r="801" s="186" customFormat="1" x14ac:dyDescent="0.25"/>
    <row r="802" s="186" customFormat="1" x14ac:dyDescent="0.25"/>
    <row r="803" s="186" customFormat="1" x14ac:dyDescent="0.25"/>
    <row r="804" s="186" customFormat="1" x14ac:dyDescent="0.25"/>
    <row r="805" s="186" customFormat="1" x14ac:dyDescent="0.25"/>
    <row r="806" s="186" customFormat="1" x14ac:dyDescent="0.25"/>
    <row r="807" s="186" customFormat="1" x14ac:dyDescent="0.25"/>
    <row r="808" s="186" customFormat="1" x14ac:dyDescent="0.25"/>
    <row r="809" s="186" customFormat="1" x14ac:dyDescent="0.25"/>
    <row r="810" s="186" customFormat="1" x14ac:dyDescent="0.25"/>
    <row r="811" s="186" customFormat="1" x14ac:dyDescent="0.25"/>
    <row r="812" s="186" customFormat="1" x14ac:dyDescent="0.25"/>
    <row r="813" s="186" customFormat="1" x14ac:dyDescent="0.25"/>
    <row r="814" s="186" customFormat="1" x14ac:dyDescent="0.25"/>
    <row r="815" s="186" customFormat="1" x14ac:dyDescent="0.25"/>
    <row r="816" s="186" customFormat="1" x14ac:dyDescent="0.25"/>
    <row r="817" s="186" customFormat="1" x14ac:dyDescent="0.25"/>
    <row r="818" s="186" customFormat="1" x14ac:dyDescent="0.25"/>
    <row r="819" s="186" customFormat="1" x14ac:dyDescent="0.25"/>
    <row r="820" s="186" customFormat="1" x14ac:dyDescent="0.25"/>
    <row r="821" s="186" customFormat="1" x14ac:dyDescent="0.25"/>
    <row r="822" s="186" customFormat="1" x14ac:dyDescent="0.25"/>
    <row r="823" s="186" customFormat="1" x14ac:dyDescent="0.25"/>
    <row r="824" s="186" customFormat="1" x14ac:dyDescent="0.25"/>
    <row r="825" s="186" customFormat="1" x14ac:dyDescent="0.25"/>
    <row r="826" s="186" customFormat="1" x14ac:dyDescent="0.25"/>
    <row r="827" s="186" customFormat="1" x14ac:dyDescent="0.25"/>
    <row r="828" s="186" customFormat="1" x14ac:dyDescent="0.25"/>
    <row r="829" s="186" customFormat="1" x14ac:dyDescent="0.25"/>
    <row r="830" s="186" customFormat="1" x14ac:dyDescent="0.25"/>
    <row r="831" s="186" customFormat="1" x14ac:dyDescent="0.25"/>
    <row r="832" s="186" customFormat="1" x14ac:dyDescent="0.25"/>
    <row r="833" s="186" customFormat="1" x14ac:dyDescent="0.25"/>
    <row r="834" s="186" customFormat="1" x14ac:dyDescent="0.25"/>
    <row r="835" s="186" customFormat="1" x14ac:dyDescent="0.25"/>
    <row r="836" s="186" customFormat="1" x14ac:dyDescent="0.25"/>
    <row r="837" s="186" customFormat="1" x14ac:dyDescent="0.25"/>
    <row r="838" s="186" customFormat="1" x14ac:dyDescent="0.25"/>
    <row r="839" s="186" customFormat="1" x14ac:dyDescent="0.25"/>
    <row r="840" s="186" customFormat="1" x14ac:dyDescent="0.25"/>
    <row r="841" s="186" customFormat="1" x14ac:dyDescent="0.25"/>
    <row r="842" s="186" customFormat="1" x14ac:dyDescent="0.25"/>
    <row r="843" s="186" customFormat="1" x14ac:dyDescent="0.25"/>
    <row r="844" s="186" customFormat="1" x14ac:dyDescent="0.25"/>
    <row r="845" s="186" customFormat="1" x14ac:dyDescent="0.25"/>
    <row r="846" s="186" customFormat="1" x14ac:dyDescent="0.25"/>
    <row r="847" s="186" customFormat="1" x14ac:dyDescent="0.25"/>
    <row r="848" s="186" customFormat="1" x14ac:dyDescent="0.25"/>
    <row r="849" s="186" customFormat="1" x14ac:dyDescent="0.25"/>
    <row r="850" s="186" customFormat="1" x14ac:dyDescent="0.25"/>
    <row r="851" s="186" customFormat="1" x14ac:dyDescent="0.25"/>
    <row r="852" s="186" customFormat="1" x14ac:dyDescent="0.25"/>
    <row r="853" s="186" customFormat="1" x14ac:dyDescent="0.25"/>
    <row r="854" s="186" customFormat="1" x14ac:dyDescent="0.25"/>
    <row r="855" s="186" customFormat="1" x14ac:dyDescent="0.25"/>
    <row r="856" s="186" customFormat="1" x14ac:dyDescent="0.25"/>
    <row r="857" s="186" customFormat="1" x14ac:dyDescent="0.25"/>
    <row r="858" s="186" customFormat="1" x14ac:dyDescent="0.25"/>
    <row r="859" s="186" customFormat="1" x14ac:dyDescent="0.25"/>
    <row r="860" s="186" customFormat="1" x14ac:dyDescent="0.25"/>
    <row r="861" s="186" customFormat="1" x14ac:dyDescent="0.25"/>
    <row r="862" s="186" customFormat="1" x14ac:dyDescent="0.25"/>
    <row r="863" s="186" customFormat="1" x14ac:dyDescent="0.25"/>
    <row r="864" s="186" customFormat="1" x14ac:dyDescent="0.25"/>
    <row r="865" s="186" customFormat="1" x14ac:dyDescent="0.25"/>
    <row r="866" s="186" customFormat="1" x14ac:dyDescent="0.25"/>
    <row r="867" s="186" customFormat="1" x14ac:dyDescent="0.25"/>
    <row r="868" s="186" customFormat="1" x14ac:dyDescent="0.25"/>
    <row r="869" s="186" customFormat="1" x14ac:dyDescent="0.25"/>
    <row r="870" s="186" customFormat="1" x14ac:dyDescent="0.25"/>
    <row r="871" s="186" customFormat="1" x14ac:dyDescent="0.25"/>
    <row r="872" s="186" customFormat="1" x14ac:dyDescent="0.25"/>
    <row r="873" s="186" customFormat="1" x14ac:dyDescent="0.25"/>
    <row r="874" s="186" customFormat="1" x14ac:dyDescent="0.25"/>
    <row r="875" s="186" customFormat="1" x14ac:dyDescent="0.25"/>
    <row r="876" s="186" customFormat="1" x14ac:dyDescent="0.25"/>
    <row r="877" s="186" customFormat="1" x14ac:dyDescent="0.25"/>
    <row r="878" s="186" customFormat="1" x14ac:dyDescent="0.25"/>
    <row r="879" s="186" customFormat="1" x14ac:dyDescent="0.25"/>
    <row r="880" s="186" customFormat="1" x14ac:dyDescent="0.25"/>
    <row r="881" s="186" customFormat="1" x14ac:dyDescent="0.25"/>
    <row r="882" s="186" customFormat="1" x14ac:dyDescent="0.25"/>
    <row r="883" s="186" customFormat="1" x14ac:dyDescent="0.25"/>
    <row r="884" s="186" customFormat="1" x14ac:dyDescent="0.25"/>
    <row r="885" s="186" customFormat="1" x14ac:dyDescent="0.25"/>
    <row r="886" s="186" customFormat="1" x14ac:dyDescent="0.25"/>
    <row r="887" s="186" customFormat="1" x14ac:dyDescent="0.25"/>
    <row r="888" s="186" customFormat="1" x14ac:dyDescent="0.25"/>
    <row r="889" s="186" customFormat="1" x14ac:dyDescent="0.25"/>
    <row r="890" s="186" customFormat="1" x14ac:dyDescent="0.25"/>
    <row r="891" s="186" customFormat="1" x14ac:dyDescent="0.25"/>
    <row r="892" s="186" customFormat="1" x14ac:dyDescent="0.25"/>
    <row r="893" s="186" customFormat="1" x14ac:dyDescent="0.25"/>
    <row r="894" s="186" customFormat="1" x14ac:dyDescent="0.25"/>
    <row r="895" s="186" customFormat="1" x14ac:dyDescent="0.25"/>
    <row r="896" s="186" customFormat="1" x14ac:dyDescent="0.25"/>
    <row r="897" s="186" customFormat="1" x14ac:dyDescent="0.25"/>
    <row r="898" s="186" customFormat="1" x14ac:dyDescent="0.25"/>
    <row r="899" s="186" customFormat="1" x14ac:dyDescent="0.25"/>
    <row r="900" s="186" customFormat="1" x14ac:dyDescent="0.25"/>
    <row r="901" s="186" customFormat="1" x14ac:dyDescent="0.25"/>
    <row r="902" s="186" customFormat="1" x14ac:dyDescent="0.25"/>
    <row r="903" s="186" customFormat="1" x14ac:dyDescent="0.25"/>
    <row r="904" s="186" customFormat="1" x14ac:dyDescent="0.25"/>
    <row r="905" s="186" customFormat="1" x14ac:dyDescent="0.25"/>
    <row r="906" s="186" customFormat="1" x14ac:dyDescent="0.25"/>
    <row r="907" s="186" customFormat="1" x14ac:dyDescent="0.25"/>
    <row r="908" s="186" customFormat="1" x14ac:dyDescent="0.25"/>
    <row r="909" s="186" customFormat="1" x14ac:dyDescent="0.25"/>
    <row r="910" s="186" customFormat="1" x14ac:dyDescent="0.25"/>
    <row r="911" s="186" customFormat="1" x14ac:dyDescent="0.25"/>
    <row r="912" s="186" customFormat="1" x14ac:dyDescent="0.25"/>
    <row r="913" s="186" customFormat="1" x14ac:dyDescent="0.25"/>
    <row r="914" s="186" customFormat="1" x14ac:dyDescent="0.25"/>
    <row r="915" s="186" customFormat="1" x14ac:dyDescent="0.25"/>
    <row r="916" s="186" customFormat="1" x14ac:dyDescent="0.25"/>
    <row r="917" s="186" customFormat="1" x14ac:dyDescent="0.25"/>
    <row r="918" s="186" customFormat="1" x14ac:dyDescent="0.25"/>
    <row r="919" s="186" customFormat="1" x14ac:dyDescent="0.25"/>
    <row r="920" s="186" customFormat="1" x14ac:dyDescent="0.25"/>
    <row r="921" s="186" customFormat="1" x14ac:dyDescent="0.25"/>
    <row r="922" s="186" customFormat="1" x14ac:dyDescent="0.25"/>
    <row r="923" s="186" customFormat="1" x14ac:dyDescent="0.25"/>
    <row r="924" s="186" customFormat="1" x14ac:dyDescent="0.25"/>
    <row r="925" s="186" customFormat="1" x14ac:dyDescent="0.25"/>
    <row r="926" s="186" customFormat="1" x14ac:dyDescent="0.25"/>
    <row r="927" s="186" customFormat="1" x14ac:dyDescent="0.25"/>
    <row r="928" s="186" customFormat="1" x14ac:dyDescent="0.25"/>
    <row r="929" s="186" customFormat="1" x14ac:dyDescent="0.25"/>
    <row r="930" s="186" customFormat="1" x14ac:dyDescent="0.25"/>
    <row r="931" s="186" customFormat="1" x14ac:dyDescent="0.25"/>
    <row r="932" s="186" customFormat="1" x14ac:dyDescent="0.25"/>
    <row r="933" s="186" customFormat="1" x14ac:dyDescent="0.25"/>
    <row r="934" s="186" customFormat="1" x14ac:dyDescent="0.25"/>
    <row r="935" s="186" customFormat="1" x14ac:dyDescent="0.25"/>
    <row r="936" s="186" customFormat="1" x14ac:dyDescent="0.25"/>
    <row r="937" s="186" customFormat="1" x14ac:dyDescent="0.25"/>
    <row r="938" s="186" customFormat="1" x14ac:dyDescent="0.25"/>
    <row r="939" s="186" customFormat="1" x14ac:dyDescent="0.25"/>
    <row r="940" s="186" customFormat="1" x14ac:dyDescent="0.25"/>
    <row r="941" s="186" customFormat="1" x14ac:dyDescent="0.25"/>
    <row r="942" s="186" customFormat="1" x14ac:dyDescent="0.25"/>
    <row r="943" s="186" customFormat="1" x14ac:dyDescent="0.25"/>
    <row r="944" s="186" customFormat="1" x14ac:dyDescent="0.25"/>
    <row r="945" s="186" customFormat="1" x14ac:dyDescent="0.25"/>
    <row r="946" s="186" customFormat="1" x14ac:dyDescent="0.25"/>
    <row r="947" s="186" customFormat="1" x14ac:dyDescent="0.25"/>
    <row r="948" s="186" customFormat="1" x14ac:dyDescent="0.25"/>
    <row r="949" s="186" customFormat="1" x14ac:dyDescent="0.25"/>
    <row r="950" s="186" customFormat="1" x14ac:dyDescent="0.25"/>
    <row r="951" s="186" customFormat="1" x14ac:dyDescent="0.25"/>
    <row r="952" s="186" customFormat="1" x14ac:dyDescent="0.25"/>
    <row r="953" s="186" customFormat="1" x14ac:dyDescent="0.25"/>
    <row r="954" s="186" customFormat="1" x14ac:dyDescent="0.25"/>
    <row r="955" s="186" customFormat="1" x14ac:dyDescent="0.25"/>
    <row r="956" s="186" customFormat="1" x14ac:dyDescent="0.25"/>
    <row r="957" s="186" customFormat="1" x14ac:dyDescent="0.25"/>
    <row r="958" s="186" customFormat="1" x14ac:dyDescent="0.25"/>
    <row r="959" s="186" customFormat="1" x14ac:dyDescent="0.25"/>
    <row r="960" s="186" customFormat="1" x14ac:dyDescent="0.25"/>
    <row r="961" s="186" customFormat="1" x14ac:dyDescent="0.25"/>
    <row r="962" s="186" customFormat="1" x14ac:dyDescent="0.25"/>
    <row r="963" s="186" customFormat="1" x14ac:dyDescent="0.25"/>
    <row r="964" s="186" customFormat="1" x14ac:dyDescent="0.25"/>
    <row r="965" s="186" customFormat="1" x14ac:dyDescent="0.25"/>
    <row r="966" s="186" customFormat="1" x14ac:dyDescent="0.25"/>
    <row r="967" s="186" customFormat="1" x14ac:dyDescent="0.25"/>
    <row r="968" s="186" customFormat="1" x14ac:dyDescent="0.25"/>
    <row r="969" s="186" customFormat="1" x14ac:dyDescent="0.25"/>
    <row r="970" s="186" customFormat="1" x14ac:dyDescent="0.25"/>
    <row r="971" s="186" customFormat="1" x14ac:dyDescent="0.25"/>
    <row r="972" s="186" customFormat="1" x14ac:dyDescent="0.25"/>
    <row r="973" s="186" customFormat="1" x14ac:dyDescent="0.25"/>
    <row r="974" s="186" customFormat="1" x14ac:dyDescent="0.25"/>
    <row r="975" s="186" customFormat="1" x14ac:dyDescent="0.25"/>
    <row r="976" s="186" customFormat="1" x14ac:dyDescent="0.25"/>
    <row r="977" s="186" customFormat="1" x14ac:dyDescent="0.25"/>
    <row r="978" s="186" customFormat="1" x14ac:dyDescent="0.25"/>
    <row r="979" s="186" customFormat="1" x14ac:dyDescent="0.25"/>
    <row r="980" s="186" customFormat="1" x14ac:dyDescent="0.25"/>
    <row r="981" s="186" customFormat="1" x14ac:dyDescent="0.25"/>
    <row r="982" s="186" customFormat="1" x14ac:dyDescent="0.25"/>
    <row r="983" s="186" customFormat="1" x14ac:dyDescent="0.25"/>
    <row r="984" s="186" customFormat="1" x14ac:dyDescent="0.25"/>
    <row r="985" s="186" customFormat="1" x14ac:dyDescent="0.25"/>
    <row r="986" s="186" customFormat="1" x14ac:dyDescent="0.25"/>
    <row r="987" s="186" customFormat="1" x14ac:dyDescent="0.25"/>
    <row r="988" s="186" customFormat="1" x14ac:dyDescent="0.25"/>
    <row r="989" s="186" customFormat="1" x14ac:dyDescent="0.25"/>
    <row r="990" s="186" customFormat="1" x14ac:dyDescent="0.25"/>
    <row r="991" s="186" customFormat="1" x14ac:dyDescent="0.25"/>
    <row r="992" s="186" customFormat="1" x14ac:dyDescent="0.25"/>
    <row r="993" s="186" customFormat="1" x14ac:dyDescent="0.25"/>
    <row r="994" s="186" customFormat="1" x14ac:dyDescent="0.25"/>
    <row r="995" s="186" customFormat="1" x14ac:dyDescent="0.25"/>
    <row r="996" s="186" customFormat="1" x14ac:dyDescent="0.25"/>
    <row r="997" s="186" customFormat="1" x14ac:dyDescent="0.25"/>
    <row r="998" s="186" customFormat="1" x14ac:dyDescent="0.25"/>
    <row r="999" s="186" customFormat="1" x14ac:dyDescent="0.25"/>
    <row r="1000" s="186" customFormat="1" x14ac:dyDescent="0.25"/>
    <row r="1001" s="186" customFormat="1" x14ac:dyDescent="0.25"/>
    <row r="1002" s="186" customFormat="1" x14ac:dyDescent="0.25"/>
    <row r="1003" s="186" customFormat="1" x14ac:dyDescent="0.25"/>
    <row r="1004" s="186" customFormat="1" x14ac:dyDescent="0.25"/>
    <row r="1005" s="186" customFormat="1" x14ac:dyDescent="0.25"/>
    <row r="1006" s="186" customFormat="1" x14ac:dyDescent="0.25"/>
    <row r="1007" s="186" customFormat="1" x14ac:dyDescent="0.25"/>
    <row r="1008" s="186" customFormat="1" x14ac:dyDescent="0.25"/>
    <row r="1009" s="186" customFormat="1" x14ac:dyDescent="0.25"/>
    <row r="1010" s="186" customFormat="1" x14ac:dyDescent="0.25"/>
    <row r="1011" s="186" customFormat="1" x14ac:dyDescent="0.25"/>
    <row r="1012" s="186" customFormat="1" x14ac:dyDescent="0.25"/>
    <row r="1013" s="186" customFormat="1" x14ac:dyDescent="0.25"/>
    <row r="1014" s="186" customFormat="1" x14ac:dyDescent="0.25"/>
    <row r="1015" s="186" customFormat="1" x14ac:dyDescent="0.25"/>
    <row r="1016" s="186" customFormat="1" x14ac:dyDescent="0.25"/>
    <row r="1017" s="186" customFormat="1" x14ac:dyDescent="0.25"/>
    <row r="1018" s="186" customFormat="1" x14ac:dyDescent="0.25"/>
    <row r="1019" s="186" customFormat="1" x14ac:dyDescent="0.25"/>
    <row r="1020" s="186" customFormat="1" x14ac:dyDescent="0.25"/>
    <row r="1021" s="186" customFormat="1" x14ac:dyDescent="0.25"/>
    <row r="1022" s="186" customFormat="1" x14ac:dyDescent="0.25"/>
    <row r="1023" s="186" customFormat="1" x14ac:dyDescent="0.25"/>
    <row r="1024" s="186" customFormat="1" x14ac:dyDescent="0.25"/>
    <row r="1025" s="186" customFormat="1" x14ac:dyDescent="0.25"/>
    <row r="1026" s="186" customFormat="1" x14ac:dyDescent="0.25"/>
    <row r="1027" s="186" customFormat="1" x14ac:dyDescent="0.25"/>
    <row r="1028" s="186" customFormat="1" x14ac:dyDescent="0.25"/>
    <row r="1029" s="186" customFormat="1" x14ac:dyDescent="0.25"/>
    <row r="1030" s="186" customFormat="1" x14ac:dyDescent="0.25"/>
    <row r="1031" s="186" customFormat="1" x14ac:dyDescent="0.25"/>
    <row r="1032" s="186" customFormat="1" x14ac:dyDescent="0.25"/>
    <row r="1033" s="186" customFormat="1" x14ac:dyDescent="0.25"/>
    <row r="1034" s="186" customFormat="1" x14ac:dyDescent="0.25"/>
    <row r="1035" s="186" customFormat="1" x14ac:dyDescent="0.25"/>
    <row r="1036" s="186" customFormat="1" x14ac:dyDescent="0.25"/>
    <row r="1037" s="186" customFormat="1" x14ac:dyDescent="0.25"/>
    <row r="1038" s="186" customFormat="1" x14ac:dyDescent="0.25"/>
    <row r="1039" s="186" customFormat="1" x14ac:dyDescent="0.25"/>
    <row r="1040" s="186" customFormat="1" x14ac:dyDescent="0.25"/>
    <row r="1041" s="186" customFormat="1" x14ac:dyDescent="0.25"/>
    <row r="1042" s="186" customFormat="1" x14ac:dyDescent="0.25"/>
    <row r="1043" s="186" customFormat="1" x14ac:dyDescent="0.25"/>
    <row r="1044" s="186" customFormat="1" x14ac:dyDescent="0.25"/>
    <row r="1045" s="186" customFormat="1" x14ac:dyDescent="0.25"/>
    <row r="1046" s="186" customFormat="1" x14ac:dyDescent="0.25"/>
    <row r="1047" s="186" customFormat="1" x14ac:dyDescent="0.25"/>
    <row r="1048" s="186" customFormat="1" x14ac:dyDescent="0.25"/>
    <row r="1049" s="186" customFormat="1" x14ac:dyDescent="0.25"/>
    <row r="1050" s="186" customFormat="1" x14ac:dyDescent="0.25"/>
    <row r="1051" s="186" customFormat="1" x14ac:dyDescent="0.25"/>
    <row r="1052" s="186" customFormat="1" x14ac:dyDescent="0.25"/>
    <row r="1053" s="186" customFormat="1" x14ac:dyDescent="0.25"/>
    <row r="1054" s="186" customFormat="1" x14ac:dyDescent="0.25"/>
    <row r="1055" s="186" customFormat="1" x14ac:dyDescent="0.25"/>
    <row r="1056" s="186" customFormat="1" x14ac:dyDescent="0.25"/>
    <row r="1057" s="186" customFormat="1" x14ac:dyDescent="0.25"/>
    <row r="1058" s="186" customFormat="1" x14ac:dyDescent="0.25"/>
    <row r="1059" s="186" customFormat="1" x14ac:dyDescent="0.25"/>
    <row r="1060" s="186" customFormat="1" x14ac:dyDescent="0.25"/>
    <row r="1061" s="186" customFormat="1" x14ac:dyDescent="0.25"/>
    <row r="1062" s="186" customFormat="1" x14ac:dyDescent="0.25"/>
    <row r="1063" s="186" customFormat="1" x14ac:dyDescent="0.25"/>
    <row r="1064" s="186" customFormat="1" x14ac:dyDescent="0.25"/>
    <row r="1065" s="186" customFormat="1" x14ac:dyDescent="0.25"/>
    <row r="1066" s="186" customFormat="1" x14ac:dyDescent="0.25"/>
    <row r="1067" s="186" customFormat="1" x14ac:dyDescent="0.25"/>
    <row r="1068" s="186" customFormat="1" x14ac:dyDescent="0.25"/>
    <row r="1069" s="186" customFormat="1" x14ac:dyDescent="0.25"/>
    <row r="1070" s="186" customFormat="1" x14ac:dyDescent="0.25"/>
    <row r="1071" s="186" customFormat="1" x14ac:dyDescent="0.25"/>
    <row r="1072" s="186" customFormat="1" x14ac:dyDescent="0.25"/>
    <row r="1073" s="186" customFormat="1" x14ac:dyDescent="0.25"/>
    <row r="1074" s="186" customFormat="1" x14ac:dyDescent="0.25"/>
    <row r="1075" s="186" customFormat="1" x14ac:dyDescent="0.25"/>
    <row r="1076" s="186" customFormat="1" x14ac:dyDescent="0.25"/>
    <row r="1077" s="186" customFormat="1" x14ac:dyDescent="0.25"/>
    <row r="1078" s="186" customFormat="1" x14ac:dyDescent="0.25"/>
    <row r="1079" s="186" customFormat="1" x14ac:dyDescent="0.25"/>
    <row r="1080" s="186" customFormat="1" x14ac:dyDescent="0.25"/>
    <row r="1081" s="186" customFormat="1" x14ac:dyDescent="0.25"/>
    <row r="1082" s="186" customFormat="1" x14ac:dyDescent="0.25"/>
    <row r="1083" s="186" customFormat="1" x14ac:dyDescent="0.25"/>
    <row r="1084" s="186" customFormat="1" x14ac:dyDescent="0.25"/>
    <row r="1085" s="186" customFormat="1" x14ac:dyDescent="0.25"/>
    <row r="1086" s="186" customFormat="1" x14ac:dyDescent="0.25"/>
    <row r="1087" s="186" customFormat="1" x14ac:dyDescent="0.25"/>
    <row r="1088" s="186" customFormat="1" x14ac:dyDescent="0.25"/>
    <row r="1089" s="186" customFormat="1" x14ac:dyDescent="0.25"/>
    <row r="1090" s="186" customFormat="1" x14ac:dyDescent="0.25"/>
    <row r="1091" s="186" customFormat="1" x14ac:dyDescent="0.25"/>
    <row r="1092" s="186" customFormat="1" x14ac:dyDescent="0.25"/>
    <row r="1093" s="186" customFormat="1" x14ac:dyDescent="0.25"/>
    <row r="1094" s="186" customFormat="1" x14ac:dyDescent="0.25"/>
    <row r="1095" s="186" customFormat="1" x14ac:dyDescent="0.25"/>
    <row r="1096" s="186" customFormat="1" x14ac:dyDescent="0.25"/>
    <row r="1097" s="186" customFormat="1" x14ac:dyDescent="0.25"/>
    <row r="1098" s="186" customFormat="1" x14ac:dyDescent="0.25"/>
    <row r="1099" s="186" customFormat="1" x14ac:dyDescent="0.25"/>
    <row r="1100" s="186" customFormat="1" x14ac:dyDescent="0.25"/>
    <row r="1101" s="186" customFormat="1" x14ac:dyDescent="0.25"/>
    <row r="1102" s="186" customFormat="1" x14ac:dyDescent="0.25"/>
    <row r="1103" s="186" customFormat="1" x14ac:dyDescent="0.25"/>
    <row r="1104" s="186" customFormat="1" x14ac:dyDescent="0.25"/>
    <row r="1105" s="186" customFormat="1" x14ac:dyDescent="0.25"/>
    <row r="1106" s="186" customFormat="1" x14ac:dyDescent="0.25"/>
    <row r="1107" s="186" customFormat="1" x14ac:dyDescent="0.25"/>
    <row r="1108" s="186" customFormat="1" x14ac:dyDescent="0.25"/>
    <row r="1109" s="186" customFormat="1" x14ac:dyDescent="0.25"/>
    <row r="1110" s="186" customFormat="1" x14ac:dyDescent="0.25"/>
    <row r="1111" s="186" customFormat="1" x14ac:dyDescent="0.25"/>
    <row r="1112" s="186" customFormat="1" x14ac:dyDescent="0.25"/>
    <row r="1113" s="186" customFormat="1" x14ac:dyDescent="0.25"/>
    <row r="1114" s="186" customFormat="1" x14ac:dyDescent="0.25"/>
    <row r="1115" s="186" customFormat="1" x14ac:dyDescent="0.25"/>
    <row r="1116" s="186" customFormat="1" x14ac:dyDescent="0.25"/>
    <row r="1117" s="186" customFormat="1" x14ac:dyDescent="0.25"/>
    <row r="1118" s="186" customFormat="1" x14ac:dyDescent="0.25"/>
    <row r="1119" s="186" customFormat="1" x14ac:dyDescent="0.25"/>
    <row r="1120" s="186" customFormat="1" x14ac:dyDescent="0.25"/>
    <row r="1121" s="186" customFormat="1" x14ac:dyDescent="0.25"/>
    <row r="1122" s="186" customFormat="1" x14ac:dyDescent="0.25"/>
    <row r="1123" s="186" customFormat="1" x14ac:dyDescent="0.25"/>
    <row r="1124" s="186" customFormat="1" x14ac:dyDescent="0.25"/>
    <row r="1125" s="186" customFormat="1" x14ac:dyDescent="0.25"/>
    <row r="1126" s="186" customFormat="1" x14ac:dyDescent="0.25"/>
    <row r="1127" s="186" customFormat="1" x14ac:dyDescent="0.25"/>
    <row r="1128" s="186" customFormat="1" x14ac:dyDescent="0.25"/>
    <row r="1129" s="186" customFormat="1" x14ac:dyDescent="0.25"/>
    <row r="1130" s="186" customFormat="1" x14ac:dyDescent="0.25"/>
    <row r="1131" s="186" customFormat="1" x14ac:dyDescent="0.25"/>
    <row r="1132" s="186" customFormat="1" x14ac:dyDescent="0.25"/>
    <row r="1133" s="186" customFormat="1" x14ac:dyDescent="0.25"/>
    <row r="1134" s="186" customFormat="1" x14ac:dyDescent="0.25"/>
    <row r="1135" s="186" customFormat="1" x14ac:dyDescent="0.25"/>
    <row r="1136" s="186" customFormat="1" x14ac:dyDescent="0.25"/>
    <row r="1137" s="186" customFormat="1" x14ac:dyDescent="0.25"/>
    <row r="1138" s="186" customFormat="1" x14ac:dyDescent="0.25"/>
    <row r="1139" s="186" customFormat="1" x14ac:dyDescent="0.25"/>
    <row r="1140" s="186" customFormat="1" x14ac:dyDescent="0.25"/>
    <row r="1141" s="186" customFormat="1" x14ac:dyDescent="0.25"/>
    <row r="1142" s="186" customFormat="1" x14ac:dyDescent="0.25"/>
    <row r="1143" s="186" customFormat="1" x14ac:dyDescent="0.25"/>
    <row r="1144" s="186" customFormat="1" x14ac:dyDescent="0.25"/>
    <row r="1145" s="186" customFormat="1" x14ac:dyDescent="0.25"/>
    <row r="1146" s="186" customFormat="1" x14ac:dyDescent="0.25"/>
    <row r="1147" s="186" customFormat="1" x14ac:dyDescent="0.25"/>
    <row r="1148" s="186" customFormat="1" x14ac:dyDescent="0.25"/>
    <row r="1149" s="186" customFormat="1" x14ac:dyDescent="0.25"/>
    <row r="1150" s="186" customFormat="1" x14ac:dyDescent="0.25"/>
    <row r="1151" s="186" customFormat="1" x14ac:dyDescent="0.25"/>
    <row r="1152" s="186" customFormat="1" x14ac:dyDescent="0.25"/>
    <row r="1153" s="186" customFormat="1" x14ac:dyDescent="0.25"/>
    <row r="1154" s="186" customFormat="1" x14ac:dyDescent="0.25"/>
    <row r="1155" s="186" customFormat="1" x14ac:dyDescent="0.25"/>
    <row r="1156" s="186" customFormat="1" x14ac:dyDescent="0.25"/>
    <row r="1157" s="186" customFormat="1" x14ac:dyDescent="0.25"/>
    <row r="1158" s="186" customFormat="1" x14ac:dyDescent="0.25"/>
    <row r="1159" s="186" customFormat="1" x14ac:dyDescent="0.25"/>
    <row r="1160" s="186" customFormat="1" x14ac:dyDescent="0.25"/>
    <row r="1161" s="186" customFormat="1" x14ac:dyDescent="0.25"/>
    <row r="1162" s="186" customFormat="1" x14ac:dyDescent="0.25"/>
    <row r="1163" s="186" customFormat="1" x14ac:dyDescent="0.25"/>
    <row r="1164" s="186" customFormat="1" x14ac:dyDescent="0.25"/>
    <row r="1165" s="186" customFormat="1" x14ac:dyDescent="0.25"/>
    <row r="1166" s="186" customFormat="1" x14ac:dyDescent="0.25"/>
    <row r="1167" s="186" customFormat="1" x14ac:dyDescent="0.25"/>
    <row r="1168" s="186" customFormat="1" x14ac:dyDescent="0.25"/>
    <row r="1169" s="186" customFormat="1" x14ac:dyDescent="0.25"/>
    <row r="1170" s="186" customFormat="1" x14ac:dyDescent="0.25"/>
    <row r="1171" s="186" customFormat="1" x14ac:dyDescent="0.25"/>
    <row r="1172" s="186" customFormat="1" x14ac:dyDescent="0.25"/>
    <row r="1173" s="186" customFormat="1" x14ac:dyDescent="0.25"/>
    <row r="1174" s="186" customFormat="1" x14ac:dyDescent="0.25"/>
    <row r="1175" s="186" customFormat="1" x14ac:dyDescent="0.25"/>
    <row r="1176" s="186" customFormat="1" x14ac:dyDescent="0.25"/>
    <row r="1177" s="186" customFormat="1" x14ac:dyDescent="0.25"/>
    <row r="1178" s="186" customFormat="1" x14ac:dyDescent="0.25"/>
    <row r="1179" s="186" customFormat="1" x14ac:dyDescent="0.25"/>
    <row r="1180" s="186" customFormat="1" x14ac:dyDescent="0.25"/>
    <row r="1181" s="186" customFormat="1" x14ac:dyDescent="0.25"/>
    <row r="1182" s="186" customFormat="1" x14ac:dyDescent="0.25"/>
    <row r="1183" s="186" customFormat="1" x14ac:dyDescent="0.25"/>
    <row r="1184" s="186" customFormat="1" x14ac:dyDescent="0.25"/>
    <row r="1185" s="186" customFormat="1" x14ac:dyDescent="0.25"/>
    <row r="1186" s="186" customFormat="1" x14ac:dyDescent="0.25"/>
    <row r="1187" s="186" customFormat="1" x14ac:dyDescent="0.25"/>
    <row r="1188" s="186" customFormat="1" x14ac:dyDescent="0.25"/>
    <row r="1189" s="186" customFormat="1" x14ac:dyDescent="0.25"/>
    <row r="1190" s="186" customFormat="1" x14ac:dyDescent="0.25"/>
    <row r="1191" s="186" customFormat="1" x14ac:dyDescent="0.25"/>
    <row r="1192" s="186" customFormat="1" x14ac:dyDescent="0.25"/>
    <row r="1193" s="186" customFormat="1" x14ac:dyDescent="0.25"/>
    <row r="1194" s="186" customFormat="1" x14ac:dyDescent="0.25"/>
    <row r="1195" s="186" customFormat="1" x14ac:dyDescent="0.25"/>
    <row r="1196" s="186" customFormat="1" x14ac:dyDescent="0.25"/>
    <row r="1197" s="186" customFormat="1" x14ac:dyDescent="0.25"/>
    <row r="1198" s="186" customFormat="1" x14ac:dyDescent="0.25"/>
    <row r="1199" s="186" customFormat="1" x14ac:dyDescent="0.25"/>
    <row r="1200" s="186" customFormat="1" x14ac:dyDescent="0.25"/>
    <row r="1201" s="186" customFormat="1" x14ac:dyDescent="0.25"/>
    <row r="1202" s="186" customFormat="1" x14ac:dyDescent="0.25"/>
    <row r="1203" s="186" customFormat="1" x14ac:dyDescent="0.25"/>
    <row r="1204" s="186" customFormat="1" x14ac:dyDescent="0.25"/>
    <row r="1205" s="186" customFormat="1" x14ac:dyDescent="0.25"/>
    <row r="1206" s="186" customFormat="1" x14ac:dyDescent="0.25"/>
    <row r="1207" s="186" customFormat="1" x14ac:dyDescent="0.25"/>
    <row r="1208" s="186" customFormat="1" x14ac:dyDescent="0.25"/>
    <row r="1209" s="186" customFormat="1" x14ac:dyDescent="0.25"/>
    <row r="1210" s="186" customFormat="1" x14ac:dyDescent="0.25"/>
    <row r="1211" s="186" customFormat="1" x14ac:dyDescent="0.25"/>
    <row r="1212" s="186" customFormat="1" x14ac:dyDescent="0.25"/>
    <row r="1213" s="186" customFormat="1" x14ac:dyDescent="0.25"/>
    <row r="1214" s="186" customFormat="1" x14ac:dyDescent="0.25"/>
    <row r="1215" s="186" customFormat="1" x14ac:dyDescent="0.25"/>
    <row r="1216" s="186" customFormat="1" x14ac:dyDescent="0.25"/>
    <row r="1217" s="186" customFormat="1" x14ac:dyDescent="0.25"/>
    <row r="1218" s="186" customFormat="1" x14ac:dyDescent="0.25"/>
    <row r="1219" s="186" customFormat="1" x14ac:dyDescent="0.25"/>
    <row r="1220" s="186" customFormat="1" x14ac:dyDescent="0.25"/>
    <row r="1221" s="186" customFormat="1" x14ac:dyDescent="0.25"/>
    <row r="1222" s="186" customFormat="1" x14ac:dyDescent="0.25"/>
    <row r="1223" s="186" customFormat="1" x14ac:dyDescent="0.25"/>
    <row r="1224" s="186" customFormat="1" x14ac:dyDescent="0.25"/>
    <row r="1225" s="186" customFormat="1" x14ac:dyDescent="0.25"/>
    <row r="1226" s="186" customFormat="1" x14ac:dyDescent="0.25"/>
    <row r="1227" s="186" customFormat="1" x14ac:dyDescent="0.25"/>
    <row r="1228" s="186" customFormat="1" x14ac:dyDescent="0.25"/>
    <row r="1229" s="186" customFormat="1" x14ac:dyDescent="0.25"/>
    <row r="1230" s="186" customFormat="1" x14ac:dyDescent="0.25"/>
    <row r="1231" s="186" customFormat="1" x14ac:dyDescent="0.25"/>
    <row r="1232" s="186" customFormat="1" x14ac:dyDescent="0.25"/>
    <row r="1233" s="186" customFormat="1" x14ac:dyDescent="0.25"/>
    <row r="1234" s="186" customFormat="1" x14ac:dyDescent="0.25"/>
    <row r="1235" s="186" customFormat="1" x14ac:dyDescent="0.25"/>
    <row r="1236" s="186" customFormat="1" x14ac:dyDescent="0.25"/>
    <row r="1237" s="186" customFormat="1" x14ac:dyDescent="0.25"/>
    <row r="1238" s="186" customFormat="1" x14ac:dyDescent="0.25"/>
    <row r="1239" s="186" customFormat="1" x14ac:dyDescent="0.25"/>
    <row r="1240" s="186" customFormat="1" x14ac:dyDescent="0.25"/>
    <row r="1241" s="186" customFormat="1" x14ac:dyDescent="0.25"/>
    <row r="1242" s="186" customFormat="1" x14ac:dyDescent="0.25"/>
    <row r="1243" s="186" customFormat="1" x14ac:dyDescent="0.25"/>
    <row r="1244" s="186" customFormat="1" x14ac:dyDescent="0.25"/>
    <row r="1245" s="186" customFormat="1" x14ac:dyDescent="0.25"/>
    <row r="1246" s="186" customFormat="1" x14ac:dyDescent="0.25"/>
    <row r="1247" s="186" customFormat="1" x14ac:dyDescent="0.25"/>
    <row r="1248" s="186" customFormat="1" x14ac:dyDescent="0.25"/>
    <row r="1249" s="186" customFormat="1" x14ac:dyDescent="0.25"/>
    <row r="1250" s="186" customFormat="1" x14ac:dyDescent="0.25"/>
    <row r="1251" s="186" customFormat="1" x14ac:dyDescent="0.25"/>
    <row r="1252" s="186" customFormat="1" x14ac:dyDescent="0.25"/>
    <row r="1253" s="186" customFormat="1" x14ac:dyDescent="0.25"/>
    <row r="1254" s="186" customFormat="1" x14ac:dyDescent="0.25"/>
    <row r="1255" s="186" customFormat="1" x14ac:dyDescent="0.25"/>
    <row r="1256" s="186" customFormat="1" x14ac:dyDescent="0.25"/>
    <row r="1257" s="186" customFormat="1" x14ac:dyDescent="0.25"/>
    <row r="1258" s="186" customFormat="1" x14ac:dyDescent="0.25"/>
    <row r="1259" s="186" customFormat="1" x14ac:dyDescent="0.25"/>
    <row r="1260" s="186" customFormat="1" x14ac:dyDescent="0.25"/>
    <row r="1261" s="186" customFormat="1" x14ac:dyDescent="0.25"/>
    <row r="1262" s="186" customFormat="1" x14ac:dyDescent="0.25"/>
    <row r="1263" s="186" customFormat="1" x14ac:dyDescent="0.25"/>
    <row r="1264" s="186" customFormat="1" x14ac:dyDescent="0.25"/>
    <row r="1265" s="186" customFormat="1" x14ac:dyDescent="0.25"/>
    <row r="1266" s="186" customFormat="1" x14ac:dyDescent="0.25"/>
    <row r="1267" s="186" customFormat="1" x14ac:dyDescent="0.25"/>
    <row r="1268" s="186" customFormat="1" x14ac:dyDescent="0.25"/>
    <row r="1269" s="186" customFormat="1" x14ac:dyDescent="0.25"/>
    <row r="1270" s="186" customFormat="1" x14ac:dyDescent="0.25"/>
    <row r="1271" s="186" customFormat="1" x14ac:dyDescent="0.25"/>
    <row r="1272" s="186" customFormat="1" x14ac:dyDescent="0.25"/>
    <row r="1273" s="186" customFormat="1" x14ac:dyDescent="0.25"/>
    <row r="1274" s="186" customFormat="1" x14ac:dyDescent="0.25"/>
    <row r="1275" s="186" customFormat="1" x14ac:dyDescent="0.25"/>
    <row r="1276" s="186" customFormat="1" x14ac:dyDescent="0.25"/>
    <row r="1277" s="186" customFormat="1" x14ac:dyDescent="0.25"/>
    <row r="1278" s="186" customFormat="1" x14ac:dyDescent="0.25"/>
    <row r="1279" s="186" customFormat="1" x14ac:dyDescent="0.25"/>
    <row r="1280" s="186" customFormat="1" x14ac:dyDescent="0.25"/>
    <row r="1281" s="186" customFormat="1" x14ac:dyDescent="0.25"/>
    <row r="1282" s="186" customFormat="1" x14ac:dyDescent="0.25"/>
    <row r="1283" s="186" customFormat="1" x14ac:dyDescent="0.25"/>
    <row r="1284" s="186" customFormat="1" x14ac:dyDescent="0.25"/>
    <row r="1285" s="186" customFormat="1" x14ac:dyDescent="0.25"/>
    <row r="1286" s="186" customFormat="1" x14ac:dyDescent="0.25"/>
    <row r="1287" s="186" customFormat="1" x14ac:dyDescent="0.25"/>
    <row r="1288" s="186" customFormat="1" x14ac:dyDescent="0.25"/>
    <row r="1289" s="186" customFormat="1" x14ac:dyDescent="0.25"/>
    <row r="1290" s="186" customFormat="1" x14ac:dyDescent="0.25"/>
    <row r="1291" s="186" customFormat="1" x14ac:dyDescent="0.25"/>
    <row r="1292" s="186" customFormat="1" x14ac:dyDescent="0.25"/>
    <row r="1293" s="186" customFormat="1" x14ac:dyDescent="0.25"/>
    <row r="1294" s="186" customFormat="1" x14ac:dyDescent="0.25"/>
    <row r="1295" s="186" customFormat="1" x14ac:dyDescent="0.25"/>
    <row r="1296" s="186" customFormat="1" x14ac:dyDescent="0.25"/>
    <row r="1297" s="186" customFormat="1" x14ac:dyDescent="0.25"/>
    <row r="1298" s="186" customFormat="1" x14ac:dyDescent="0.25"/>
    <row r="1299" s="186" customFormat="1" x14ac:dyDescent="0.25"/>
    <row r="1300" s="186" customFormat="1" x14ac:dyDescent="0.25"/>
    <row r="1301" s="186" customFormat="1" x14ac:dyDescent="0.25"/>
    <row r="1302" s="186" customFormat="1" x14ac:dyDescent="0.25"/>
    <row r="1303" s="186" customFormat="1" x14ac:dyDescent="0.25"/>
    <row r="1304" s="186" customFormat="1" x14ac:dyDescent="0.25"/>
    <row r="1305" s="186" customFormat="1" x14ac:dyDescent="0.25"/>
    <row r="1306" s="186" customFormat="1" x14ac:dyDescent="0.25"/>
    <row r="1307" s="186" customFormat="1" x14ac:dyDescent="0.25"/>
    <row r="1308" s="186" customFormat="1" x14ac:dyDescent="0.25"/>
    <row r="1309" s="186" customFormat="1" x14ac:dyDescent="0.25"/>
    <row r="1310" s="186" customFormat="1" x14ac:dyDescent="0.25"/>
    <row r="1311" s="186" customFormat="1" x14ac:dyDescent="0.25"/>
    <row r="1312" s="186" customFormat="1" x14ac:dyDescent="0.25"/>
    <row r="1313" s="186" customFormat="1" x14ac:dyDescent="0.25"/>
    <row r="1314" s="186" customFormat="1" x14ac:dyDescent="0.25"/>
    <row r="1315" s="186" customFormat="1" x14ac:dyDescent="0.25"/>
    <row r="1316" s="186" customFormat="1" x14ac:dyDescent="0.25"/>
    <row r="1317" s="186" customFormat="1" x14ac:dyDescent="0.25"/>
    <row r="1318" s="186" customFormat="1" x14ac:dyDescent="0.25"/>
    <row r="1319" s="186" customFormat="1" x14ac:dyDescent="0.25"/>
    <row r="1320" s="186" customFormat="1" x14ac:dyDescent="0.25"/>
    <row r="1321" s="186" customFormat="1" x14ac:dyDescent="0.25"/>
    <row r="1322" s="186" customFormat="1" x14ac:dyDescent="0.25"/>
    <row r="1323" s="186" customFormat="1" x14ac:dyDescent="0.25"/>
    <row r="1324" s="186" customFormat="1" x14ac:dyDescent="0.25"/>
    <row r="1325" s="186" customFormat="1" x14ac:dyDescent="0.25"/>
    <row r="1326" s="186" customFormat="1" x14ac:dyDescent="0.25"/>
    <row r="1327" s="186" customFormat="1" x14ac:dyDescent="0.25"/>
    <row r="1328" s="186" customFormat="1" x14ac:dyDescent="0.25"/>
    <row r="1329" s="186" customFormat="1" x14ac:dyDescent="0.25"/>
    <row r="1330" s="186" customFormat="1" x14ac:dyDescent="0.25"/>
    <row r="1331" s="186" customFormat="1" x14ac:dyDescent="0.25"/>
    <row r="1332" s="186" customFormat="1" x14ac:dyDescent="0.25"/>
    <row r="1333" s="186" customFormat="1" x14ac:dyDescent="0.25"/>
    <row r="1334" s="186" customFormat="1" x14ac:dyDescent="0.25"/>
    <row r="1335" s="186" customFormat="1" x14ac:dyDescent="0.25"/>
    <row r="1336" s="186" customFormat="1" x14ac:dyDescent="0.25"/>
    <row r="1337" s="186" customFormat="1" x14ac:dyDescent="0.25"/>
    <row r="1338" s="186" customFormat="1" x14ac:dyDescent="0.25"/>
    <row r="1339" s="186" customFormat="1" x14ac:dyDescent="0.25"/>
    <row r="1340" s="186" customFormat="1" x14ac:dyDescent="0.25"/>
    <row r="1341" s="186" customFormat="1" x14ac:dyDescent="0.25"/>
    <row r="1342" s="186" customFormat="1" x14ac:dyDescent="0.25"/>
    <row r="1343" s="186" customFormat="1" x14ac:dyDescent="0.25"/>
    <row r="1344" s="186" customFormat="1" x14ac:dyDescent="0.25"/>
    <row r="1345" s="186" customFormat="1" x14ac:dyDescent="0.25"/>
    <row r="1346" s="186" customFormat="1" x14ac:dyDescent="0.25"/>
    <row r="1347" s="186" customFormat="1" x14ac:dyDescent="0.25"/>
    <row r="1348" s="186" customFormat="1" x14ac:dyDescent="0.25"/>
    <row r="1349" s="186" customFormat="1" x14ac:dyDescent="0.25"/>
    <row r="1350" s="186" customFormat="1" x14ac:dyDescent="0.25"/>
    <row r="1351" s="186" customFormat="1" x14ac:dyDescent="0.25"/>
    <row r="1352" s="186" customFormat="1" x14ac:dyDescent="0.25"/>
    <row r="1353" s="186" customFormat="1" x14ac:dyDescent="0.25"/>
    <row r="1354" s="186" customFormat="1" x14ac:dyDescent="0.25"/>
    <row r="1355" s="186" customFormat="1" x14ac:dyDescent="0.25"/>
    <row r="1356" s="186" customFormat="1" x14ac:dyDescent="0.25"/>
    <row r="1357" s="186" customFormat="1" x14ac:dyDescent="0.25"/>
    <row r="1358" s="186" customFormat="1" x14ac:dyDescent="0.25"/>
    <row r="1359" s="186" customFormat="1" x14ac:dyDescent="0.25"/>
    <row r="1360" s="186" customFormat="1" x14ac:dyDescent="0.25"/>
    <row r="1361" s="186" customFormat="1" x14ac:dyDescent="0.25"/>
    <row r="1362" s="186" customFormat="1" x14ac:dyDescent="0.25"/>
    <row r="1363" s="186" customFormat="1" x14ac:dyDescent="0.25"/>
    <row r="1364" s="186" customFormat="1" x14ac:dyDescent="0.25"/>
    <row r="1365" s="186" customFormat="1" x14ac:dyDescent="0.25"/>
    <row r="1366" s="186" customFormat="1" x14ac:dyDescent="0.25"/>
    <row r="1367" s="186" customFormat="1" x14ac:dyDescent="0.25"/>
    <row r="1368" s="186" customFormat="1" x14ac:dyDescent="0.25"/>
    <row r="1369" s="186" customFormat="1" x14ac:dyDescent="0.25"/>
    <row r="1370" s="186" customFormat="1" x14ac:dyDescent="0.25"/>
    <row r="1371" s="186" customFormat="1" x14ac:dyDescent="0.25"/>
    <row r="1372" s="186" customFormat="1" x14ac:dyDescent="0.25"/>
    <row r="1373" s="186" customFormat="1" x14ac:dyDescent="0.25"/>
    <row r="1374" s="186" customFormat="1" x14ac:dyDescent="0.25"/>
    <row r="1375" s="186" customFormat="1" x14ac:dyDescent="0.25"/>
    <row r="1376" s="186" customFormat="1" x14ac:dyDescent="0.25"/>
    <row r="1377" s="186" customFormat="1" x14ac:dyDescent="0.25"/>
    <row r="1378" s="186" customFormat="1" x14ac:dyDescent="0.25"/>
    <row r="1379" s="186" customFormat="1" x14ac:dyDescent="0.25"/>
    <row r="1380" s="186" customFormat="1" x14ac:dyDescent="0.25"/>
    <row r="1381" s="186" customFormat="1" x14ac:dyDescent="0.25"/>
    <row r="1382" s="186" customFormat="1" x14ac:dyDescent="0.25"/>
    <row r="1383" s="186" customFormat="1" x14ac:dyDescent="0.25"/>
    <row r="1384" s="186" customFormat="1" x14ac:dyDescent="0.25"/>
    <row r="1385" s="186" customFormat="1" x14ac:dyDescent="0.25"/>
    <row r="1386" s="186" customFormat="1" x14ac:dyDescent="0.25"/>
    <row r="1387" s="186" customFormat="1" x14ac:dyDescent="0.25"/>
    <row r="1388" s="186" customFormat="1" x14ac:dyDescent="0.25"/>
    <row r="1389" s="186" customFormat="1" x14ac:dyDescent="0.25"/>
    <row r="1390" s="186" customFormat="1" x14ac:dyDescent="0.25"/>
    <row r="1391" s="186" customFormat="1" x14ac:dyDescent="0.25"/>
    <row r="1392" s="186" customFormat="1" x14ac:dyDescent="0.25"/>
    <row r="1393" s="186" customFormat="1" x14ac:dyDescent="0.25"/>
    <row r="1394" s="186" customFormat="1" x14ac:dyDescent="0.25"/>
    <row r="1395" s="186" customFormat="1" x14ac:dyDescent="0.25"/>
    <row r="1396" s="186" customFormat="1" x14ac:dyDescent="0.25"/>
    <row r="1397" s="186" customFormat="1" x14ac:dyDescent="0.25"/>
    <row r="1398" s="186" customFormat="1" x14ac:dyDescent="0.25"/>
    <row r="1399" s="186" customFormat="1" x14ac:dyDescent="0.25"/>
    <row r="1400" s="186" customFormat="1" x14ac:dyDescent="0.25"/>
    <row r="1401" s="186" customFormat="1" x14ac:dyDescent="0.25"/>
    <row r="1402" s="186" customFormat="1" x14ac:dyDescent="0.25"/>
    <row r="1403" s="186" customFormat="1" x14ac:dyDescent="0.25"/>
    <row r="1404" s="186" customFormat="1" x14ac:dyDescent="0.25"/>
    <row r="1405" s="186" customFormat="1" x14ac:dyDescent="0.25"/>
    <row r="1406" s="186" customFormat="1" x14ac:dyDescent="0.25"/>
    <row r="1407" s="186" customFormat="1" x14ac:dyDescent="0.25"/>
    <row r="1408" s="186" customFormat="1" x14ac:dyDescent="0.25"/>
    <row r="1409" s="186" customFormat="1" x14ac:dyDescent="0.25"/>
    <row r="1410" s="186" customFormat="1" x14ac:dyDescent="0.25"/>
    <row r="1411" s="186" customFormat="1" x14ac:dyDescent="0.25"/>
    <row r="1412" s="186" customFormat="1" x14ac:dyDescent="0.25"/>
    <row r="1413" s="186" customFormat="1" x14ac:dyDescent="0.25"/>
    <row r="1414" s="186" customFormat="1" x14ac:dyDescent="0.25"/>
    <row r="1415" s="186" customFormat="1" x14ac:dyDescent="0.25"/>
    <row r="1416" s="186" customFormat="1" x14ac:dyDescent="0.25"/>
    <row r="1417" s="186" customFormat="1" x14ac:dyDescent="0.25"/>
    <row r="1418" s="186" customFormat="1" x14ac:dyDescent="0.25"/>
    <row r="1419" s="186" customFormat="1" x14ac:dyDescent="0.25"/>
    <row r="1420" s="186" customFormat="1" x14ac:dyDescent="0.25"/>
    <row r="1421" s="186" customFormat="1" x14ac:dyDescent="0.25"/>
    <row r="1422" s="186" customFormat="1" x14ac:dyDescent="0.25"/>
    <row r="1423" s="186" customFormat="1" x14ac:dyDescent="0.25"/>
    <row r="1424" s="186" customFormat="1" x14ac:dyDescent="0.25"/>
    <row r="1425" s="186" customFormat="1" x14ac:dyDescent="0.25"/>
    <row r="1426" s="186" customFormat="1" x14ac:dyDescent="0.25"/>
    <row r="1427" s="186" customFormat="1" x14ac:dyDescent="0.25"/>
    <row r="1428" s="186" customFormat="1" x14ac:dyDescent="0.25"/>
    <row r="1429" s="186" customFormat="1" x14ac:dyDescent="0.25"/>
    <row r="1430" s="186" customFormat="1" x14ac:dyDescent="0.25"/>
    <row r="1431" s="186" customFormat="1" x14ac:dyDescent="0.25"/>
    <row r="1432" s="186" customFormat="1" x14ac:dyDescent="0.25"/>
    <row r="1433" s="186" customFormat="1" x14ac:dyDescent="0.25"/>
    <row r="1434" s="186" customFormat="1" x14ac:dyDescent="0.25"/>
    <row r="1435" s="186" customFormat="1" x14ac:dyDescent="0.25"/>
    <row r="1436" s="186" customFormat="1" x14ac:dyDescent="0.25"/>
    <row r="1437" s="186" customFormat="1" x14ac:dyDescent="0.25"/>
    <row r="1438" s="186" customFormat="1" x14ac:dyDescent="0.25"/>
    <row r="1439" s="186" customFormat="1" x14ac:dyDescent="0.25"/>
    <row r="1440" s="186" customFormat="1" x14ac:dyDescent="0.25"/>
    <row r="1441" s="186" customFormat="1" x14ac:dyDescent="0.25"/>
    <row r="1442" s="186" customFormat="1" x14ac:dyDescent="0.25"/>
    <row r="1443" s="186" customFormat="1" x14ac:dyDescent="0.25"/>
    <row r="1444" s="186" customFormat="1" x14ac:dyDescent="0.25"/>
    <row r="1445" s="186" customFormat="1" x14ac:dyDescent="0.25"/>
    <row r="1446" s="186" customFormat="1" x14ac:dyDescent="0.25"/>
    <row r="1447" s="186" customFormat="1" x14ac:dyDescent="0.25"/>
    <row r="1448" s="186" customFormat="1" x14ac:dyDescent="0.25"/>
    <row r="1449" s="186" customFormat="1" x14ac:dyDescent="0.25"/>
    <row r="1450" s="186" customFormat="1" x14ac:dyDescent="0.25"/>
    <row r="1451" s="186" customFormat="1" x14ac:dyDescent="0.25"/>
    <row r="1452" s="186" customFormat="1" x14ac:dyDescent="0.25"/>
    <row r="1453" s="186" customFormat="1" x14ac:dyDescent="0.25"/>
    <row r="1454" s="186" customFormat="1" x14ac:dyDescent="0.25"/>
    <row r="1455" s="186" customFormat="1" x14ac:dyDescent="0.25"/>
    <row r="1456" s="186" customFormat="1" x14ac:dyDescent="0.25"/>
    <row r="1457" s="186" customFormat="1" x14ac:dyDescent="0.25"/>
    <row r="1458" s="186" customFormat="1" x14ac:dyDescent="0.25"/>
    <row r="1459" s="186" customFormat="1" x14ac:dyDescent="0.25"/>
    <row r="1460" s="186" customFormat="1" x14ac:dyDescent="0.25"/>
    <row r="1461" s="186" customFormat="1" x14ac:dyDescent="0.25"/>
    <row r="1462" s="186" customFormat="1" x14ac:dyDescent="0.25"/>
    <row r="1463" s="186" customFormat="1" x14ac:dyDescent="0.25"/>
    <row r="1464" s="186" customFormat="1" x14ac:dyDescent="0.25"/>
    <row r="1465" s="186" customFormat="1" x14ac:dyDescent="0.25"/>
    <row r="1466" s="186" customFormat="1" x14ac:dyDescent="0.25"/>
    <row r="1467" s="186" customFormat="1" x14ac:dyDescent="0.25"/>
    <row r="1468" s="186" customFormat="1" x14ac:dyDescent="0.25"/>
    <row r="1469" s="186" customFormat="1" x14ac:dyDescent="0.25"/>
    <row r="1470" s="186" customFormat="1" x14ac:dyDescent="0.25"/>
    <row r="1471" s="186" customFormat="1" x14ac:dyDescent="0.25"/>
    <row r="1472" s="186" customFormat="1" x14ac:dyDescent="0.25"/>
    <row r="1473" s="186" customFormat="1" x14ac:dyDescent="0.25"/>
    <row r="1474" s="186" customFormat="1" x14ac:dyDescent="0.25"/>
    <row r="1475" s="186" customFormat="1" x14ac:dyDescent="0.25"/>
    <row r="1476" s="186" customFormat="1" x14ac:dyDescent="0.25"/>
    <row r="1477" s="186" customFormat="1" x14ac:dyDescent="0.25"/>
    <row r="1478" s="186" customFormat="1" x14ac:dyDescent="0.25"/>
    <row r="1479" s="186" customFormat="1" x14ac:dyDescent="0.25"/>
    <row r="1480" s="186" customFormat="1" x14ac:dyDescent="0.25"/>
    <row r="1481" s="186" customFormat="1" x14ac:dyDescent="0.25"/>
    <row r="1482" s="186" customFormat="1" x14ac:dyDescent="0.25"/>
    <row r="1483" s="186" customFormat="1" x14ac:dyDescent="0.25"/>
    <row r="1484" s="186" customFormat="1" x14ac:dyDescent="0.25"/>
    <row r="1485" s="186" customFormat="1" x14ac:dyDescent="0.25"/>
    <row r="1486" s="186" customFormat="1" x14ac:dyDescent="0.25"/>
    <row r="1487" s="186" customFormat="1" x14ac:dyDescent="0.25"/>
    <row r="1488" s="186" customFormat="1" x14ac:dyDescent="0.25"/>
    <row r="1489" s="186" customFormat="1" x14ac:dyDescent="0.25"/>
    <row r="1490" s="186" customFormat="1" x14ac:dyDescent="0.25"/>
    <row r="1491" s="186" customFormat="1" x14ac:dyDescent="0.25"/>
    <row r="1492" s="186" customFormat="1" x14ac:dyDescent="0.25"/>
    <row r="1493" s="186" customFormat="1" x14ac:dyDescent="0.25"/>
    <row r="1494" s="186" customFormat="1" x14ac:dyDescent="0.25"/>
    <row r="1495" s="186" customFormat="1" x14ac:dyDescent="0.25"/>
    <row r="1496" s="186" customFormat="1" x14ac:dyDescent="0.25"/>
    <row r="1497" s="186" customFormat="1" x14ac:dyDescent="0.25"/>
    <row r="1498" s="186" customFormat="1" x14ac:dyDescent="0.25"/>
    <row r="1499" s="186" customFormat="1" x14ac:dyDescent="0.25"/>
    <row r="1500" s="186" customFormat="1" x14ac:dyDescent="0.25"/>
    <row r="1501" s="186" customFormat="1" x14ac:dyDescent="0.25"/>
    <row r="1502" s="186" customFormat="1" x14ac:dyDescent="0.25"/>
    <row r="1503" s="186" customFormat="1" x14ac:dyDescent="0.25"/>
    <row r="1504" s="186" customFormat="1" x14ac:dyDescent="0.25"/>
    <row r="1505" s="186" customFormat="1" x14ac:dyDescent="0.25"/>
    <row r="1506" s="186" customFormat="1" x14ac:dyDescent="0.25"/>
    <row r="1507" s="186" customFormat="1" x14ac:dyDescent="0.25"/>
    <row r="1508" s="186" customFormat="1" x14ac:dyDescent="0.25"/>
    <row r="1509" s="186" customFormat="1" x14ac:dyDescent="0.25"/>
    <row r="1510" s="186" customFormat="1" x14ac:dyDescent="0.25"/>
    <row r="1511" s="186" customFormat="1" x14ac:dyDescent="0.25"/>
    <row r="1512" s="186" customFormat="1" x14ac:dyDescent="0.25"/>
    <row r="1513" s="186" customFormat="1" x14ac:dyDescent="0.25"/>
    <row r="1514" s="186" customFormat="1" x14ac:dyDescent="0.25"/>
    <row r="1515" s="186" customFormat="1" x14ac:dyDescent="0.25"/>
    <row r="1516" s="186" customFormat="1" x14ac:dyDescent="0.25"/>
    <row r="1517" s="186" customFormat="1" x14ac:dyDescent="0.25"/>
    <row r="1518" s="186" customFormat="1" x14ac:dyDescent="0.25"/>
    <row r="1519" s="186" customFormat="1" x14ac:dyDescent="0.25"/>
    <row r="1520" s="186" customFormat="1" x14ac:dyDescent="0.25"/>
    <row r="1521" s="186" customFormat="1" x14ac:dyDescent="0.25"/>
    <row r="1522" s="186" customFormat="1" x14ac:dyDescent="0.25"/>
    <row r="1523" s="186" customFormat="1" x14ac:dyDescent="0.25"/>
    <row r="1524" s="186" customFormat="1" x14ac:dyDescent="0.25"/>
    <row r="1525" s="186" customFormat="1" x14ac:dyDescent="0.25"/>
    <row r="1526" s="186" customFormat="1" x14ac:dyDescent="0.25"/>
    <row r="1527" s="186" customFormat="1" x14ac:dyDescent="0.25"/>
    <row r="1528" s="186" customFormat="1" x14ac:dyDescent="0.25"/>
    <row r="1529" s="186" customFormat="1" x14ac:dyDescent="0.25"/>
    <row r="1530" s="186" customFormat="1" x14ac:dyDescent="0.25"/>
    <row r="1531" s="186" customFormat="1" x14ac:dyDescent="0.25"/>
    <row r="1532" s="186" customFormat="1" x14ac:dyDescent="0.25"/>
    <row r="1533" s="186" customFormat="1" x14ac:dyDescent="0.25"/>
    <row r="1534" s="186" customFormat="1" x14ac:dyDescent="0.25"/>
    <row r="1535" s="186" customFormat="1" x14ac:dyDescent="0.25"/>
    <row r="1536" s="186" customFormat="1" x14ac:dyDescent="0.25"/>
    <row r="1537" s="186" customFormat="1" x14ac:dyDescent="0.25"/>
    <row r="1538" s="186" customFormat="1" x14ac:dyDescent="0.25"/>
    <row r="1539" s="186" customFormat="1" x14ac:dyDescent="0.25"/>
    <row r="1540" s="186" customFormat="1" x14ac:dyDescent="0.25"/>
    <row r="1541" s="186" customFormat="1" x14ac:dyDescent="0.25"/>
    <row r="1542" s="186" customFormat="1" x14ac:dyDescent="0.25"/>
    <row r="1543" s="186" customFormat="1" x14ac:dyDescent="0.25"/>
    <row r="1544" s="186" customFormat="1" x14ac:dyDescent="0.25"/>
    <row r="1545" s="186" customFormat="1" x14ac:dyDescent="0.25"/>
    <row r="1546" s="186" customFormat="1" x14ac:dyDescent="0.25"/>
    <row r="1547" s="186" customFormat="1" x14ac:dyDescent="0.25"/>
    <row r="1548" s="186" customFormat="1" x14ac:dyDescent="0.25"/>
    <row r="1549" s="186" customFormat="1" x14ac:dyDescent="0.25"/>
    <row r="1550" s="186" customFormat="1" x14ac:dyDescent="0.25"/>
    <row r="1551" s="186" customFormat="1" x14ac:dyDescent="0.25"/>
    <row r="1552" s="186" customFormat="1" x14ac:dyDescent="0.25"/>
    <row r="1553" s="186" customFormat="1" x14ac:dyDescent="0.25"/>
    <row r="1554" s="186" customFormat="1" x14ac:dyDescent="0.25"/>
    <row r="1555" s="186" customFormat="1" x14ac:dyDescent="0.25"/>
    <row r="1556" s="186" customFormat="1" x14ac:dyDescent="0.25"/>
    <row r="1557" s="186" customFormat="1" x14ac:dyDescent="0.25"/>
    <row r="1558" s="186" customFormat="1" x14ac:dyDescent="0.25"/>
    <row r="1559" s="186" customFormat="1" x14ac:dyDescent="0.25"/>
    <row r="1560" s="186" customFormat="1" x14ac:dyDescent="0.25"/>
    <row r="1561" s="186" customFormat="1" x14ac:dyDescent="0.25"/>
    <row r="1562" s="186" customFormat="1" x14ac:dyDescent="0.25"/>
    <row r="1563" s="186" customFormat="1" x14ac:dyDescent="0.25"/>
    <row r="1564" s="186" customFormat="1" x14ac:dyDescent="0.25"/>
    <row r="1565" s="186" customFormat="1" x14ac:dyDescent="0.25"/>
    <row r="1566" s="186" customFormat="1" x14ac:dyDescent="0.25"/>
    <row r="1567" s="186" customFormat="1" x14ac:dyDescent="0.25"/>
    <row r="1568" s="186" customFormat="1" x14ac:dyDescent="0.25"/>
    <row r="1569" s="186" customFormat="1" x14ac:dyDescent="0.25"/>
    <row r="1570" s="186" customFormat="1" x14ac:dyDescent="0.25"/>
    <row r="1571" s="186" customFormat="1" x14ac:dyDescent="0.25"/>
    <row r="1572" s="186" customFormat="1" x14ac:dyDescent="0.25"/>
    <row r="1573" s="186" customFormat="1" x14ac:dyDescent="0.25"/>
    <row r="1574" s="186" customFormat="1" x14ac:dyDescent="0.25"/>
    <row r="1575" s="186" customFormat="1" x14ac:dyDescent="0.25"/>
    <row r="1576" s="186" customFormat="1" x14ac:dyDescent="0.25"/>
    <row r="1577" s="186" customFormat="1" x14ac:dyDescent="0.25"/>
    <row r="1578" s="186" customFormat="1" x14ac:dyDescent="0.25"/>
    <row r="1579" s="186" customFormat="1" x14ac:dyDescent="0.25"/>
    <row r="1580" s="186" customFormat="1" x14ac:dyDescent="0.25"/>
    <row r="1581" s="186" customFormat="1" x14ac:dyDescent="0.25"/>
    <row r="1582" s="186" customFormat="1" x14ac:dyDescent="0.25"/>
    <row r="1583" s="186" customFormat="1" x14ac:dyDescent="0.25"/>
    <row r="1584" s="186" customFormat="1" x14ac:dyDescent="0.25"/>
    <row r="1585" s="186" customFormat="1" x14ac:dyDescent="0.25"/>
    <row r="1586" s="186" customFormat="1" x14ac:dyDescent="0.25"/>
    <row r="1587" s="186" customFormat="1" x14ac:dyDescent="0.25"/>
    <row r="1588" s="186" customFormat="1" x14ac:dyDescent="0.25"/>
    <row r="1589" s="186" customFormat="1" x14ac:dyDescent="0.25"/>
    <row r="1590" s="186" customFormat="1" x14ac:dyDescent="0.25"/>
    <row r="1591" s="186" customFormat="1" x14ac:dyDescent="0.25"/>
    <row r="1592" s="186" customFormat="1" x14ac:dyDescent="0.25"/>
    <row r="1593" s="186" customFormat="1" x14ac:dyDescent="0.25"/>
    <row r="1594" s="186" customFormat="1" x14ac:dyDescent="0.25"/>
    <row r="1595" s="186" customFormat="1" x14ac:dyDescent="0.25"/>
    <row r="1596" s="186" customFormat="1" x14ac:dyDescent="0.25"/>
    <row r="1597" s="186" customFormat="1" x14ac:dyDescent="0.25"/>
    <row r="1598" s="186" customFormat="1" x14ac:dyDescent="0.25"/>
    <row r="1599" s="186" customFormat="1" x14ac:dyDescent="0.25"/>
    <row r="1600" s="186" customFormat="1" x14ac:dyDescent="0.25"/>
    <row r="1601" s="186" customFormat="1" x14ac:dyDescent="0.25"/>
    <row r="1602" s="186" customFormat="1" x14ac:dyDescent="0.25"/>
    <row r="1603" s="186" customFormat="1" x14ac:dyDescent="0.25"/>
    <row r="1604" s="186" customFormat="1" x14ac:dyDescent="0.25"/>
    <row r="1605" s="186" customFormat="1" x14ac:dyDescent="0.25"/>
    <row r="1606" s="186" customFormat="1" x14ac:dyDescent="0.25"/>
    <row r="1607" s="186" customFormat="1" x14ac:dyDescent="0.25"/>
    <row r="1608" s="186" customFormat="1" x14ac:dyDescent="0.25"/>
    <row r="1609" s="186" customFormat="1" x14ac:dyDescent="0.25"/>
    <row r="1610" s="186" customFormat="1" x14ac:dyDescent="0.25"/>
    <row r="1611" s="186" customFormat="1" x14ac:dyDescent="0.25"/>
    <row r="1612" s="186" customFormat="1" x14ac:dyDescent="0.25"/>
    <row r="1613" s="186" customFormat="1" x14ac:dyDescent="0.25"/>
    <row r="1614" s="186" customFormat="1" x14ac:dyDescent="0.25"/>
    <row r="1615" s="186" customFormat="1" x14ac:dyDescent="0.25"/>
    <row r="1616" s="186" customFormat="1" x14ac:dyDescent="0.25"/>
    <row r="1617" s="186" customFormat="1" x14ac:dyDescent="0.25"/>
    <row r="1618" s="186" customFormat="1" x14ac:dyDescent="0.25"/>
    <row r="1619" s="186" customFormat="1" x14ac:dyDescent="0.25"/>
    <row r="1620" s="186" customFormat="1" x14ac:dyDescent="0.25"/>
    <row r="1621" s="186" customFormat="1" x14ac:dyDescent="0.25"/>
    <row r="1622" s="186" customFormat="1" x14ac:dyDescent="0.25"/>
    <row r="1623" s="186" customFormat="1" x14ac:dyDescent="0.25"/>
    <row r="1624" s="186" customFormat="1" x14ac:dyDescent="0.25"/>
    <row r="1625" s="186" customFormat="1" x14ac:dyDescent="0.25"/>
    <row r="1626" s="186" customFormat="1" x14ac:dyDescent="0.25"/>
    <row r="1627" s="186" customFormat="1" x14ac:dyDescent="0.25"/>
    <row r="1628" s="186" customFormat="1" x14ac:dyDescent="0.25"/>
    <row r="1629" s="186" customFormat="1" x14ac:dyDescent="0.25"/>
    <row r="1630" s="186" customFormat="1" x14ac:dyDescent="0.25"/>
    <row r="1631" s="186" customFormat="1" x14ac:dyDescent="0.25"/>
    <row r="1632" s="186" customFormat="1" x14ac:dyDescent="0.25"/>
    <row r="1633" s="186" customFormat="1" x14ac:dyDescent="0.25"/>
    <row r="1634" s="186" customFormat="1" x14ac:dyDescent="0.25"/>
    <row r="1635" s="186" customFormat="1" x14ac:dyDescent="0.25"/>
    <row r="1636" s="186" customFormat="1" x14ac:dyDescent="0.25"/>
    <row r="1637" s="186" customFormat="1" x14ac:dyDescent="0.25"/>
    <row r="1638" s="186" customFormat="1" x14ac:dyDescent="0.25"/>
    <row r="1639" s="186" customFormat="1" x14ac:dyDescent="0.25"/>
    <row r="1640" s="186" customFormat="1" x14ac:dyDescent="0.25"/>
    <row r="1641" s="186" customFormat="1" x14ac:dyDescent="0.25"/>
    <row r="1642" s="186" customFormat="1" x14ac:dyDescent="0.25"/>
    <row r="1643" s="186" customFormat="1" x14ac:dyDescent="0.25"/>
    <row r="1644" s="186" customFormat="1" x14ac:dyDescent="0.25"/>
    <row r="1645" s="186" customFormat="1" x14ac:dyDescent="0.25"/>
    <row r="1646" s="186" customFormat="1" x14ac:dyDescent="0.25"/>
    <row r="1647" s="186" customFormat="1" x14ac:dyDescent="0.25"/>
    <row r="1648" s="186" customFormat="1" x14ac:dyDescent="0.25"/>
    <row r="1649" s="186" customFormat="1" x14ac:dyDescent="0.25"/>
    <row r="1650" s="186" customFormat="1" x14ac:dyDescent="0.25"/>
    <row r="1651" s="186" customFormat="1" x14ac:dyDescent="0.25"/>
    <row r="1652" s="186" customFormat="1" x14ac:dyDescent="0.25"/>
    <row r="1653" s="186" customFormat="1" x14ac:dyDescent="0.25"/>
    <row r="1654" s="186" customFormat="1" x14ac:dyDescent="0.25"/>
    <row r="1655" s="186" customFormat="1" x14ac:dyDescent="0.25"/>
    <row r="1656" s="186" customFormat="1" x14ac:dyDescent="0.25"/>
    <row r="1657" s="186" customFormat="1" x14ac:dyDescent="0.25"/>
    <row r="1658" s="186" customFormat="1" x14ac:dyDescent="0.25"/>
    <row r="1659" s="186" customFormat="1" x14ac:dyDescent="0.25"/>
    <row r="1660" s="186" customFormat="1" x14ac:dyDescent="0.25"/>
    <row r="1661" s="186" customFormat="1" x14ac:dyDescent="0.25"/>
    <row r="1662" s="186" customFormat="1" x14ac:dyDescent="0.25"/>
    <row r="1663" s="186" customFormat="1" x14ac:dyDescent="0.25"/>
    <row r="1664" s="186" customFormat="1" x14ac:dyDescent="0.25"/>
    <row r="1665" s="186" customFormat="1" x14ac:dyDescent="0.25"/>
    <row r="1666" s="186" customFormat="1" x14ac:dyDescent="0.25"/>
    <row r="1667" s="186" customFormat="1" x14ac:dyDescent="0.25"/>
    <row r="1668" s="186" customFormat="1" x14ac:dyDescent="0.25"/>
    <row r="1669" s="186" customFormat="1" x14ac:dyDescent="0.25"/>
    <row r="1670" s="186" customFormat="1" x14ac:dyDescent="0.25"/>
    <row r="1671" s="186" customFormat="1" x14ac:dyDescent="0.25"/>
    <row r="1672" s="186" customFormat="1" x14ac:dyDescent="0.25"/>
    <row r="1673" s="186" customFormat="1" x14ac:dyDescent="0.25"/>
    <row r="1674" s="186" customFormat="1" x14ac:dyDescent="0.25"/>
    <row r="1675" s="186" customFormat="1" x14ac:dyDescent="0.25"/>
    <row r="1676" s="186" customFormat="1" x14ac:dyDescent="0.25"/>
    <row r="1677" s="186" customFormat="1" x14ac:dyDescent="0.25"/>
    <row r="1678" s="186" customFormat="1" x14ac:dyDescent="0.25"/>
    <row r="1679" s="186" customFormat="1" x14ac:dyDescent="0.25"/>
    <row r="1680" s="186" customFormat="1" x14ac:dyDescent="0.25"/>
    <row r="1681" s="186" customFormat="1" x14ac:dyDescent="0.25"/>
    <row r="1682" s="186" customFormat="1" x14ac:dyDescent="0.25"/>
    <row r="1683" s="186" customFormat="1" x14ac:dyDescent="0.25"/>
    <row r="1684" s="186" customFormat="1" x14ac:dyDescent="0.25"/>
    <row r="1685" s="186" customFormat="1" x14ac:dyDescent="0.25"/>
    <row r="1686" s="186" customFormat="1" x14ac:dyDescent="0.25"/>
    <row r="1687" s="186" customFormat="1" x14ac:dyDescent="0.25"/>
    <row r="1688" s="186" customFormat="1" x14ac:dyDescent="0.25"/>
    <row r="1689" s="186" customFormat="1" x14ac:dyDescent="0.25"/>
    <row r="1690" s="186" customFormat="1" x14ac:dyDescent="0.25"/>
    <row r="1691" s="186" customFormat="1" x14ac:dyDescent="0.25"/>
    <row r="1692" s="186" customFormat="1" x14ac:dyDescent="0.25"/>
    <row r="1693" s="186" customFormat="1" x14ac:dyDescent="0.25"/>
    <row r="1694" s="186" customFormat="1" x14ac:dyDescent="0.25"/>
    <row r="1695" s="186" customFormat="1" x14ac:dyDescent="0.25"/>
    <row r="1696" s="186" customFormat="1" x14ac:dyDescent="0.25"/>
    <row r="1697" s="186" customFormat="1" x14ac:dyDescent="0.25"/>
    <row r="1698" s="186" customFormat="1" x14ac:dyDescent="0.25"/>
    <row r="1699" s="186" customFormat="1" x14ac:dyDescent="0.25"/>
    <row r="1700" s="186" customFormat="1" x14ac:dyDescent="0.25"/>
    <row r="1701" s="186" customFormat="1" x14ac:dyDescent="0.25"/>
    <row r="1702" s="186" customFormat="1" x14ac:dyDescent="0.25"/>
    <row r="1703" s="186" customFormat="1" x14ac:dyDescent="0.25"/>
    <row r="1704" s="186" customFormat="1" x14ac:dyDescent="0.25"/>
    <row r="1705" s="186" customFormat="1" x14ac:dyDescent="0.25"/>
    <row r="1706" s="186" customFormat="1" x14ac:dyDescent="0.25"/>
    <row r="1707" s="186" customFormat="1" x14ac:dyDescent="0.25"/>
    <row r="1708" s="186" customFormat="1" x14ac:dyDescent="0.25"/>
    <row r="1709" s="186" customFormat="1" x14ac:dyDescent="0.25"/>
    <row r="1710" s="186" customFormat="1" x14ac:dyDescent="0.25"/>
    <row r="1711" s="186" customFormat="1" x14ac:dyDescent="0.25"/>
    <row r="1712" s="186" customFormat="1" x14ac:dyDescent="0.25"/>
    <row r="1713" s="186" customFormat="1" x14ac:dyDescent="0.25"/>
    <row r="1714" s="186" customFormat="1" x14ac:dyDescent="0.25"/>
    <row r="1715" s="186" customFormat="1" x14ac:dyDescent="0.25"/>
    <row r="1716" s="186" customFormat="1" x14ac:dyDescent="0.25"/>
    <row r="1717" s="186" customFormat="1" x14ac:dyDescent="0.25"/>
    <row r="1718" s="186" customFormat="1" x14ac:dyDescent="0.25"/>
    <row r="1719" s="186" customFormat="1" x14ac:dyDescent="0.25"/>
    <row r="1720" s="186" customFormat="1" x14ac:dyDescent="0.25"/>
    <row r="1721" s="186" customFormat="1" x14ac:dyDescent="0.25"/>
    <row r="1722" s="186" customFormat="1" x14ac:dyDescent="0.25"/>
    <row r="1723" s="186" customFormat="1" x14ac:dyDescent="0.25"/>
    <row r="1724" s="186" customFormat="1" x14ac:dyDescent="0.25"/>
    <row r="1725" s="186" customFormat="1" x14ac:dyDescent="0.25"/>
    <row r="1726" s="186" customFormat="1" x14ac:dyDescent="0.25"/>
    <row r="1727" s="186" customFormat="1" x14ac:dyDescent="0.25"/>
    <row r="1728" s="186" customFormat="1" x14ac:dyDescent="0.25"/>
    <row r="1729" s="186" customFormat="1" x14ac:dyDescent="0.25"/>
    <row r="1730" s="186" customFormat="1" x14ac:dyDescent="0.25"/>
    <row r="1731" s="186" customFormat="1" x14ac:dyDescent="0.25"/>
    <row r="1732" s="186" customFormat="1" x14ac:dyDescent="0.25"/>
    <row r="1733" s="186" customFormat="1" x14ac:dyDescent="0.25"/>
    <row r="1734" s="186" customFormat="1" x14ac:dyDescent="0.25"/>
    <row r="1735" s="186" customFormat="1" x14ac:dyDescent="0.25"/>
    <row r="1736" s="186" customFormat="1" x14ac:dyDescent="0.25"/>
    <row r="1737" s="186" customFormat="1" x14ac:dyDescent="0.25"/>
    <row r="1738" s="186" customFormat="1" x14ac:dyDescent="0.25"/>
    <row r="1739" s="186" customFormat="1" x14ac:dyDescent="0.25"/>
    <row r="1740" s="186" customFormat="1" x14ac:dyDescent="0.25"/>
    <row r="1741" s="186" customFormat="1" x14ac:dyDescent="0.25"/>
    <row r="1742" s="186" customFormat="1" x14ac:dyDescent="0.25"/>
    <row r="1743" s="186" customFormat="1" x14ac:dyDescent="0.25"/>
    <row r="1744" s="186" customFormat="1" x14ac:dyDescent="0.25"/>
    <row r="1745" s="186" customFormat="1" x14ac:dyDescent="0.25"/>
    <row r="1746" s="186" customFormat="1" x14ac:dyDescent="0.25"/>
    <row r="1747" s="186" customFormat="1" x14ac:dyDescent="0.25"/>
    <row r="1748" s="186" customFormat="1" x14ac:dyDescent="0.25"/>
    <row r="1749" s="186" customFormat="1" x14ac:dyDescent="0.25"/>
    <row r="1750" s="186" customFormat="1" x14ac:dyDescent="0.25"/>
    <row r="1751" s="186" customFormat="1" x14ac:dyDescent="0.25"/>
    <row r="1752" s="186" customFormat="1" x14ac:dyDescent="0.25"/>
    <row r="1753" s="186" customFormat="1" x14ac:dyDescent="0.25"/>
    <row r="1754" s="186" customFormat="1" x14ac:dyDescent="0.25"/>
    <row r="1755" s="186" customFormat="1" x14ac:dyDescent="0.25"/>
    <row r="1756" s="186" customFormat="1" x14ac:dyDescent="0.25"/>
    <row r="1757" s="186" customFormat="1" x14ac:dyDescent="0.25"/>
    <row r="1758" s="186" customFormat="1" x14ac:dyDescent="0.25"/>
    <row r="1759" s="186" customFormat="1" x14ac:dyDescent="0.25"/>
    <row r="1760" s="186" customFormat="1" x14ac:dyDescent="0.25"/>
    <row r="1761" s="186" customFormat="1" x14ac:dyDescent="0.25"/>
    <row r="1762" s="186" customFormat="1" x14ac:dyDescent="0.25"/>
    <row r="1763" s="186" customFormat="1" x14ac:dyDescent="0.25"/>
    <row r="1764" s="186" customFormat="1" x14ac:dyDescent="0.25"/>
    <row r="1765" s="186" customFormat="1" x14ac:dyDescent="0.25"/>
    <row r="1766" s="186" customFormat="1" x14ac:dyDescent="0.25"/>
    <row r="1767" s="186" customFormat="1" x14ac:dyDescent="0.25"/>
    <row r="1768" s="186" customFormat="1" x14ac:dyDescent="0.25"/>
    <row r="1769" s="186" customFormat="1" x14ac:dyDescent="0.25"/>
    <row r="1770" s="186" customFormat="1" x14ac:dyDescent="0.25"/>
    <row r="1771" s="186" customFormat="1" x14ac:dyDescent="0.25"/>
    <row r="1772" s="186" customFormat="1" x14ac:dyDescent="0.25"/>
    <row r="1773" s="186" customFormat="1" x14ac:dyDescent="0.25"/>
    <row r="1774" s="186" customFormat="1" x14ac:dyDescent="0.25"/>
    <row r="1775" s="186" customFormat="1" x14ac:dyDescent="0.25"/>
    <row r="1776" s="186" customFormat="1" x14ac:dyDescent="0.25"/>
    <row r="1777" s="186" customFormat="1" x14ac:dyDescent="0.25"/>
    <row r="1778" s="186" customFormat="1" x14ac:dyDescent="0.25"/>
    <row r="1779" s="186" customFormat="1" x14ac:dyDescent="0.25"/>
    <row r="1780" s="186" customFormat="1" x14ac:dyDescent="0.25"/>
    <row r="1781" s="186" customFormat="1" x14ac:dyDescent="0.25"/>
    <row r="1782" s="186" customFormat="1" x14ac:dyDescent="0.25"/>
    <row r="1783" s="186" customFormat="1" x14ac:dyDescent="0.25"/>
    <row r="1784" s="186" customFormat="1" x14ac:dyDescent="0.25"/>
    <row r="1785" s="186" customFormat="1" x14ac:dyDescent="0.25"/>
    <row r="1786" s="186" customFormat="1" x14ac:dyDescent="0.25"/>
    <row r="1787" s="186" customFormat="1" x14ac:dyDescent="0.25"/>
    <row r="1788" s="186" customFormat="1" x14ac:dyDescent="0.25"/>
    <row r="1789" s="186" customFormat="1" x14ac:dyDescent="0.25"/>
    <row r="1790" s="186" customFormat="1" x14ac:dyDescent="0.25"/>
    <row r="1791" s="186" customFormat="1" x14ac:dyDescent="0.25"/>
    <row r="1792" s="186" customFormat="1" x14ac:dyDescent="0.25"/>
    <row r="1793" s="186" customFormat="1" x14ac:dyDescent="0.25"/>
    <row r="1794" s="186" customFormat="1" x14ac:dyDescent="0.25"/>
    <row r="1795" s="186" customFormat="1" x14ac:dyDescent="0.25"/>
    <row r="1796" s="186" customFormat="1" x14ac:dyDescent="0.25"/>
    <row r="1797" s="186" customFormat="1" x14ac:dyDescent="0.25"/>
    <row r="1798" s="186" customFormat="1" x14ac:dyDescent="0.25"/>
    <row r="1799" s="186" customFormat="1" x14ac:dyDescent="0.25"/>
    <row r="1800" s="186" customFormat="1" x14ac:dyDescent="0.25"/>
    <row r="1801" s="186" customFormat="1" x14ac:dyDescent="0.25"/>
    <row r="1802" s="186" customFormat="1" x14ac:dyDescent="0.25"/>
    <row r="1803" s="186" customFormat="1" x14ac:dyDescent="0.25"/>
    <row r="1804" s="186" customFormat="1" x14ac:dyDescent="0.25"/>
    <row r="1805" s="186" customFormat="1" x14ac:dyDescent="0.25"/>
    <row r="1806" s="186" customFormat="1" x14ac:dyDescent="0.25"/>
    <row r="1807" s="186" customFormat="1" x14ac:dyDescent="0.25"/>
    <row r="1808" s="186" customFormat="1" x14ac:dyDescent="0.25"/>
    <row r="1809" s="186" customFormat="1" x14ac:dyDescent="0.25"/>
    <row r="1810" s="186" customFormat="1" x14ac:dyDescent="0.25"/>
    <row r="1811" s="186" customFormat="1" x14ac:dyDescent="0.25"/>
    <row r="1812" s="186" customFormat="1" x14ac:dyDescent="0.25"/>
    <row r="1813" s="186" customFormat="1" x14ac:dyDescent="0.25"/>
    <row r="1814" s="186" customFormat="1" x14ac:dyDescent="0.25"/>
    <row r="1815" s="186" customFormat="1" x14ac:dyDescent="0.25"/>
    <row r="1816" s="186" customFormat="1" x14ac:dyDescent="0.25"/>
    <row r="1817" s="186" customFormat="1" x14ac:dyDescent="0.25"/>
    <row r="1818" s="186" customFormat="1" x14ac:dyDescent="0.25"/>
    <row r="1819" s="186" customFormat="1" x14ac:dyDescent="0.25"/>
    <row r="1820" s="186" customFormat="1" x14ac:dyDescent="0.25"/>
    <row r="1821" s="186" customFormat="1" x14ac:dyDescent="0.25"/>
    <row r="1822" s="186" customFormat="1" x14ac:dyDescent="0.25"/>
    <row r="1823" s="186" customFormat="1" x14ac:dyDescent="0.25"/>
    <row r="1824" s="186" customFormat="1" x14ac:dyDescent="0.25"/>
    <row r="1825" s="186" customFormat="1" x14ac:dyDescent="0.25"/>
    <row r="1826" s="186" customFormat="1" x14ac:dyDescent="0.25"/>
    <row r="1827" s="186" customFormat="1" x14ac:dyDescent="0.25"/>
    <row r="1828" s="186" customFormat="1" x14ac:dyDescent="0.25"/>
    <row r="1829" s="186" customFormat="1" x14ac:dyDescent="0.25"/>
    <row r="1830" s="186" customFormat="1" x14ac:dyDescent="0.25"/>
    <row r="1831" s="186" customFormat="1" x14ac:dyDescent="0.25"/>
    <row r="1832" s="186" customFormat="1" x14ac:dyDescent="0.25"/>
    <row r="1833" s="186" customFormat="1" x14ac:dyDescent="0.25"/>
    <row r="1834" s="186" customFormat="1" x14ac:dyDescent="0.25"/>
    <row r="1835" s="186" customFormat="1" x14ac:dyDescent="0.25"/>
    <row r="1836" s="186" customFormat="1" x14ac:dyDescent="0.25"/>
    <row r="1837" s="186" customFormat="1" x14ac:dyDescent="0.25"/>
    <row r="1838" s="186" customFormat="1" x14ac:dyDescent="0.25"/>
    <row r="1839" s="186" customFormat="1" x14ac:dyDescent="0.25"/>
    <row r="1840" s="186" customFormat="1" x14ac:dyDescent="0.25"/>
    <row r="1841" s="186" customFormat="1" x14ac:dyDescent="0.25"/>
    <row r="1842" s="186" customFormat="1" x14ac:dyDescent="0.25"/>
    <row r="1843" s="186" customFormat="1" x14ac:dyDescent="0.25"/>
    <row r="1844" s="186" customFormat="1" x14ac:dyDescent="0.25"/>
    <row r="1845" s="186" customFormat="1" x14ac:dyDescent="0.25"/>
    <row r="1846" s="186" customFormat="1" x14ac:dyDescent="0.25"/>
    <row r="1847" s="186" customFormat="1" x14ac:dyDescent="0.25"/>
    <row r="1848" s="186" customFormat="1" x14ac:dyDescent="0.25"/>
    <row r="1849" s="186" customFormat="1" x14ac:dyDescent="0.25"/>
    <row r="1850" s="186" customFormat="1" x14ac:dyDescent="0.25"/>
    <row r="1851" s="186" customFormat="1" x14ac:dyDescent="0.25"/>
    <row r="1852" s="186" customFormat="1" x14ac:dyDescent="0.25"/>
    <row r="1853" s="186" customFormat="1" x14ac:dyDescent="0.25"/>
    <row r="1854" s="186" customFormat="1" x14ac:dyDescent="0.25"/>
    <row r="1855" s="186" customFormat="1" x14ac:dyDescent="0.25"/>
    <row r="1856" s="186" customFormat="1" x14ac:dyDescent="0.25"/>
    <row r="1857" s="186" customFormat="1" x14ac:dyDescent="0.25"/>
    <row r="1858" s="186" customFormat="1" x14ac:dyDescent="0.25"/>
    <row r="1859" s="186" customFormat="1" x14ac:dyDescent="0.25"/>
    <row r="1860" s="186" customFormat="1" x14ac:dyDescent="0.25"/>
    <row r="1861" s="186" customFormat="1" x14ac:dyDescent="0.25"/>
    <row r="1862" s="186" customFormat="1" x14ac:dyDescent="0.25"/>
    <row r="1863" s="186" customFormat="1" x14ac:dyDescent="0.25"/>
    <row r="1864" s="186" customFormat="1" x14ac:dyDescent="0.25"/>
    <row r="1865" s="186" customFormat="1" x14ac:dyDescent="0.25"/>
    <row r="1866" s="186" customFormat="1" x14ac:dyDescent="0.25"/>
    <row r="1867" s="186" customFormat="1" x14ac:dyDescent="0.25"/>
    <row r="1868" s="186" customFormat="1" x14ac:dyDescent="0.25"/>
    <row r="1869" s="186" customFormat="1" x14ac:dyDescent="0.25"/>
    <row r="1870" s="186" customFormat="1" x14ac:dyDescent="0.25"/>
    <row r="1871" s="186" customFormat="1" x14ac:dyDescent="0.25"/>
    <row r="1872" s="186" customFormat="1" x14ac:dyDescent="0.25"/>
    <row r="1873" s="186" customFormat="1" x14ac:dyDescent="0.25"/>
    <row r="1874" s="186" customFormat="1" x14ac:dyDescent="0.25"/>
    <row r="1875" s="186" customFormat="1" x14ac:dyDescent="0.25"/>
    <row r="1876" s="186" customFormat="1" x14ac:dyDescent="0.25"/>
    <row r="1877" s="186" customFormat="1" x14ac:dyDescent="0.25"/>
    <row r="1878" s="186" customFormat="1" x14ac:dyDescent="0.25"/>
    <row r="1879" s="186" customFormat="1" x14ac:dyDescent="0.25"/>
    <row r="1880" s="186" customFormat="1" x14ac:dyDescent="0.25"/>
    <row r="1881" s="186" customFormat="1" x14ac:dyDescent="0.25"/>
    <row r="1882" s="186" customFormat="1" x14ac:dyDescent="0.25"/>
    <row r="1883" s="186" customFormat="1" x14ac:dyDescent="0.25"/>
    <row r="1884" s="186" customFormat="1" x14ac:dyDescent="0.25"/>
    <row r="1885" s="186" customFormat="1" x14ac:dyDescent="0.25"/>
    <row r="1886" s="186" customFormat="1" x14ac:dyDescent="0.25"/>
    <row r="1887" s="186" customFormat="1" x14ac:dyDescent="0.25"/>
    <row r="1888" s="186" customFormat="1" x14ac:dyDescent="0.25"/>
    <row r="1889" s="186" customFormat="1" x14ac:dyDescent="0.25"/>
    <row r="1890" s="186" customFormat="1" x14ac:dyDescent="0.25"/>
    <row r="1891" s="186" customFormat="1" x14ac:dyDescent="0.25"/>
    <row r="1892" s="186" customFormat="1" x14ac:dyDescent="0.25"/>
    <row r="1893" s="186" customFormat="1" x14ac:dyDescent="0.25"/>
    <row r="1894" s="186" customFormat="1" x14ac:dyDescent="0.25"/>
    <row r="1895" s="186" customFormat="1" x14ac:dyDescent="0.25"/>
    <row r="1896" s="186" customFormat="1" x14ac:dyDescent="0.25"/>
    <row r="1897" s="186" customFormat="1" x14ac:dyDescent="0.25"/>
    <row r="1898" s="186" customFormat="1" x14ac:dyDescent="0.25"/>
    <row r="1899" s="186" customFormat="1" x14ac:dyDescent="0.25"/>
    <row r="1900" s="186" customFormat="1" x14ac:dyDescent="0.25"/>
    <row r="1901" s="186" customFormat="1" x14ac:dyDescent="0.25"/>
    <row r="1902" s="186" customFormat="1" x14ac:dyDescent="0.25"/>
    <row r="1903" s="186" customFormat="1" x14ac:dyDescent="0.25"/>
    <row r="1904" s="186" customFormat="1" x14ac:dyDescent="0.25"/>
    <row r="1905" s="186" customFormat="1" x14ac:dyDescent="0.25"/>
    <row r="1906" s="186" customFormat="1" x14ac:dyDescent="0.25"/>
    <row r="1907" s="186" customFormat="1" x14ac:dyDescent="0.25"/>
    <row r="1908" s="186" customFormat="1" x14ac:dyDescent="0.25"/>
    <row r="1909" s="186" customFormat="1" x14ac:dyDescent="0.25"/>
    <row r="1910" s="186" customFormat="1" x14ac:dyDescent="0.25"/>
    <row r="1911" s="186" customFormat="1" x14ac:dyDescent="0.25"/>
    <row r="1912" s="186" customFormat="1" x14ac:dyDescent="0.25"/>
    <row r="1913" s="186" customFormat="1" x14ac:dyDescent="0.25"/>
    <row r="1914" s="186" customFormat="1" x14ac:dyDescent="0.25"/>
    <row r="1915" s="186" customFormat="1" x14ac:dyDescent="0.25"/>
    <row r="1916" s="186" customFormat="1" x14ac:dyDescent="0.25"/>
    <row r="1917" s="186" customFormat="1" x14ac:dyDescent="0.25"/>
    <row r="1918" s="186" customFormat="1" x14ac:dyDescent="0.25"/>
    <row r="1919" s="186" customFormat="1" x14ac:dyDescent="0.25"/>
    <row r="1920" s="186" customFormat="1" x14ac:dyDescent="0.25"/>
    <row r="1921" s="186" customFormat="1" x14ac:dyDescent="0.25"/>
    <row r="1922" s="186" customFormat="1" x14ac:dyDescent="0.25"/>
    <row r="1923" s="186" customFormat="1" x14ac:dyDescent="0.25"/>
    <row r="1924" s="186" customFormat="1" x14ac:dyDescent="0.25"/>
    <row r="1925" s="186" customFormat="1" x14ac:dyDescent="0.25"/>
    <row r="1926" s="186" customFormat="1" x14ac:dyDescent="0.25"/>
    <row r="1927" s="186" customFormat="1" x14ac:dyDescent="0.25"/>
    <row r="1928" s="186" customFormat="1" x14ac:dyDescent="0.25"/>
    <row r="1929" s="186" customFormat="1" x14ac:dyDescent="0.25"/>
    <row r="1930" s="186" customFormat="1" x14ac:dyDescent="0.25"/>
    <row r="1931" s="186" customFormat="1" x14ac:dyDescent="0.25"/>
    <row r="1932" s="186" customFormat="1" x14ac:dyDescent="0.25"/>
    <row r="1933" s="186" customFormat="1" x14ac:dyDescent="0.25"/>
    <row r="1934" s="186" customFormat="1" x14ac:dyDescent="0.25"/>
    <row r="1935" s="186" customFormat="1" x14ac:dyDescent="0.25"/>
    <row r="1936" s="186" customFormat="1" x14ac:dyDescent="0.25"/>
    <row r="1937" s="186" customFormat="1" x14ac:dyDescent="0.25"/>
    <row r="1938" s="186" customFormat="1" x14ac:dyDescent="0.25"/>
    <row r="1939" s="186" customFormat="1" x14ac:dyDescent="0.25"/>
    <row r="1940" s="186" customFormat="1" x14ac:dyDescent="0.25"/>
    <row r="1941" s="186" customFormat="1" x14ac:dyDescent="0.25"/>
    <row r="1942" s="186" customFormat="1" x14ac:dyDescent="0.25"/>
    <row r="1943" s="186" customFormat="1" x14ac:dyDescent="0.25"/>
    <row r="1944" s="186" customFormat="1" x14ac:dyDescent="0.25"/>
    <row r="1945" s="186" customFormat="1" x14ac:dyDescent="0.25"/>
    <row r="1946" s="186" customFormat="1" x14ac:dyDescent="0.25"/>
    <row r="1947" s="186" customFormat="1" x14ac:dyDescent="0.25"/>
    <row r="1948" s="186" customFormat="1" x14ac:dyDescent="0.25"/>
    <row r="1949" s="186" customFormat="1" x14ac:dyDescent="0.25"/>
    <row r="1950" s="186" customFormat="1" x14ac:dyDescent="0.25"/>
    <row r="1951" s="186" customFormat="1" x14ac:dyDescent="0.25"/>
    <row r="1952" s="186" customFormat="1" x14ac:dyDescent="0.25"/>
    <row r="1953" s="186" customFormat="1" x14ac:dyDescent="0.25"/>
    <row r="1954" s="186" customFormat="1" x14ac:dyDescent="0.25"/>
    <row r="1955" s="186" customFormat="1" x14ac:dyDescent="0.25"/>
    <row r="1956" s="186" customFormat="1" x14ac:dyDescent="0.25"/>
    <row r="1957" s="186" customFormat="1" x14ac:dyDescent="0.25"/>
    <row r="1958" s="186" customFormat="1" x14ac:dyDescent="0.25"/>
    <row r="1959" s="186" customFormat="1" x14ac:dyDescent="0.25"/>
    <row r="1960" s="186" customFormat="1" x14ac:dyDescent="0.25"/>
    <row r="1961" s="186" customFormat="1" x14ac:dyDescent="0.25"/>
    <row r="1962" s="186" customFormat="1" x14ac:dyDescent="0.25"/>
    <row r="1963" s="186" customFormat="1" x14ac:dyDescent="0.25"/>
    <row r="1964" s="186" customFormat="1" x14ac:dyDescent="0.25"/>
    <row r="1965" s="186" customFormat="1" x14ac:dyDescent="0.25"/>
    <row r="1966" s="186" customFormat="1" x14ac:dyDescent="0.25"/>
    <row r="1967" s="186" customFormat="1" x14ac:dyDescent="0.25"/>
    <row r="1968" s="186" customFormat="1" x14ac:dyDescent="0.25"/>
    <row r="1969" s="186" customFormat="1" x14ac:dyDescent="0.25"/>
    <row r="1970" s="186" customFormat="1" x14ac:dyDescent="0.25"/>
    <row r="1971" s="186" customFormat="1" x14ac:dyDescent="0.25"/>
    <row r="1972" s="186" customFormat="1" x14ac:dyDescent="0.25"/>
    <row r="1973" s="186" customFormat="1" x14ac:dyDescent="0.25"/>
    <row r="1974" s="186" customFormat="1" x14ac:dyDescent="0.25"/>
    <row r="1975" s="186" customFormat="1" x14ac:dyDescent="0.25"/>
    <row r="1976" s="186" customFormat="1" x14ac:dyDescent="0.25"/>
    <row r="1977" s="186" customFormat="1" x14ac:dyDescent="0.25"/>
    <row r="1978" s="186" customFormat="1" x14ac:dyDescent="0.25"/>
    <row r="1979" s="186" customFormat="1" x14ac:dyDescent="0.25"/>
    <row r="1980" s="186" customFormat="1" x14ac:dyDescent="0.25"/>
    <row r="1981" s="186" customFormat="1" x14ac:dyDescent="0.25"/>
    <row r="1982" s="186" customFormat="1" x14ac:dyDescent="0.25"/>
    <row r="1983" s="186" customFormat="1" x14ac:dyDescent="0.25"/>
    <row r="1984" s="186" customFormat="1" x14ac:dyDescent="0.25"/>
    <row r="1985" s="186" customFormat="1" x14ac:dyDescent="0.25"/>
    <row r="1986" s="186" customFormat="1" x14ac:dyDescent="0.25"/>
    <row r="1987" s="186" customFormat="1" x14ac:dyDescent="0.25"/>
    <row r="1988" s="186" customFormat="1" x14ac:dyDescent="0.25"/>
    <row r="1989" s="186" customFormat="1" x14ac:dyDescent="0.25"/>
    <row r="1990" s="186" customFormat="1" x14ac:dyDescent="0.25"/>
    <row r="1991" s="186" customFormat="1" x14ac:dyDescent="0.25"/>
    <row r="1992" s="186" customFormat="1" x14ac:dyDescent="0.25"/>
    <row r="1993" s="186" customFormat="1" x14ac:dyDescent="0.25"/>
    <row r="1994" s="186" customFormat="1" x14ac:dyDescent="0.25"/>
    <row r="1995" s="186" customFormat="1" x14ac:dyDescent="0.25"/>
    <row r="1996" s="186" customFormat="1" x14ac:dyDescent="0.25"/>
    <row r="1997" s="186" customFormat="1" x14ac:dyDescent="0.25"/>
    <row r="1998" s="186" customFormat="1" x14ac:dyDescent="0.25"/>
    <row r="1999" s="186" customFormat="1" x14ac:dyDescent="0.25"/>
    <row r="2000" s="186" customFormat="1" x14ac:dyDescent="0.25"/>
    <row r="2001" s="186" customFormat="1" x14ac:dyDescent="0.25"/>
    <row r="2002" s="186" customFormat="1" x14ac:dyDescent="0.25"/>
    <row r="2003" s="186" customFormat="1" x14ac:dyDescent="0.25"/>
    <row r="2004" s="186" customFormat="1" x14ac:dyDescent="0.25"/>
    <row r="2005" s="186" customFormat="1" x14ac:dyDescent="0.25"/>
    <row r="2006" s="186" customFormat="1" x14ac:dyDescent="0.25"/>
    <row r="2007" s="186" customFormat="1" x14ac:dyDescent="0.25"/>
    <row r="2008" s="186" customFormat="1" x14ac:dyDescent="0.25"/>
    <row r="2009" s="186" customFormat="1" x14ac:dyDescent="0.25"/>
    <row r="2010" s="186" customFormat="1" x14ac:dyDescent="0.25"/>
    <row r="2011" s="186" customFormat="1" x14ac:dyDescent="0.25"/>
    <row r="2012" s="186" customFormat="1" x14ac:dyDescent="0.25"/>
    <row r="2013" s="186" customFormat="1" x14ac:dyDescent="0.25"/>
    <row r="2014" s="186" customFormat="1" x14ac:dyDescent="0.25"/>
    <row r="2015" s="186" customFormat="1" x14ac:dyDescent="0.25"/>
    <row r="2016" s="186" customFormat="1" x14ac:dyDescent="0.25"/>
    <row r="2017" s="186" customFormat="1" x14ac:dyDescent="0.25"/>
    <row r="2018" s="186" customFormat="1" x14ac:dyDescent="0.25"/>
    <row r="2019" s="186" customFormat="1" x14ac:dyDescent="0.25"/>
    <row r="2020" s="186" customFormat="1" x14ac:dyDescent="0.25"/>
    <row r="2021" s="186" customFormat="1" x14ac:dyDescent="0.25"/>
    <row r="2022" s="186" customFormat="1" x14ac:dyDescent="0.25"/>
    <row r="2023" s="186" customFormat="1" x14ac:dyDescent="0.25"/>
    <row r="2024" s="186" customFormat="1" x14ac:dyDescent="0.25"/>
    <row r="2025" s="186" customFormat="1" x14ac:dyDescent="0.25"/>
    <row r="2026" s="186" customFormat="1" x14ac:dyDescent="0.25"/>
    <row r="2027" s="186" customFormat="1" x14ac:dyDescent="0.25"/>
    <row r="2028" s="186" customFormat="1" x14ac:dyDescent="0.25"/>
    <row r="2029" s="186" customFormat="1" x14ac:dyDescent="0.25"/>
    <row r="2030" s="186" customFormat="1" x14ac:dyDescent="0.25"/>
    <row r="2031" s="186" customFormat="1" x14ac:dyDescent="0.25"/>
    <row r="2032" s="186" customFormat="1" x14ac:dyDescent="0.25"/>
    <row r="2033" s="186" customFormat="1" x14ac:dyDescent="0.25"/>
    <row r="2034" s="186" customFormat="1" x14ac:dyDescent="0.25"/>
    <row r="2035" s="186" customFormat="1" x14ac:dyDescent="0.25"/>
    <row r="2036" s="186" customFormat="1" x14ac:dyDescent="0.25"/>
    <row r="2037" s="186" customFormat="1" x14ac:dyDescent="0.25"/>
    <row r="2038" s="186" customFormat="1" x14ac:dyDescent="0.25"/>
    <row r="2039" s="186" customFormat="1" x14ac:dyDescent="0.25"/>
    <row r="2040" s="186" customFormat="1" x14ac:dyDescent="0.25"/>
    <row r="2041" s="186" customFormat="1" x14ac:dyDescent="0.25"/>
    <row r="2042" s="186" customFormat="1" x14ac:dyDescent="0.25"/>
    <row r="2043" s="186" customFormat="1" x14ac:dyDescent="0.25"/>
    <row r="2044" s="186" customFormat="1" x14ac:dyDescent="0.25"/>
    <row r="2045" s="186" customFormat="1" x14ac:dyDescent="0.25"/>
    <row r="2046" s="186" customFormat="1" x14ac:dyDescent="0.25"/>
    <row r="2047" s="186" customFormat="1" x14ac:dyDescent="0.25"/>
    <row r="2048" s="186" customFormat="1" x14ac:dyDescent="0.25"/>
    <row r="2049" s="186" customFormat="1" x14ac:dyDescent="0.25"/>
    <row r="2050" s="186" customFormat="1" x14ac:dyDescent="0.25"/>
    <row r="2051" s="186" customFormat="1" x14ac:dyDescent="0.25"/>
    <row r="2052" s="186" customFormat="1" x14ac:dyDescent="0.25"/>
    <row r="2053" s="186" customFormat="1" x14ac:dyDescent="0.25"/>
    <row r="2054" s="186" customFormat="1" x14ac:dyDescent="0.25"/>
    <row r="2055" s="186" customFormat="1" x14ac:dyDescent="0.25"/>
    <row r="2056" s="186" customFormat="1" x14ac:dyDescent="0.25"/>
    <row r="2057" s="186" customFormat="1" x14ac:dyDescent="0.25"/>
    <row r="2058" s="186" customFormat="1" x14ac:dyDescent="0.25"/>
    <row r="2059" s="186" customFormat="1" x14ac:dyDescent="0.25"/>
    <row r="2060" s="186" customFormat="1" x14ac:dyDescent="0.25"/>
    <row r="2061" s="186" customFormat="1" x14ac:dyDescent="0.25"/>
    <row r="2062" s="186" customFormat="1" x14ac:dyDescent="0.25"/>
    <row r="2063" s="186" customFormat="1" x14ac:dyDescent="0.25"/>
    <row r="2064" s="186" customFormat="1" x14ac:dyDescent="0.25"/>
    <row r="2065" s="186" customFormat="1" x14ac:dyDescent="0.25"/>
    <row r="2066" s="186" customFormat="1" x14ac:dyDescent="0.25"/>
    <row r="2067" s="186" customFormat="1" x14ac:dyDescent="0.25"/>
    <row r="2068" s="186" customFormat="1" x14ac:dyDescent="0.25"/>
    <row r="2069" s="186" customFormat="1" x14ac:dyDescent="0.25"/>
    <row r="2070" s="186" customFormat="1" x14ac:dyDescent="0.25"/>
    <row r="2071" s="186" customFormat="1" x14ac:dyDescent="0.25"/>
    <row r="2072" s="186" customFormat="1" x14ac:dyDescent="0.25"/>
    <row r="2073" s="186" customFormat="1" x14ac:dyDescent="0.25"/>
    <row r="2074" s="186" customFormat="1" x14ac:dyDescent="0.25"/>
    <row r="2075" s="186" customFormat="1" x14ac:dyDescent="0.25"/>
    <row r="2076" s="186" customFormat="1" x14ac:dyDescent="0.25"/>
    <row r="2077" s="186" customFormat="1" x14ac:dyDescent="0.25"/>
    <row r="2078" s="186" customFormat="1" x14ac:dyDescent="0.25"/>
    <row r="2079" s="186" customFormat="1" x14ac:dyDescent="0.25"/>
    <row r="2080" s="186" customFormat="1" x14ac:dyDescent="0.25"/>
    <row r="2081" s="186" customFormat="1" x14ac:dyDescent="0.25"/>
    <row r="2082" s="186" customFormat="1" x14ac:dyDescent="0.25"/>
    <row r="2083" s="186" customFormat="1" x14ac:dyDescent="0.25"/>
    <row r="2084" s="186" customFormat="1" x14ac:dyDescent="0.25"/>
    <row r="2085" s="186" customFormat="1" x14ac:dyDescent="0.25"/>
    <row r="2086" s="186" customFormat="1" x14ac:dyDescent="0.25"/>
    <row r="2087" s="186" customFormat="1" x14ac:dyDescent="0.25"/>
    <row r="2088" s="186" customFormat="1" x14ac:dyDescent="0.25"/>
    <row r="2089" s="186" customFormat="1" x14ac:dyDescent="0.25"/>
    <row r="2090" s="186" customFormat="1" x14ac:dyDescent="0.25"/>
    <row r="2091" s="186" customFormat="1" x14ac:dyDescent="0.25"/>
    <row r="2092" s="186" customFormat="1" x14ac:dyDescent="0.25"/>
    <row r="2093" s="186" customFormat="1" x14ac:dyDescent="0.25"/>
    <row r="2094" s="186" customFormat="1" x14ac:dyDescent="0.25"/>
    <row r="2095" s="186" customFormat="1" x14ac:dyDescent="0.25"/>
    <row r="2096" s="186" customFormat="1" x14ac:dyDescent="0.25"/>
    <row r="2097" s="186" customFormat="1" x14ac:dyDescent="0.25"/>
    <row r="2098" s="186" customFormat="1" x14ac:dyDescent="0.25"/>
    <row r="2099" s="186" customFormat="1" x14ac:dyDescent="0.25"/>
    <row r="2100" s="186" customFormat="1" x14ac:dyDescent="0.25"/>
    <row r="2101" s="186" customFormat="1" x14ac:dyDescent="0.25"/>
    <row r="2102" s="186" customFormat="1" x14ac:dyDescent="0.25"/>
    <row r="2103" s="186" customFormat="1" x14ac:dyDescent="0.25"/>
    <row r="2104" s="186" customFormat="1" x14ac:dyDescent="0.25"/>
    <row r="2105" s="186" customFormat="1" x14ac:dyDescent="0.25"/>
    <row r="2106" s="186" customFormat="1" x14ac:dyDescent="0.25"/>
    <row r="2107" s="186" customFormat="1" x14ac:dyDescent="0.25"/>
    <row r="2108" s="186" customFormat="1" x14ac:dyDescent="0.25"/>
    <row r="2109" s="186" customFormat="1" x14ac:dyDescent="0.25"/>
    <row r="2110" s="186" customFormat="1" x14ac:dyDescent="0.25"/>
    <row r="2111" s="186" customFormat="1" x14ac:dyDescent="0.25"/>
    <row r="2112" s="186" customFormat="1" x14ac:dyDescent="0.25"/>
    <row r="2113" s="186" customFormat="1" x14ac:dyDescent="0.25"/>
    <row r="2114" s="186" customFormat="1" x14ac:dyDescent="0.25"/>
    <row r="2115" s="186" customFormat="1" x14ac:dyDescent="0.25"/>
    <row r="2116" s="186" customFormat="1" x14ac:dyDescent="0.25"/>
    <row r="2117" s="186" customFormat="1" x14ac:dyDescent="0.25"/>
    <row r="2118" s="186" customFormat="1" x14ac:dyDescent="0.25"/>
    <row r="2119" s="186" customFormat="1" x14ac:dyDescent="0.25"/>
    <row r="2120" s="186" customFormat="1" x14ac:dyDescent="0.25"/>
    <row r="2121" s="186" customFormat="1" x14ac:dyDescent="0.25"/>
    <row r="2122" s="186" customFormat="1" x14ac:dyDescent="0.25"/>
    <row r="2123" s="186" customFormat="1" x14ac:dyDescent="0.25"/>
    <row r="2124" s="186" customFormat="1" x14ac:dyDescent="0.25"/>
    <row r="2125" s="186" customFormat="1" x14ac:dyDescent="0.25"/>
    <row r="2126" s="186" customFormat="1" x14ac:dyDescent="0.25"/>
    <row r="2127" s="186" customFormat="1" x14ac:dyDescent="0.25"/>
    <row r="2128" s="186" customFormat="1" x14ac:dyDescent="0.25"/>
    <row r="2129" s="186" customFormat="1" x14ac:dyDescent="0.25"/>
    <row r="2130" s="186" customFormat="1" x14ac:dyDescent="0.25"/>
    <row r="2131" s="186" customFormat="1" x14ac:dyDescent="0.25"/>
    <row r="2132" s="186" customFormat="1" x14ac:dyDescent="0.25"/>
    <row r="2133" s="186" customFormat="1" x14ac:dyDescent="0.25"/>
    <row r="2134" s="186" customFormat="1" x14ac:dyDescent="0.25"/>
    <row r="2135" s="186" customFormat="1" x14ac:dyDescent="0.25"/>
    <row r="2136" s="186" customFormat="1" x14ac:dyDescent="0.25"/>
    <row r="2137" s="186" customFormat="1" x14ac:dyDescent="0.25"/>
    <row r="2138" s="186" customFormat="1" x14ac:dyDescent="0.25"/>
    <row r="2139" s="186" customFormat="1" x14ac:dyDescent="0.25"/>
    <row r="2140" s="186" customFormat="1" x14ac:dyDescent="0.25"/>
    <row r="2141" s="186" customFormat="1" x14ac:dyDescent="0.25"/>
    <row r="2142" s="186" customFormat="1" x14ac:dyDescent="0.25"/>
    <row r="2143" s="186" customFormat="1" x14ac:dyDescent="0.25"/>
    <row r="2144" s="186" customFormat="1" x14ac:dyDescent="0.25"/>
    <row r="2145" s="186" customFormat="1" x14ac:dyDescent="0.25"/>
    <row r="2146" s="186" customFormat="1" x14ac:dyDescent="0.25"/>
    <row r="2147" s="186" customFormat="1" x14ac:dyDescent="0.25"/>
    <row r="2148" s="186" customFormat="1" x14ac:dyDescent="0.25"/>
    <row r="2149" s="186" customFormat="1" x14ac:dyDescent="0.25"/>
    <row r="2150" s="186" customFormat="1" x14ac:dyDescent="0.25"/>
    <row r="2151" s="186" customFormat="1" x14ac:dyDescent="0.25"/>
    <row r="2152" s="186" customFormat="1" x14ac:dyDescent="0.25"/>
    <row r="2153" s="186" customFormat="1" x14ac:dyDescent="0.25"/>
    <row r="2154" s="186" customFormat="1" x14ac:dyDescent="0.25"/>
    <row r="2155" s="186" customFormat="1" x14ac:dyDescent="0.25"/>
    <row r="2156" s="186" customFormat="1" x14ac:dyDescent="0.25"/>
    <row r="2157" s="186" customFormat="1" x14ac:dyDescent="0.25"/>
    <row r="2158" s="186" customFormat="1" x14ac:dyDescent="0.25"/>
    <row r="2159" s="186" customFormat="1" x14ac:dyDescent="0.25"/>
    <row r="2160" s="186" customFormat="1" x14ac:dyDescent="0.25"/>
    <row r="2161" s="186" customFormat="1" x14ac:dyDescent="0.25"/>
    <row r="2162" s="186" customFormat="1" x14ac:dyDescent="0.25"/>
    <row r="2163" s="186" customFormat="1" x14ac:dyDescent="0.25"/>
    <row r="2164" s="186" customFormat="1" x14ac:dyDescent="0.25"/>
    <row r="2165" s="186" customFormat="1" x14ac:dyDescent="0.25"/>
    <row r="2166" s="186" customFormat="1" x14ac:dyDescent="0.25"/>
    <row r="2167" s="186" customFormat="1" x14ac:dyDescent="0.25"/>
    <row r="2168" s="186" customFormat="1" x14ac:dyDescent="0.25"/>
    <row r="2169" s="186" customFormat="1" x14ac:dyDescent="0.25"/>
    <row r="2170" s="186" customFormat="1" x14ac:dyDescent="0.25"/>
    <row r="2171" s="186" customFormat="1" x14ac:dyDescent="0.25"/>
    <row r="2172" s="186" customFormat="1" x14ac:dyDescent="0.25"/>
    <row r="2173" s="186" customFormat="1" x14ac:dyDescent="0.25"/>
    <row r="2174" s="186" customFormat="1" x14ac:dyDescent="0.25"/>
    <row r="2175" s="186" customFormat="1" x14ac:dyDescent="0.25"/>
    <row r="2176" s="186" customFormat="1" x14ac:dyDescent="0.25"/>
    <row r="2177" s="186" customFormat="1" x14ac:dyDescent="0.25"/>
    <row r="2178" s="186" customFormat="1" x14ac:dyDescent="0.25"/>
    <row r="2179" s="186" customFormat="1" x14ac:dyDescent="0.25"/>
    <row r="2180" s="186" customFormat="1" x14ac:dyDescent="0.25"/>
    <row r="2181" s="186" customFormat="1" x14ac:dyDescent="0.25"/>
    <row r="2182" s="186" customFormat="1" x14ac:dyDescent="0.25"/>
    <row r="2183" s="186" customFormat="1" x14ac:dyDescent="0.25"/>
    <row r="2184" s="186" customFormat="1" x14ac:dyDescent="0.25"/>
    <row r="2185" s="186" customFormat="1" x14ac:dyDescent="0.25"/>
    <row r="2186" s="186" customFormat="1" x14ac:dyDescent="0.25"/>
    <row r="2187" s="186" customFormat="1" x14ac:dyDescent="0.25"/>
    <row r="2188" s="186" customFormat="1" x14ac:dyDescent="0.25"/>
    <row r="2189" s="186" customFormat="1" x14ac:dyDescent="0.25"/>
    <row r="2190" s="186" customFormat="1" x14ac:dyDescent="0.25"/>
    <row r="2191" s="186" customFormat="1" x14ac:dyDescent="0.25"/>
    <row r="2192" s="186" customFormat="1" x14ac:dyDescent="0.25"/>
    <row r="2193" s="186" customFormat="1" x14ac:dyDescent="0.25"/>
    <row r="2194" s="186" customFormat="1" x14ac:dyDescent="0.25"/>
    <row r="2195" s="186" customFormat="1" x14ac:dyDescent="0.25"/>
    <row r="2196" s="186" customFormat="1" x14ac:dyDescent="0.25"/>
    <row r="2197" s="186" customFormat="1" x14ac:dyDescent="0.25"/>
    <row r="2198" s="186" customFormat="1" x14ac:dyDescent="0.25"/>
    <row r="2199" s="186" customFormat="1" x14ac:dyDescent="0.25"/>
    <row r="2200" s="186" customFormat="1" x14ac:dyDescent="0.25"/>
    <row r="2201" s="186" customFormat="1" x14ac:dyDescent="0.25"/>
    <row r="2202" s="186" customFormat="1" x14ac:dyDescent="0.25"/>
    <row r="2203" s="186" customFormat="1" x14ac:dyDescent="0.25"/>
    <row r="2204" s="186" customFormat="1" x14ac:dyDescent="0.25"/>
    <row r="2205" s="186" customFormat="1" x14ac:dyDescent="0.25"/>
    <row r="2206" s="186" customFormat="1" x14ac:dyDescent="0.25"/>
    <row r="2207" s="186" customFormat="1" x14ac:dyDescent="0.25"/>
    <row r="2208" s="186" customFormat="1" x14ac:dyDescent="0.25"/>
    <row r="2209" s="186" customFormat="1" x14ac:dyDescent="0.25"/>
    <row r="2210" s="186" customFormat="1" x14ac:dyDescent="0.25"/>
    <row r="2211" s="186" customFormat="1" x14ac:dyDescent="0.25"/>
    <row r="2212" s="186" customFormat="1" x14ac:dyDescent="0.25"/>
    <row r="2213" s="186" customFormat="1" x14ac:dyDescent="0.25"/>
    <row r="2214" s="186" customFormat="1" x14ac:dyDescent="0.25"/>
    <row r="2215" s="186" customFormat="1" x14ac:dyDescent="0.25"/>
    <row r="2216" s="186" customFormat="1" x14ac:dyDescent="0.25"/>
    <row r="2217" s="186" customFormat="1" x14ac:dyDescent="0.25"/>
    <row r="2218" s="186" customFormat="1" x14ac:dyDescent="0.25"/>
    <row r="2219" s="186" customFormat="1" x14ac:dyDescent="0.25"/>
    <row r="2220" s="186" customFormat="1" x14ac:dyDescent="0.25"/>
    <row r="2221" s="186" customFormat="1" x14ac:dyDescent="0.25"/>
    <row r="2222" s="186" customFormat="1" x14ac:dyDescent="0.25"/>
    <row r="2223" s="186" customFormat="1" x14ac:dyDescent="0.25"/>
    <row r="2224" s="186" customFormat="1" x14ac:dyDescent="0.25"/>
    <row r="2225" s="186" customFormat="1" x14ac:dyDescent="0.25"/>
    <row r="2226" s="186" customFormat="1" x14ac:dyDescent="0.25"/>
    <row r="2227" s="186" customFormat="1" x14ac:dyDescent="0.25"/>
    <row r="2228" s="186" customFormat="1" x14ac:dyDescent="0.25"/>
    <row r="2229" s="186" customFormat="1" x14ac:dyDescent="0.25"/>
    <row r="2230" s="186" customFormat="1" x14ac:dyDescent="0.25"/>
    <row r="2231" s="186" customFormat="1" x14ac:dyDescent="0.25"/>
    <row r="2232" s="186" customFormat="1" x14ac:dyDescent="0.25"/>
    <row r="2233" s="186" customFormat="1" x14ac:dyDescent="0.25"/>
    <row r="2234" s="186" customFormat="1" x14ac:dyDescent="0.25"/>
    <row r="2235" s="186" customFormat="1" x14ac:dyDescent="0.25"/>
    <row r="2236" s="186" customFormat="1" x14ac:dyDescent="0.25"/>
    <row r="2237" s="186" customFormat="1" x14ac:dyDescent="0.25"/>
    <row r="2238" s="186" customFormat="1" x14ac:dyDescent="0.25"/>
    <row r="2239" s="186" customFormat="1" x14ac:dyDescent="0.25"/>
    <row r="2240" s="186" customFormat="1" x14ac:dyDescent="0.25"/>
    <row r="2241" s="186" customFormat="1" x14ac:dyDescent="0.25"/>
    <row r="2242" s="186" customFormat="1" x14ac:dyDescent="0.25"/>
    <row r="2243" s="186" customFormat="1" x14ac:dyDescent="0.25"/>
    <row r="2244" s="186" customFormat="1" x14ac:dyDescent="0.25"/>
    <row r="2245" s="186" customFormat="1" x14ac:dyDescent="0.25"/>
    <row r="2246" s="186" customFormat="1" x14ac:dyDescent="0.25"/>
    <row r="2247" s="186" customFormat="1" x14ac:dyDescent="0.25"/>
    <row r="2248" s="186" customFormat="1" x14ac:dyDescent="0.25"/>
    <row r="2249" s="186" customFormat="1" x14ac:dyDescent="0.25"/>
    <row r="2250" s="186" customFormat="1" x14ac:dyDescent="0.25"/>
    <row r="2251" s="186" customFormat="1" x14ac:dyDescent="0.25"/>
    <row r="2252" s="186" customFormat="1" x14ac:dyDescent="0.25"/>
    <row r="2253" s="186" customFormat="1" x14ac:dyDescent="0.25"/>
    <row r="2254" s="186" customFormat="1" x14ac:dyDescent="0.25"/>
    <row r="2255" s="186" customFormat="1" x14ac:dyDescent="0.25"/>
    <row r="2256" s="186" customFormat="1" x14ac:dyDescent="0.25"/>
    <row r="2257" s="186" customFormat="1" x14ac:dyDescent="0.25"/>
    <row r="2258" s="186" customFormat="1" x14ac:dyDescent="0.25"/>
    <row r="2259" s="186" customFormat="1" x14ac:dyDescent="0.25"/>
    <row r="2260" s="186" customFormat="1" x14ac:dyDescent="0.25"/>
    <row r="2261" s="186" customFormat="1" x14ac:dyDescent="0.25"/>
    <row r="2262" s="186" customFormat="1" x14ac:dyDescent="0.25"/>
    <row r="2263" s="186" customFormat="1" x14ac:dyDescent="0.25"/>
    <row r="2264" s="186" customFormat="1" x14ac:dyDescent="0.25"/>
    <row r="2265" s="186" customFormat="1" x14ac:dyDescent="0.25"/>
    <row r="2266" s="186" customFormat="1" x14ac:dyDescent="0.25"/>
    <row r="2267" s="186" customFormat="1" x14ac:dyDescent="0.25"/>
    <row r="2268" s="186" customFormat="1" x14ac:dyDescent="0.25"/>
    <row r="2269" s="186" customFormat="1" x14ac:dyDescent="0.25"/>
    <row r="2270" s="186" customFormat="1" x14ac:dyDescent="0.25"/>
    <row r="2271" s="186" customFormat="1" x14ac:dyDescent="0.25"/>
    <row r="2272" s="186" customFormat="1" x14ac:dyDescent="0.25"/>
    <row r="2273" s="186" customFormat="1" x14ac:dyDescent="0.25"/>
    <row r="2274" s="186" customFormat="1" x14ac:dyDescent="0.25"/>
    <row r="2275" s="186" customFormat="1" x14ac:dyDescent="0.25"/>
    <row r="2276" s="186" customFormat="1" x14ac:dyDescent="0.25"/>
    <row r="2277" s="186" customFormat="1" x14ac:dyDescent="0.25"/>
    <row r="2278" s="186" customFormat="1" x14ac:dyDescent="0.25"/>
    <row r="2279" s="186" customFormat="1" x14ac:dyDescent="0.25"/>
    <row r="2280" s="186" customFormat="1" x14ac:dyDescent="0.25"/>
    <row r="2281" s="186" customFormat="1" x14ac:dyDescent="0.25"/>
    <row r="2282" s="186" customFormat="1" x14ac:dyDescent="0.25"/>
    <row r="2283" s="186" customFormat="1" x14ac:dyDescent="0.25"/>
    <row r="2284" s="186" customFormat="1" x14ac:dyDescent="0.25"/>
    <row r="2285" s="186" customFormat="1" x14ac:dyDescent="0.25"/>
    <row r="2286" s="186" customFormat="1" x14ac:dyDescent="0.25"/>
    <row r="2287" s="186" customFormat="1" x14ac:dyDescent="0.25"/>
    <row r="2288" s="186" customFormat="1" x14ac:dyDescent="0.25"/>
    <row r="2289" s="186" customFormat="1" x14ac:dyDescent="0.25"/>
    <row r="2290" s="186" customFormat="1" x14ac:dyDescent="0.25"/>
    <row r="2291" s="186" customFormat="1" x14ac:dyDescent="0.25"/>
    <row r="2292" s="186" customFormat="1" x14ac:dyDescent="0.25"/>
    <row r="2293" s="186" customFormat="1" x14ac:dyDescent="0.25"/>
    <row r="2294" s="186" customFormat="1" x14ac:dyDescent="0.25"/>
    <row r="2295" s="186" customFormat="1" x14ac:dyDescent="0.25"/>
    <row r="2296" s="186" customFormat="1" x14ac:dyDescent="0.25"/>
    <row r="2297" s="186" customFormat="1" x14ac:dyDescent="0.25"/>
    <row r="2298" s="186" customFormat="1" x14ac:dyDescent="0.25"/>
    <row r="2299" s="186" customFormat="1" x14ac:dyDescent="0.25"/>
    <row r="2300" s="186" customFormat="1" x14ac:dyDescent="0.25"/>
    <row r="2301" s="186" customFormat="1" x14ac:dyDescent="0.25"/>
    <row r="2302" s="186" customFormat="1" x14ac:dyDescent="0.25"/>
    <row r="2303" s="186" customFormat="1" x14ac:dyDescent="0.25"/>
    <row r="2304" s="186" customFormat="1" x14ac:dyDescent="0.25"/>
    <row r="2305" s="186" customFormat="1" x14ac:dyDescent="0.25"/>
    <row r="2306" s="186" customFormat="1" x14ac:dyDescent="0.25"/>
    <row r="2307" s="186" customFormat="1" x14ac:dyDescent="0.25"/>
    <row r="2308" s="186" customFormat="1" x14ac:dyDescent="0.25"/>
    <row r="2309" s="186" customFormat="1" x14ac:dyDescent="0.25"/>
    <row r="2310" s="186" customFormat="1" x14ac:dyDescent="0.25"/>
    <row r="2311" s="186" customFormat="1" x14ac:dyDescent="0.25"/>
    <row r="2312" s="186" customFormat="1" x14ac:dyDescent="0.25"/>
    <row r="2313" s="186" customFormat="1" x14ac:dyDescent="0.25"/>
    <row r="2314" s="186" customFormat="1" x14ac:dyDescent="0.25"/>
    <row r="2315" s="186" customFormat="1" x14ac:dyDescent="0.25"/>
    <row r="2316" s="186" customFormat="1" x14ac:dyDescent="0.25"/>
    <row r="2317" s="186" customFormat="1" x14ac:dyDescent="0.25"/>
    <row r="2318" s="186" customFormat="1" x14ac:dyDescent="0.25"/>
    <row r="2319" s="186" customFormat="1" x14ac:dyDescent="0.25"/>
    <row r="2320" s="186" customFormat="1" x14ac:dyDescent="0.25"/>
    <row r="2321" s="186" customFormat="1" x14ac:dyDescent="0.25"/>
    <row r="2322" s="186" customFormat="1" x14ac:dyDescent="0.25"/>
    <row r="2323" s="186" customFormat="1" x14ac:dyDescent="0.25"/>
    <row r="2324" s="186" customFormat="1" x14ac:dyDescent="0.25"/>
    <row r="2325" s="186" customFormat="1" x14ac:dyDescent="0.25"/>
    <row r="2326" s="186" customFormat="1" x14ac:dyDescent="0.25"/>
    <row r="2327" s="186" customFormat="1" x14ac:dyDescent="0.25"/>
    <row r="2328" s="186" customFormat="1" x14ac:dyDescent="0.25"/>
    <row r="2329" s="186" customFormat="1" x14ac:dyDescent="0.25"/>
    <row r="2330" s="186" customFormat="1" x14ac:dyDescent="0.25"/>
    <row r="2331" s="186" customFormat="1" x14ac:dyDescent="0.25"/>
    <row r="2332" s="186" customFormat="1" x14ac:dyDescent="0.25"/>
    <row r="2333" s="186" customFormat="1" x14ac:dyDescent="0.25"/>
    <row r="2334" s="186" customFormat="1" x14ac:dyDescent="0.25"/>
    <row r="2335" s="186" customFormat="1" x14ac:dyDescent="0.25"/>
    <row r="2336" s="186" customFormat="1" x14ac:dyDescent="0.25"/>
    <row r="2337" s="186" customFormat="1" x14ac:dyDescent="0.25"/>
    <row r="2338" s="186" customFormat="1" x14ac:dyDescent="0.25"/>
    <row r="2339" s="186" customFormat="1" x14ac:dyDescent="0.25"/>
    <row r="2340" s="186" customFormat="1" x14ac:dyDescent="0.25"/>
    <row r="2341" s="186" customFormat="1" x14ac:dyDescent="0.25"/>
    <row r="2342" s="186" customFormat="1" x14ac:dyDescent="0.25"/>
    <row r="2343" s="186" customFormat="1" x14ac:dyDescent="0.25"/>
    <row r="2344" s="186" customFormat="1" x14ac:dyDescent="0.25"/>
    <row r="2345" s="186" customFormat="1" x14ac:dyDescent="0.25"/>
    <row r="2346" s="186" customFormat="1" x14ac:dyDescent="0.25"/>
    <row r="2347" s="186" customFormat="1" x14ac:dyDescent="0.25"/>
    <row r="2348" s="186" customFormat="1" x14ac:dyDescent="0.25"/>
    <row r="2349" s="186" customFormat="1" x14ac:dyDescent="0.25"/>
    <row r="2350" s="186" customFormat="1" x14ac:dyDescent="0.25"/>
    <row r="2351" s="186" customFormat="1" x14ac:dyDescent="0.25"/>
    <row r="2352" s="186" customFormat="1" x14ac:dyDescent="0.25"/>
    <row r="2353" s="186" customFormat="1" x14ac:dyDescent="0.25"/>
    <row r="2354" s="186" customFormat="1" x14ac:dyDescent="0.25"/>
    <row r="2355" s="186" customFormat="1" x14ac:dyDescent="0.25"/>
    <row r="2356" s="186" customFormat="1" x14ac:dyDescent="0.25"/>
    <row r="2357" s="186" customFormat="1" x14ac:dyDescent="0.25"/>
    <row r="2358" s="186" customFormat="1" x14ac:dyDescent="0.25"/>
    <row r="2359" s="186" customFormat="1" x14ac:dyDescent="0.25"/>
    <row r="2360" s="186" customFormat="1" x14ac:dyDescent="0.25"/>
    <row r="2361" s="186" customFormat="1" x14ac:dyDescent="0.25"/>
    <row r="2362" s="186" customFormat="1" x14ac:dyDescent="0.25"/>
    <row r="2363" s="186" customFormat="1" x14ac:dyDescent="0.25"/>
    <row r="2364" s="186" customFormat="1" x14ac:dyDescent="0.25"/>
    <row r="2365" s="186" customFormat="1" x14ac:dyDescent="0.25"/>
    <row r="2366" s="186" customFormat="1" x14ac:dyDescent="0.25"/>
    <row r="2367" s="186" customFormat="1" x14ac:dyDescent="0.25"/>
    <row r="2368" s="186" customFormat="1" x14ac:dyDescent="0.25"/>
    <row r="2369" s="186" customFormat="1" x14ac:dyDescent="0.25"/>
    <row r="2370" s="186" customFormat="1" x14ac:dyDescent="0.25"/>
    <row r="2371" s="186" customFormat="1" x14ac:dyDescent="0.25"/>
    <row r="2372" s="186" customFormat="1" x14ac:dyDescent="0.25"/>
    <row r="2373" s="186" customFormat="1" x14ac:dyDescent="0.25"/>
    <row r="2374" s="186" customFormat="1" x14ac:dyDescent="0.25"/>
    <row r="2375" s="186" customFormat="1" x14ac:dyDescent="0.25"/>
    <row r="2376" s="186" customFormat="1" x14ac:dyDescent="0.25"/>
    <row r="2377" s="186" customFormat="1" x14ac:dyDescent="0.25"/>
    <row r="2378" s="186" customFormat="1" x14ac:dyDescent="0.25"/>
    <row r="2379" s="186" customFormat="1" x14ac:dyDescent="0.25"/>
    <row r="2380" s="186" customFormat="1" x14ac:dyDescent="0.25"/>
    <row r="2381" s="186" customFormat="1" x14ac:dyDescent="0.25"/>
    <row r="2382" s="186" customFormat="1" x14ac:dyDescent="0.25"/>
    <row r="2383" s="186" customFormat="1" x14ac:dyDescent="0.25"/>
    <row r="2384" s="186" customFormat="1" x14ac:dyDescent="0.25"/>
    <row r="2385" s="186" customFormat="1" x14ac:dyDescent="0.25"/>
    <row r="2386" s="186" customFormat="1" x14ac:dyDescent="0.25"/>
    <row r="2387" s="186" customFormat="1" x14ac:dyDescent="0.25"/>
    <row r="2388" s="186" customFormat="1" x14ac:dyDescent="0.25"/>
    <row r="2389" s="186" customFormat="1" x14ac:dyDescent="0.25"/>
    <row r="2390" s="186" customFormat="1" x14ac:dyDescent="0.25"/>
    <row r="2391" s="186" customFormat="1" x14ac:dyDescent="0.25"/>
    <row r="2392" s="186" customFormat="1" x14ac:dyDescent="0.25"/>
    <row r="2393" s="186" customFormat="1" x14ac:dyDescent="0.25"/>
    <row r="2394" s="186" customFormat="1" x14ac:dyDescent="0.25"/>
    <row r="2395" s="186" customFormat="1" x14ac:dyDescent="0.25"/>
    <row r="2396" s="186" customFormat="1" x14ac:dyDescent="0.25"/>
    <row r="2397" s="186" customFormat="1" x14ac:dyDescent="0.25"/>
    <row r="2398" s="186" customFormat="1" x14ac:dyDescent="0.25"/>
    <row r="2399" s="186" customFormat="1" x14ac:dyDescent="0.25"/>
    <row r="2400" s="186" customFormat="1" x14ac:dyDescent="0.25"/>
    <row r="2401" s="186" customFormat="1" x14ac:dyDescent="0.25"/>
    <row r="2402" s="186" customFormat="1" x14ac:dyDescent="0.25"/>
    <row r="2403" s="186" customFormat="1" x14ac:dyDescent="0.25"/>
    <row r="2404" s="186" customFormat="1" x14ac:dyDescent="0.25"/>
    <row r="2405" s="186" customFormat="1" x14ac:dyDescent="0.25"/>
    <row r="2406" s="186" customFormat="1" x14ac:dyDescent="0.25"/>
    <row r="2407" s="186" customFormat="1" x14ac:dyDescent="0.25"/>
    <row r="2408" s="186" customFormat="1" x14ac:dyDescent="0.25"/>
    <row r="2409" s="186" customFormat="1" x14ac:dyDescent="0.25"/>
    <row r="2410" s="186" customFormat="1" x14ac:dyDescent="0.25"/>
    <row r="2411" s="186" customFormat="1" x14ac:dyDescent="0.25"/>
    <row r="2412" s="186" customFormat="1" x14ac:dyDescent="0.25"/>
    <row r="2413" s="186" customFormat="1" x14ac:dyDescent="0.25"/>
    <row r="2414" s="186" customFormat="1" x14ac:dyDescent="0.25"/>
    <row r="2415" s="186" customFormat="1" x14ac:dyDescent="0.25"/>
    <row r="2416" s="186" customFormat="1" x14ac:dyDescent="0.25"/>
    <row r="2417" s="186" customFormat="1" x14ac:dyDescent="0.25"/>
    <row r="2418" s="186" customFormat="1" x14ac:dyDescent="0.25"/>
    <row r="2419" s="186" customFormat="1" x14ac:dyDescent="0.25"/>
    <row r="2420" s="186" customFormat="1" x14ac:dyDescent="0.25"/>
    <row r="2421" s="186" customFormat="1" x14ac:dyDescent="0.25"/>
    <row r="2422" s="186" customFormat="1" x14ac:dyDescent="0.25"/>
    <row r="2423" s="186" customFormat="1" x14ac:dyDescent="0.25"/>
    <row r="2424" s="186" customFormat="1" x14ac:dyDescent="0.25"/>
    <row r="2425" s="186" customFormat="1" x14ac:dyDescent="0.25"/>
    <row r="2426" s="186" customFormat="1" x14ac:dyDescent="0.25"/>
    <row r="2427" s="186" customFormat="1" x14ac:dyDescent="0.25"/>
    <row r="2428" s="186" customFormat="1" x14ac:dyDescent="0.25"/>
    <row r="2429" s="186" customFormat="1" x14ac:dyDescent="0.25"/>
    <row r="2430" s="186" customFormat="1" x14ac:dyDescent="0.25"/>
    <row r="2431" s="186" customFormat="1" x14ac:dyDescent="0.25"/>
    <row r="2432" s="186" customFormat="1" x14ac:dyDescent="0.25"/>
    <row r="2433" s="186" customFormat="1" x14ac:dyDescent="0.25"/>
    <row r="2434" s="186" customFormat="1" x14ac:dyDescent="0.25"/>
    <row r="2435" s="186" customFormat="1" x14ac:dyDescent="0.25"/>
    <row r="2436" s="186" customFormat="1" x14ac:dyDescent="0.25"/>
    <row r="2437" s="186" customFormat="1" x14ac:dyDescent="0.25"/>
    <row r="2438" s="186" customFormat="1" x14ac:dyDescent="0.25"/>
    <row r="2439" s="186" customFormat="1" x14ac:dyDescent="0.25"/>
    <row r="2440" s="186" customFormat="1" x14ac:dyDescent="0.25"/>
    <row r="2441" s="186" customFormat="1" x14ac:dyDescent="0.25"/>
    <row r="2442" s="186" customFormat="1" x14ac:dyDescent="0.25"/>
    <row r="2443" s="186" customFormat="1" x14ac:dyDescent="0.25"/>
    <row r="2444" s="186" customFormat="1" x14ac:dyDescent="0.25"/>
    <row r="2445" s="186" customFormat="1" x14ac:dyDescent="0.25"/>
    <row r="2446" s="186" customFormat="1" x14ac:dyDescent="0.25"/>
    <row r="2447" s="186" customFormat="1" x14ac:dyDescent="0.25"/>
    <row r="2448" s="186" customFormat="1" x14ac:dyDescent="0.25"/>
    <row r="2449" s="186" customFormat="1" x14ac:dyDescent="0.25"/>
    <row r="2450" s="186" customFormat="1" x14ac:dyDescent="0.25"/>
    <row r="2451" s="186" customFormat="1" x14ac:dyDescent="0.25"/>
    <row r="2452" s="186" customFormat="1" x14ac:dyDescent="0.25"/>
    <row r="2453" s="186" customFormat="1" x14ac:dyDescent="0.25"/>
    <row r="2454" s="186" customFormat="1" x14ac:dyDescent="0.25"/>
    <row r="2455" s="186" customFormat="1" x14ac:dyDescent="0.25"/>
    <row r="2456" s="186" customFormat="1" x14ac:dyDescent="0.25"/>
    <row r="2457" s="186" customFormat="1" x14ac:dyDescent="0.25"/>
    <row r="2458" s="186" customFormat="1" x14ac:dyDescent="0.25"/>
    <row r="2459" s="186" customFormat="1" x14ac:dyDescent="0.25"/>
    <row r="2460" s="186" customFormat="1" x14ac:dyDescent="0.25"/>
    <row r="2461" s="186" customFormat="1" x14ac:dyDescent="0.25"/>
    <row r="2462" s="186" customFormat="1" x14ac:dyDescent="0.25"/>
    <row r="2463" s="186" customFormat="1" x14ac:dyDescent="0.25"/>
    <row r="2464" s="186" customFormat="1" x14ac:dyDescent="0.25"/>
    <row r="2465" s="186" customFormat="1" x14ac:dyDescent="0.25"/>
    <row r="2466" s="186" customFormat="1" x14ac:dyDescent="0.25"/>
    <row r="2467" s="186" customFormat="1" x14ac:dyDescent="0.25"/>
    <row r="2468" s="186" customFormat="1" x14ac:dyDescent="0.25"/>
    <row r="2469" s="186" customFormat="1" x14ac:dyDescent="0.25"/>
    <row r="2470" s="186" customFormat="1" x14ac:dyDescent="0.25"/>
    <row r="2471" s="186" customFormat="1" x14ac:dyDescent="0.25"/>
    <row r="2472" s="186" customFormat="1" x14ac:dyDescent="0.25"/>
    <row r="2473" s="186" customFormat="1" x14ac:dyDescent="0.25"/>
    <row r="2474" s="186" customFormat="1" x14ac:dyDescent="0.25"/>
    <row r="2475" s="186" customFormat="1" x14ac:dyDescent="0.25"/>
    <row r="2476" s="186" customFormat="1" x14ac:dyDescent="0.25"/>
    <row r="2477" s="186" customFormat="1" x14ac:dyDescent="0.25"/>
    <row r="2478" s="186" customFormat="1" x14ac:dyDescent="0.25"/>
    <row r="2479" s="186" customFormat="1" x14ac:dyDescent="0.25"/>
    <row r="2480" s="186" customFormat="1" x14ac:dyDescent="0.25"/>
    <row r="2481" s="186" customFormat="1" x14ac:dyDescent="0.25"/>
    <row r="2482" s="186" customFormat="1" x14ac:dyDescent="0.25"/>
    <row r="2483" s="186" customFormat="1" x14ac:dyDescent="0.25"/>
    <row r="2484" s="186" customFormat="1" x14ac:dyDescent="0.25"/>
    <row r="2485" s="186" customFormat="1" x14ac:dyDescent="0.25"/>
    <row r="2486" s="186" customFormat="1" x14ac:dyDescent="0.25"/>
    <row r="2487" s="186" customFormat="1" x14ac:dyDescent="0.25"/>
    <row r="2488" s="186" customFormat="1" x14ac:dyDescent="0.25"/>
    <row r="2489" s="186" customFormat="1" x14ac:dyDescent="0.25"/>
    <row r="2490" s="186" customFormat="1" x14ac:dyDescent="0.25"/>
    <row r="2491" s="186" customFormat="1" x14ac:dyDescent="0.25"/>
    <row r="2492" s="186" customFormat="1" x14ac:dyDescent="0.25"/>
    <row r="2493" s="186" customFormat="1" x14ac:dyDescent="0.25"/>
    <row r="2494" s="186" customFormat="1" x14ac:dyDescent="0.25"/>
    <row r="2495" s="186" customFormat="1" x14ac:dyDescent="0.25"/>
    <row r="2496" s="186" customFormat="1" x14ac:dyDescent="0.25"/>
    <row r="2497" s="186" customFormat="1" x14ac:dyDescent="0.25"/>
    <row r="2498" s="186" customFormat="1" x14ac:dyDescent="0.25"/>
    <row r="2499" s="186" customFormat="1" x14ac:dyDescent="0.25"/>
    <row r="2500" s="186" customFormat="1" x14ac:dyDescent="0.25"/>
    <row r="2501" s="186" customFormat="1" x14ac:dyDescent="0.25"/>
    <row r="2502" s="186" customFormat="1" x14ac:dyDescent="0.25"/>
    <row r="2503" s="186" customFormat="1" x14ac:dyDescent="0.25"/>
    <row r="2504" s="186" customFormat="1" x14ac:dyDescent="0.25"/>
    <row r="2505" s="186" customFormat="1" x14ac:dyDescent="0.25"/>
    <row r="2506" s="186" customFormat="1" x14ac:dyDescent="0.25"/>
    <row r="2507" s="186" customFormat="1" x14ac:dyDescent="0.25"/>
    <row r="2508" s="186" customFormat="1" x14ac:dyDescent="0.25"/>
    <row r="2509" s="186" customFormat="1" x14ac:dyDescent="0.25"/>
    <row r="2510" s="186" customFormat="1" x14ac:dyDescent="0.25"/>
    <row r="2511" s="186" customFormat="1" x14ac:dyDescent="0.25"/>
    <row r="2512" s="186" customFormat="1" x14ac:dyDescent="0.25"/>
    <row r="2513" s="186" customFormat="1" x14ac:dyDescent="0.25"/>
    <row r="2514" s="186" customFormat="1" x14ac:dyDescent="0.25"/>
    <row r="2515" s="186" customFormat="1" x14ac:dyDescent="0.25"/>
    <row r="2516" s="186" customFormat="1" x14ac:dyDescent="0.25"/>
    <row r="2517" s="186" customFormat="1" x14ac:dyDescent="0.25"/>
    <row r="2518" s="186" customFormat="1" x14ac:dyDescent="0.25"/>
    <row r="2519" s="186" customFormat="1" x14ac:dyDescent="0.25"/>
    <row r="2520" s="186" customFormat="1" x14ac:dyDescent="0.25"/>
    <row r="2521" s="186" customFormat="1" x14ac:dyDescent="0.25"/>
    <row r="2522" s="186" customFormat="1" x14ac:dyDescent="0.25"/>
    <row r="2523" s="186" customFormat="1" x14ac:dyDescent="0.25"/>
    <row r="2524" s="186" customFormat="1" x14ac:dyDescent="0.25"/>
    <row r="2525" s="186" customFormat="1" x14ac:dyDescent="0.25"/>
    <row r="2526" s="186" customFormat="1" x14ac:dyDescent="0.25"/>
    <row r="2527" s="186" customFormat="1" x14ac:dyDescent="0.25"/>
    <row r="2528" s="186" customFormat="1" x14ac:dyDescent="0.25"/>
    <row r="2529" s="186" customFormat="1" x14ac:dyDescent="0.25"/>
    <row r="2530" s="186" customFormat="1" x14ac:dyDescent="0.25"/>
    <row r="2531" s="186" customFormat="1" x14ac:dyDescent="0.25"/>
    <row r="2532" s="186" customFormat="1" x14ac:dyDescent="0.25"/>
    <row r="2533" s="186" customFormat="1" x14ac:dyDescent="0.25"/>
    <row r="2534" s="186" customFormat="1" x14ac:dyDescent="0.25"/>
    <row r="2535" s="186" customFormat="1" x14ac:dyDescent="0.25"/>
    <row r="2536" s="186" customFormat="1" x14ac:dyDescent="0.25"/>
    <row r="2537" s="186" customFormat="1" x14ac:dyDescent="0.25"/>
    <row r="2538" s="186" customFormat="1" x14ac:dyDescent="0.25"/>
    <row r="2539" s="186" customFormat="1" x14ac:dyDescent="0.25"/>
    <row r="2540" s="186" customFormat="1" x14ac:dyDescent="0.25"/>
    <row r="2541" s="186" customFormat="1" x14ac:dyDescent="0.25"/>
    <row r="2542" s="186" customFormat="1" x14ac:dyDescent="0.25"/>
    <row r="2543" s="186" customFormat="1" x14ac:dyDescent="0.25"/>
    <row r="2544" s="186" customFormat="1" x14ac:dyDescent="0.25"/>
    <row r="2545" s="186" customFormat="1" x14ac:dyDescent="0.25"/>
    <row r="2546" s="186" customFormat="1" x14ac:dyDescent="0.25"/>
    <row r="2547" s="186" customFormat="1" x14ac:dyDescent="0.25"/>
    <row r="2548" s="186" customFormat="1" x14ac:dyDescent="0.25"/>
    <row r="2549" s="186" customFormat="1" x14ac:dyDescent="0.25"/>
    <row r="2550" s="186" customFormat="1" x14ac:dyDescent="0.25"/>
    <row r="2551" s="186" customFormat="1" x14ac:dyDescent="0.25"/>
    <row r="2552" s="186" customFormat="1" x14ac:dyDescent="0.25"/>
    <row r="2553" s="186" customFormat="1" x14ac:dyDescent="0.25"/>
    <row r="2554" s="186" customFormat="1" x14ac:dyDescent="0.25"/>
    <row r="2555" s="186" customFormat="1" x14ac:dyDescent="0.25"/>
    <row r="2556" s="186" customFormat="1" x14ac:dyDescent="0.25"/>
    <row r="2557" s="186" customFormat="1" x14ac:dyDescent="0.25"/>
    <row r="2558" s="186" customFormat="1" x14ac:dyDescent="0.25"/>
    <row r="2559" s="186" customFormat="1" x14ac:dyDescent="0.25"/>
    <row r="2560" s="186" customFormat="1" x14ac:dyDescent="0.25"/>
    <row r="2561" s="186" customFormat="1" x14ac:dyDescent="0.25"/>
    <row r="2562" s="186" customFormat="1" x14ac:dyDescent="0.25"/>
    <row r="2563" s="186" customFormat="1" x14ac:dyDescent="0.25"/>
    <row r="2564" s="186" customFormat="1" x14ac:dyDescent="0.25"/>
    <row r="2565" s="186" customFormat="1" x14ac:dyDescent="0.25"/>
    <row r="2566" s="186" customFormat="1" x14ac:dyDescent="0.25"/>
    <row r="2567" s="186" customFormat="1" x14ac:dyDescent="0.25"/>
    <row r="2568" s="186" customFormat="1" x14ac:dyDescent="0.25"/>
    <row r="2569" s="186" customFormat="1" x14ac:dyDescent="0.25"/>
    <row r="2570" s="186" customFormat="1" x14ac:dyDescent="0.25"/>
    <row r="2571" s="186" customFormat="1" x14ac:dyDescent="0.25"/>
    <row r="2572" s="186" customFormat="1" x14ac:dyDescent="0.25"/>
    <row r="2573" s="186" customFormat="1" x14ac:dyDescent="0.25"/>
    <row r="2574" s="186" customFormat="1" x14ac:dyDescent="0.25"/>
    <row r="2575" s="186" customFormat="1" x14ac:dyDescent="0.25"/>
    <row r="2576" s="186" customFormat="1" x14ac:dyDescent="0.25"/>
    <row r="2577" s="186" customFormat="1" x14ac:dyDescent="0.25"/>
    <row r="2578" s="186" customFormat="1" x14ac:dyDescent="0.25"/>
    <row r="2579" s="186" customFormat="1" x14ac:dyDescent="0.25"/>
    <row r="2580" s="186" customFormat="1" x14ac:dyDescent="0.25"/>
    <row r="2581" s="186" customFormat="1" x14ac:dyDescent="0.25"/>
    <row r="2582" s="186" customFormat="1" x14ac:dyDescent="0.25"/>
    <row r="2583" s="186" customFormat="1" x14ac:dyDescent="0.25"/>
    <row r="2584" s="186" customFormat="1" x14ac:dyDescent="0.25"/>
    <row r="2585" s="186" customFormat="1" x14ac:dyDescent="0.25"/>
    <row r="2586" s="186" customFormat="1" x14ac:dyDescent="0.25"/>
    <row r="2587" s="186" customFormat="1" x14ac:dyDescent="0.25"/>
    <row r="2588" s="186" customFormat="1" x14ac:dyDescent="0.25"/>
    <row r="2589" s="186" customFormat="1" x14ac:dyDescent="0.25"/>
    <row r="2590" s="186" customFormat="1" x14ac:dyDescent="0.25"/>
    <row r="2591" s="186" customFormat="1" x14ac:dyDescent="0.25"/>
    <row r="2592" s="186" customFormat="1" x14ac:dyDescent="0.25"/>
    <row r="2593" s="186" customFormat="1" x14ac:dyDescent="0.25"/>
    <row r="2594" s="186" customFormat="1" x14ac:dyDescent="0.25"/>
    <row r="2595" s="186" customFormat="1" x14ac:dyDescent="0.25"/>
    <row r="2596" s="186" customFormat="1" x14ac:dyDescent="0.25"/>
    <row r="2597" s="186" customFormat="1" x14ac:dyDescent="0.25"/>
    <row r="2598" s="186" customFormat="1" x14ac:dyDescent="0.25"/>
    <row r="2599" s="186" customFormat="1" x14ac:dyDescent="0.25"/>
    <row r="2600" s="186" customFormat="1" x14ac:dyDescent="0.25"/>
    <row r="2601" s="186" customFormat="1" x14ac:dyDescent="0.25"/>
    <row r="2602" s="186" customFormat="1" x14ac:dyDescent="0.25"/>
    <row r="2603" s="186" customFormat="1" x14ac:dyDescent="0.25"/>
    <row r="2604" s="186" customFormat="1" x14ac:dyDescent="0.25"/>
    <row r="2605" s="186" customFormat="1" x14ac:dyDescent="0.25"/>
    <row r="2606" s="186" customFormat="1" x14ac:dyDescent="0.25"/>
    <row r="2607" s="186" customFormat="1" x14ac:dyDescent="0.25"/>
    <row r="2608" s="186" customFormat="1" x14ac:dyDescent="0.25"/>
    <row r="2609" s="186" customFormat="1" x14ac:dyDescent="0.25"/>
    <row r="2610" s="186" customFormat="1" x14ac:dyDescent="0.25"/>
    <row r="2611" s="186" customFormat="1" x14ac:dyDescent="0.25"/>
    <row r="2612" s="186" customFormat="1" x14ac:dyDescent="0.25"/>
    <row r="2613" s="186" customFormat="1" x14ac:dyDescent="0.25"/>
    <row r="2614" s="186" customFormat="1" x14ac:dyDescent="0.25"/>
    <row r="2615" s="186" customFormat="1" x14ac:dyDescent="0.25"/>
    <row r="2616" s="186" customFormat="1" x14ac:dyDescent="0.25"/>
    <row r="2617" s="186" customFormat="1" x14ac:dyDescent="0.25"/>
    <row r="2618" s="186" customFormat="1" x14ac:dyDescent="0.25"/>
    <row r="2619" s="186" customFormat="1" x14ac:dyDescent="0.25"/>
    <row r="2620" s="186" customFormat="1" x14ac:dyDescent="0.25"/>
    <row r="2621" s="186" customFormat="1" x14ac:dyDescent="0.25"/>
    <row r="2622" s="186" customFormat="1" x14ac:dyDescent="0.25"/>
    <row r="2623" s="186" customFormat="1" x14ac:dyDescent="0.25"/>
    <row r="2624" s="186" customFormat="1" x14ac:dyDescent="0.25"/>
    <row r="2625" s="186" customFormat="1" x14ac:dyDescent="0.25"/>
    <row r="2626" s="186" customFormat="1" x14ac:dyDescent="0.25"/>
    <row r="2627" s="186" customFormat="1" x14ac:dyDescent="0.25"/>
    <row r="2628" s="186" customFormat="1" x14ac:dyDescent="0.25"/>
    <row r="2629" s="186" customFormat="1" x14ac:dyDescent="0.25"/>
    <row r="2630" s="186" customFormat="1" x14ac:dyDescent="0.25"/>
    <row r="2631" s="186" customFormat="1" x14ac:dyDescent="0.25"/>
    <row r="2632" s="186" customFormat="1" x14ac:dyDescent="0.25"/>
    <row r="2633" s="186" customFormat="1" x14ac:dyDescent="0.25"/>
    <row r="2634" s="186" customFormat="1" x14ac:dyDescent="0.25"/>
    <row r="2635" s="186" customFormat="1" x14ac:dyDescent="0.25"/>
    <row r="2636" s="186" customFormat="1" x14ac:dyDescent="0.25"/>
    <row r="2637" s="186" customFormat="1" x14ac:dyDescent="0.25"/>
    <row r="2638" s="186" customFormat="1" x14ac:dyDescent="0.25"/>
    <row r="2639" s="186" customFormat="1" x14ac:dyDescent="0.25"/>
    <row r="2640" s="186" customFormat="1" x14ac:dyDescent="0.25"/>
    <row r="2641" s="186" customFormat="1" x14ac:dyDescent="0.25"/>
    <row r="2642" s="186" customFormat="1" x14ac:dyDescent="0.25"/>
    <row r="2643" s="186" customFormat="1" x14ac:dyDescent="0.25"/>
    <row r="2644" s="186" customFormat="1" x14ac:dyDescent="0.25"/>
    <row r="2645" s="186" customFormat="1" x14ac:dyDescent="0.25"/>
    <row r="2646" s="186" customFormat="1" x14ac:dyDescent="0.25"/>
    <row r="2647" s="186" customFormat="1" x14ac:dyDescent="0.25"/>
    <row r="2648" s="186" customFormat="1" x14ac:dyDescent="0.25"/>
    <row r="2649" s="186" customFormat="1" x14ac:dyDescent="0.25"/>
    <row r="2650" s="186" customFormat="1" x14ac:dyDescent="0.25"/>
    <row r="2651" s="186" customFormat="1" x14ac:dyDescent="0.25"/>
    <row r="2652" s="186" customFormat="1" x14ac:dyDescent="0.25"/>
    <row r="2653" s="186" customFormat="1" x14ac:dyDescent="0.25"/>
    <row r="2654" s="186" customFormat="1" x14ac:dyDescent="0.25"/>
    <row r="2655" s="186" customFormat="1" x14ac:dyDescent="0.25"/>
    <row r="2656" s="186" customFormat="1" x14ac:dyDescent="0.25"/>
    <row r="2657" s="186" customFormat="1" x14ac:dyDescent="0.25"/>
    <row r="2658" s="186" customFormat="1" x14ac:dyDescent="0.25"/>
    <row r="2659" s="186" customFormat="1" x14ac:dyDescent="0.25"/>
    <row r="2660" s="186" customFormat="1" x14ac:dyDescent="0.25"/>
    <row r="2661" s="186" customFormat="1" x14ac:dyDescent="0.25"/>
    <row r="2662" s="186" customFormat="1" x14ac:dyDescent="0.25"/>
    <row r="2663" s="186" customFormat="1" x14ac:dyDescent="0.25"/>
    <row r="2664" s="186" customFormat="1" x14ac:dyDescent="0.25"/>
    <row r="2665" s="186" customFormat="1" x14ac:dyDescent="0.25"/>
    <row r="2666" s="186" customFormat="1" x14ac:dyDescent="0.25"/>
    <row r="2667" s="186" customFormat="1" x14ac:dyDescent="0.25"/>
    <row r="2668" s="186" customFormat="1" x14ac:dyDescent="0.25"/>
    <row r="2669" s="186" customFormat="1" x14ac:dyDescent="0.25"/>
    <row r="2670" s="186" customFormat="1" x14ac:dyDescent="0.25"/>
    <row r="2671" s="186" customFormat="1" x14ac:dyDescent="0.25"/>
    <row r="2672" s="186" customFormat="1" x14ac:dyDescent="0.25"/>
    <row r="2673" s="186" customFormat="1" x14ac:dyDescent="0.25"/>
    <row r="2674" s="186" customFormat="1" x14ac:dyDescent="0.25"/>
    <row r="2675" s="186" customFormat="1" x14ac:dyDescent="0.25"/>
    <row r="2676" s="186" customFormat="1" x14ac:dyDescent="0.25"/>
    <row r="2677" s="186" customFormat="1" x14ac:dyDescent="0.25"/>
    <row r="2678" s="186" customFormat="1" x14ac:dyDescent="0.25"/>
    <row r="2679" s="186" customFormat="1" x14ac:dyDescent="0.25"/>
    <row r="2680" s="186" customFormat="1" x14ac:dyDescent="0.25"/>
    <row r="2681" s="186" customFormat="1" x14ac:dyDescent="0.25"/>
    <row r="2682" s="186" customFormat="1" x14ac:dyDescent="0.25"/>
    <row r="2683" s="186" customFormat="1" x14ac:dyDescent="0.25"/>
    <row r="2684" s="186" customFormat="1" x14ac:dyDescent="0.25"/>
    <row r="2685" s="186" customFormat="1" x14ac:dyDescent="0.25"/>
    <row r="2686" s="186" customFormat="1" x14ac:dyDescent="0.25"/>
    <row r="2687" s="186" customFormat="1" x14ac:dyDescent="0.25"/>
    <row r="2688" s="186" customFormat="1" x14ac:dyDescent="0.25"/>
    <row r="2689" s="186" customFormat="1" x14ac:dyDescent="0.25"/>
    <row r="2690" s="186" customFormat="1" x14ac:dyDescent="0.25"/>
    <row r="2691" s="186" customFormat="1" x14ac:dyDescent="0.25"/>
    <row r="2692" s="186" customFormat="1" x14ac:dyDescent="0.25"/>
    <row r="2693" s="186" customFormat="1" x14ac:dyDescent="0.25"/>
    <row r="2694" s="186" customFormat="1" x14ac:dyDescent="0.25"/>
    <row r="2695" s="186" customFormat="1" x14ac:dyDescent="0.25"/>
    <row r="2696" s="186" customFormat="1" x14ac:dyDescent="0.25"/>
    <row r="2697" s="186" customFormat="1" x14ac:dyDescent="0.25"/>
    <row r="2698" s="186" customFormat="1" x14ac:dyDescent="0.25"/>
    <row r="2699" s="186" customFormat="1" x14ac:dyDescent="0.25"/>
    <row r="2700" s="186" customFormat="1" x14ac:dyDescent="0.25"/>
    <row r="2701" s="186" customFormat="1" x14ac:dyDescent="0.25"/>
    <row r="2702" s="186" customFormat="1" x14ac:dyDescent="0.25"/>
    <row r="2703" s="186" customFormat="1" x14ac:dyDescent="0.25"/>
    <row r="2704" s="186" customFormat="1" x14ac:dyDescent="0.25"/>
    <row r="2705" s="186" customFormat="1" x14ac:dyDescent="0.25"/>
    <row r="2706" s="186" customFormat="1" x14ac:dyDescent="0.25"/>
    <row r="2707" s="186" customFormat="1" x14ac:dyDescent="0.25"/>
    <row r="2708" s="186" customFormat="1" x14ac:dyDescent="0.25"/>
    <row r="2709" s="186" customFormat="1" x14ac:dyDescent="0.25"/>
    <row r="2710" s="186" customFormat="1" x14ac:dyDescent="0.25"/>
    <row r="2711" s="186" customFormat="1" x14ac:dyDescent="0.25"/>
    <row r="2712" s="186" customFormat="1" x14ac:dyDescent="0.25"/>
    <row r="2713" s="186" customFormat="1" x14ac:dyDescent="0.25"/>
    <row r="2714" s="186" customFormat="1" x14ac:dyDescent="0.25"/>
    <row r="2715" s="186" customFormat="1" x14ac:dyDescent="0.25"/>
    <row r="2716" s="186" customFormat="1" x14ac:dyDescent="0.25"/>
    <row r="2717" s="186" customFormat="1" x14ac:dyDescent="0.25"/>
    <row r="2718" s="186" customFormat="1" x14ac:dyDescent="0.25"/>
    <row r="2719" s="186" customFormat="1" x14ac:dyDescent="0.25"/>
    <row r="2720" s="186" customFormat="1" x14ac:dyDescent="0.25"/>
    <row r="2721" s="186" customFormat="1" x14ac:dyDescent="0.25"/>
    <row r="2722" s="186" customFormat="1" x14ac:dyDescent="0.25"/>
    <row r="2723" s="186" customFormat="1" x14ac:dyDescent="0.25"/>
    <row r="2724" s="186" customFormat="1" x14ac:dyDescent="0.25"/>
    <row r="2725" s="186" customFormat="1" x14ac:dyDescent="0.25"/>
    <row r="2726" s="186" customFormat="1" x14ac:dyDescent="0.25"/>
    <row r="2727" s="186" customFormat="1" x14ac:dyDescent="0.25"/>
    <row r="2728" s="186" customFormat="1" x14ac:dyDescent="0.25"/>
    <row r="2729" s="186" customFormat="1" x14ac:dyDescent="0.25"/>
    <row r="2730" s="186" customFormat="1" x14ac:dyDescent="0.25"/>
    <row r="2731" s="186" customFormat="1" x14ac:dyDescent="0.25"/>
    <row r="2732" s="186" customFormat="1" x14ac:dyDescent="0.25"/>
    <row r="2733" s="186" customFormat="1" x14ac:dyDescent="0.25"/>
    <row r="2734" s="186" customFormat="1" x14ac:dyDescent="0.25"/>
    <row r="2735" s="186" customFormat="1" x14ac:dyDescent="0.25"/>
    <row r="2736" s="186" customFormat="1" x14ac:dyDescent="0.25"/>
    <row r="2737" s="186" customFormat="1" x14ac:dyDescent="0.25"/>
    <row r="2738" s="186" customFormat="1" x14ac:dyDescent="0.25"/>
    <row r="2739" s="186" customFormat="1" x14ac:dyDescent="0.25"/>
    <row r="2740" s="186" customFormat="1" x14ac:dyDescent="0.25"/>
    <row r="2741" s="186" customFormat="1" x14ac:dyDescent="0.25"/>
    <row r="2742" s="186" customFormat="1" x14ac:dyDescent="0.25"/>
    <row r="2743" s="186" customFormat="1" x14ac:dyDescent="0.25"/>
    <row r="2744" s="186" customFormat="1" x14ac:dyDescent="0.25"/>
    <row r="2745" s="186" customFormat="1" x14ac:dyDescent="0.25"/>
    <row r="2746" s="186" customFormat="1" x14ac:dyDescent="0.25"/>
    <row r="2747" s="186" customFormat="1" x14ac:dyDescent="0.25"/>
    <row r="2748" s="186" customFormat="1" x14ac:dyDescent="0.25"/>
    <row r="2749" s="186" customFormat="1" x14ac:dyDescent="0.25"/>
    <row r="2750" s="186" customFormat="1" x14ac:dyDescent="0.25"/>
    <row r="2751" s="186" customFormat="1" x14ac:dyDescent="0.25"/>
    <row r="2752" s="186" customFormat="1" x14ac:dyDescent="0.25"/>
    <row r="2753" s="186" customFormat="1" x14ac:dyDescent="0.25"/>
    <row r="2754" s="186" customFormat="1" x14ac:dyDescent="0.25"/>
    <row r="2755" s="186" customFormat="1" x14ac:dyDescent="0.25"/>
    <row r="2756" s="186" customFormat="1" x14ac:dyDescent="0.25"/>
    <row r="2757" s="186" customFormat="1" x14ac:dyDescent="0.25"/>
    <row r="2758" s="186" customFormat="1" x14ac:dyDescent="0.25"/>
    <row r="2759" s="186" customFormat="1" x14ac:dyDescent="0.25"/>
    <row r="2760" s="186" customFormat="1" x14ac:dyDescent="0.25"/>
    <row r="2761" s="186" customFormat="1" x14ac:dyDescent="0.25"/>
    <row r="2762" s="186" customFormat="1" x14ac:dyDescent="0.25"/>
    <row r="2763" s="186" customFormat="1" x14ac:dyDescent="0.25"/>
    <row r="2764" s="186" customFormat="1" x14ac:dyDescent="0.25"/>
    <row r="2765" s="186" customFormat="1" x14ac:dyDescent="0.25"/>
    <row r="2766" s="186" customFormat="1" x14ac:dyDescent="0.25"/>
    <row r="2767" s="186" customFormat="1" x14ac:dyDescent="0.25"/>
    <row r="2768" s="186" customFormat="1" x14ac:dyDescent="0.25"/>
    <row r="2769" s="186" customFormat="1" x14ac:dyDescent="0.25"/>
    <row r="2770" s="186" customFormat="1" x14ac:dyDescent="0.25"/>
    <row r="2771" s="186" customFormat="1" x14ac:dyDescent="0.25"/>
    <row r="2772" s="186" customFormat="1" x14ac:dyDescent="0.25"/>
    <row r="2773" s="186" customFormat="1" x14ac:dyDescent="0.25"/>
    <row r="2774" s="186" customFormat="1" x14ac:dyDescent="0.25"/>
    <row r="2775" s="186" customFormat="1" x14ac:dyDescent="0.25"/>
    <row r="2776" s="186" customFormat="1" x14ac:dyDescent="0.25"/>
    <row r="2777" s="186" customFormat="1" x14ac:dyDescent="0.25"/>
    <row r="2778" s="186" customFormat="1" x14ac:dyDescent="0.25"/>
    <row r="2779" s="186" customFormat="1" x14ac:dyDescent="0.25"/>
    <row r="2780" s="186" customFormat="1" x14ac:dyDescent="0.25"/>
    <row r="2781" s="186" customFormat="1" x14ac:dyDescent="0.25"/>
    <row r="2782" s="186" customFormat="1" x14ac:dyDescent="0.25"/>
    <row r="2783" s="186" customFormat="1" x14ac:dyDescent="0.25"/>
    <row r="2784" s="186" customFormat="1" x14ac:dyDescent="0.25"/>
    <row r="2785" s="186" customFormat="1" x14ac:dyDescent="0.25"/>
    <row r="2786" s="186" customFormat="1" x14ac:dyDescent="0.25"/>
    <row r="2787" s="186" customFormat="1" x14ac:dyDescent="0.25"/>
    <row r="2788" s="186" customFormat="1" x14ac:dyDescent="0.25"/>
    <row r="2789" s="186" customFormat="1" x14ac:dyDescent="0.25"/>
    <row r="2790" s="186" customFormat="1" x14ac:dyDescent="0.25"/>
    <row r="2791" s="186" customFormat="1" x14ac:dyDescent="0.25"/>
    <row r="2792" s="186" customFormat="1" x14ac:dyDescent="0.25"/>
    <row r="2793" s="186" customFormat="1" x14ac:dyDescent="0.25"/>
    <row r="2794" s="186" customFormat="1" x14ac:dyDescent="0.25"/>
    <row r="2795" s="186" customFormat="1" x14ac:dyDescent="0.25"/>
    <row r="2796" s="186" customFormat="1" x14ac:dyDescent="0.25"/>
    <row r="2797" s="186" customFormat="1" x14ac:dyDescent="0.25"/>
    <row r="2798" s="186" customFormat="1" x14ac:dyDescent="0.25"/>
    <row r="2799" s="186" customFormat="1" x14ac:dyDescent="0.25"/>
    <row r="2800" s="186" customFormat="1" x14ac:dyDescent="0.25"/>
    <row r="2801" s="186" customFormat="1" x14ac:dyDescent="0.25"/>
    <row r="2802" s="186" customFormat="1" x14ac:dyDescent="0.25"/>
    <row r="2803" s="186" customFormat="1" x14ac:dyDescent="0.25"/>
    <row r="2804" s="186" customFormat="1" x14ac:dyDescent="0.25"/>
    <row r="2805" s="186" customFormat="1" x14ac:dyDescent="0.25"/>
    <row r="2806" s="186" customFormat="1" x14ac:dyDescent="0.25"/>
    <row r="2807" s="186" customFormat="1" x14ac:dyDescent="0.25"/>
    <row r="2808" s="186" customFormat="1" x14ac:dyDescent="0.25"/>
    <row r="2809" s="186" customFormat="1" x14ac:dyDescent="0.25"/>
    <row r="2810" s="186" customFormat="1" x14ac:dyDescent="0.25"/>
    <row r="2811" s="186" customFormat="1" x14ac:dyDescent="0.25"/>
    <row r="2812" s="186" customFormat="1" x14ac:dyDescent="0.25"/>
    <row r="2813" s="186" customFormat="1" x14ac:dyDescent="0.25"/>
    <row r="2814" s="186" customFormat="1" x14ac:dyDescent="0.25"/>
    <row r="2815" s="186" customFormat="1" x14ac:dyDescent="0.25"/>
    <row r="2816" s="186" customFormat="1" x14ac:dyDescent="0.25"/>
    <row r="2817" s="186" customFormat="1" x14ac:dyDescent="0.25"/>
    <row r="2818" s="186" customFormat="1" x14ac:dyDescent="0.25"/>
    <row r="2819" s="186" customFormat="1" x14ac:dyDescent="0.25"/>
    <row r="2820" s="186" customFormat="1" x14ac:dyDescent="0.25"/>
    <row r="2821" s="186" customFormat="1" x14ac:dyDescent="0.25"/>
    <row r="2822" s="186" customFormat="1" x14ac:dyDescent="0.25"/>
    <row r="2823" s="186" customFormat="1" x14ac:dyDescent="0.25"/>
    <row r="2824" s="186" customFormat="1" x14ac:dyDescent="0.25"/>
    <row r="2825" s="186" customFormat="1" x14ac:dyDescent="0.25"/>
    <row r="2826" s="186" customFormat="1" x14ac:dyDescent="0.25"/>
    <row r="2827" s="186" customFormat="1" x14ac:dyDescent="0.25"/>
    <row r="2828" s="186" customFormat="1" x14ac:dyDescent="0.25"/>
    <row r="2829" s="186" customFormat="1" x14ac:dyDescent="0.25"/>
    <row r="2830" s="186" customFormat="1" x14ac:dyDescent="0.25"/>
    <row r="2831" s="186" customFormat="1" x14ac:dyDescent="0.25"/>
    <row r="2832" s="186" customFormat="1" x14ac:dyDescent="0.25"/>
    <row r="2833" s="186" customFormat="1" x14ac:dyDescent="0.25"/>
    <row r="2834" s="186" customFormat="1" x14ac:dyDescent="0.25"/>
    <row r="2835" s="186" customFormat="1" x14ac:dyDescent="0.25"/>
    <row r="2836" s="186" customFormat="1" x14ac:dyDescent="0.25"/>
    <row r="2837" s="186" customFormat="1" x14ac:dyDescent="0.25"/>
    <row r="2838" s="186" customFormat="1" x14ac:dyDescent="0.25"/>
    <row r="2839" s="186" customFormat="1" x14ac:dyDescent="0.25"/>
    <row r="2840" s="186" customFormat="1" x14ac:dyDescent="0.25"/>
    <row r="2841" s="186" customFormat="1" x14ac:dyDescent="0.25"/>
    <row r="2842" s="186" customFormat="1" x14ac:dyDescent="0.25"/>
    <row r="2843" s="186" customFormat="1" x14ac:dyDescent="0.25"/>
    <row r="2844" s="186" customFormat="1" x14ac:dyDescent="0.25"/>
    <row r="2845" s="186" customFormat="1" x14ac:dyDescent="0.25"/>
    <row r="2846" s="186" customFormat="1" x14ac:dyDescent="0.25"/>
    <row r="2847" s="186" customFormat="1" x14ac:dyDescent="0.25"/>
    <row r="2848" s="186" customFormat="1" x14ac:dyDescent="0.25"/>
    <row r="2849" s="186" customFormat="1" x14ac:dyDescent="0.25"/>
    <row r="2850" s="186" customFormat="1" x14ac:dyDescent="0.25"/>
    <row r="2851" s="186" customFormat="1" x14ac:dyDescent="0.25"/>
    <row r="2852" s="186" customFormat="1" x14ac:dyDescent="0.25"/>
    <row r="2853" s="186" customFormat="1" x14ac:dyDescent="0.25"/>
    <row r="2854" s="186" customFormat="1" x14ac:dyDescent="0.25"/>
    <row r="2855" s="186" customFormat="1" x14ac:dyDescent="0.25"/>
    <row r="2856" s="186" customFormat="1" x14ac:dyDescent="0.25"/>
    <row r="2857" s="186" customFormat="1" x14ac:dyDescent="0.25"/>
    <row r="2858" s="186" customFormat="1" x14ac:dyDescent="0.25"/>
    <row r="2859" s="186" customFormat="1" x14ac:dyDescent="0.25"/>
    <row r="2860" s="186" customFormat="1" x14ac:dyDescent="0.25"/>
    <row r="2861" s="186" customFormat="1" x14ac:dyDescent="0.25"/>
    <row r="2862" s="186" customFormat="1" x14ac:dyDescent="0.25"/>
    <row r="2863" s="186" customFormat="1" x14ac:dyDescent="0.25"/>
    <row r="2864" s="186" customFormat="1" x14ac:dyDescent="0.25"/>
    <row r="2865" s="186" customFormat="1" x14ac:dyDescent="0.25"/>
    <row r="2866" s="186" customFormat="1" x14ac:dyDescent="0.25"/>
    <row r="2867" s="186" customFormat="1" x14ac:dyDescent="0.25"/>
    <row r="2868" s="186" customFormat="1" x14ac:dyDescent="0.25"/>
    <row r="2869" s="186" customFormat="1" x14ac:dyDescent="0.25"/>
    <row r="2870" s="186" customFormat="1" x14ac:dyDescent="0.25"/>
    <row r="2871" s="186" customFormat="1" x14ac:dyDescent="0.25"/>
    <row r="2872" s="186" customFormat="1" x14ac:dyDescent="0.25"/>
    <row r="2873" s="186" customFormat="1" x14ac:dyDescent="0.25"/>
    <row r="2874" s="186" customFormat="1" x14ac:dyDescent="0.25"/>
    <row r="2875" s="186" customFormat="1" x14ac:dyDescent="0.25"/>
    <row r="2876" s="186" customFormat="1" x14ac:dyDescent="0.25"/>
    <row r="2877" s="186" customFormat="1" x14ac:dyDescent="0.25"/>
    <row r="2878" s="186" customFormat="1" x14ac:dyDescent="0.25"/>
    <row r="2879" s="186" customFormat="1" x14ac:dyDescent="0.25"/>
    <row r="2880" s="186" customFormat="1" x14ac:dyDescent="0.25"/>
    <row r="2881" s="186" customFormat="1" x14ac:dyDescent="0.25"/>
    <row r="2882" s="186" customFormat="1" x14ac:dyDescent="0.25"/>
    <row r="2883" s="186" customFormat="1" x14ac:dyDescent="0.25"/>
    <row r="2884" s="186" customFormat="1" x14ac:dyDescent="0.25"/>
    <row r="2885" s="186" customFormat="1" x14ac:dyDescent="0.25"/>
    <row r="2886" s="186" customFormat="1" x14ac:dyDescent="0.25"/>
    <row r="2887" s="186" customFormat="1" x14ac:dyDescent="0.25"/>
    <row r="2888" s="186" customFormat="1" x14ac:dyDescent="0.25"/>
    <row r="2889" s="186" customFormat="1" x14ac:dyDescent="0.25"/>
    <row r="2890" s="186" customFormat="1" x14ac:dyDescent="0.25"/>
    <row r="2891" s="186" customFormat="1" x14ac:dyDescent="0.25"/>
    <row r="2892" s="186" customFormat="1" x14ac:dyDescent="0.25"/>
    <row r="2893" s="186" customFormat="1" x14ac:dyDescent="0.25"/>
    <row r="2894" s="186" customFormat="1" x14ac:dyDescent="0.25"/>
    <row r="2895" s="186" customFormat="1" x14ac:dyDescent="0.25"/>
    <row r="2896" s="186" customFormat="1" x14ac:dyDescent="0.25"/>
    <row r="2897" s="186" customFormat="1" x14ac:dyDescent="0.25"/>
    <row r="2898" s="186" customFormat="1" x14ac:dyDescent="0.25"/>
    <row r="2899" s="186" customFormat="1" x14ac:dyDescent="0.25"/>
    <row r="2900" s="186" customFormat="1" x14ac:dyDescent="0.25"/>
    <row r="2901" s="186" customFormat="1" x14ac:dyDescent="0.25"/>
    <row r="2902" s="186" customFormat="1" x14ac:dyDescent="0.25"/>
    <row r="2903" s="186" customFormat="1" x14ac:dyDescent="0.25"/>
    <row r="2904" s="186" customFormat="1" x14ac:dyDescent="0.25"/>
    <row r="2905" s="186" customFormat="1" x14ac:dyDescent="0.25"/>
    <row r="2906" s="186" customFormat="1" x14ac:dyDescent="0.25"/>
    <row r="2907" s="186" customFormat="1" x14ac:dyDescent="0.25"/>
    <row r="2908" s="186" customFormat="1" x14ac:dyDescent="0.25"/>
    <row r="2909" s="186" customFormat="1" x14ac:dyDescent="0.25"/>
    <row r="2910" s="186" customFormat="1" x14ac:dyDescent="0.25"/>
    <row r="2911" s="186" customFormat="1" x14ac:dyDescent="0.25"/>
    <row r="2912" s="186" customFormat="1" x14ac:dyDescent="0.25"/>
    <row r="2913" s="186" customFormat="1" x14ac:dyDescent="0.25"/>
    <row r="2914" s="186" customFormat="1" x14ac:dyDescent="0.25"/>
    <row r="2915" s="186" customFormat="1" x14ac:dyDescent="0.25"/>
    <row r="2916" s="186" customFormat="1" x14ac:dyDescent="0.25"/>
    <row r="2917" s="186" customFormat="1" x14ac:dyDescent="0.25"/>
    <row r="2918" s="186" customFormat="1" x14ac:dyDescent="0.25"/>
    <row r="2919" s="186" customFormat="1" x14ac:dyDescent="0.25"/>
    <row r="2920" s="186" customFormat="1" x14ac:dyDescent="0.25"/>
    <row r="2921" s="186" customFormat="1" x14ac:dyDescent="0.25"/>
    <row r="2922" s="186" customFormat="1" x14ac:dyDescent="0.25"/>
    <row r="2923" s="186" customFormat="1" x14ac:dyDescent="0.25"/>
    <row r="2924" s="186" customFormat="1" x14ac:dyDescent="0.25"/>
    <row r="2925" s="186" customFormat="1" x14ac:dyDescent="0.25"/>
    <row r="2926" s="186" customFormat="1" x14ac:dyDescent="0.25"/>
    <row r="2927" s="186" customFormat="1" x14ac:dyDescent="0.25"/>
    <row r="2928" s="186" customFormat="1" x14ac:dyDescent="0.25"/>
    <row r="2929" s="186" customFormat="1" x14ac:dyDescent="0.25"/>
    <row r="2930" s="186" customFormat="1" x14ac:dyDescent="0.25"/>
    <row r="2931" s="186" customFormat="1" x14ac:dyDescent="0.25"/>
    <row r="2932" s="186" customFormat="1" x14ac:dyDescent="0.25"/>
    <row r="2933" s="186" customFormat="1" x14ac:dyDescent="0.25"/>
    <row r="2934" s="186" customFormat="1" x14ac:dyDescent="0.25"/>
    <row r="2935" s="186" customFormat="1" x14ac:dyDescent="0.25"/>
    <row r="2936" s="186" customFormat="1" x14ac:dyDescent="0.25"/>
    <row r="2937" s="186" customFormat="1" x14ac:dyDescent="0.25"/>
    <row r="2938" s="186" customFormat="1" x14ac:dyDescent="0.25"/>
    <row r="2939" s="186" customFormat="1" x14ac:dyDescent="0.25"/>
    <row r="2940" s="186" customFormat="1" x14ac:dyDescent="0.25"/>
    <row r="2941" s="186" customFormat="1" x14ac:dyDescent="0.25"/>
    <row r="2942" s="186" customFormat="1" x14ac:dyDescent="0.25"/>
    <row r="2943" s="186" customFormat="1" x14ac:dyDescent="0.25"/>
    <row r="2944" s="186" customFormat="1" x14ac:dyDescent="0.25"/>
    <row r="2945" s="186" customFormat="1" x14ac:dyDescent="0.25"/>
    <row r="2946" s="186" customFormat="1" x14ac:dyDescent="0.25"/>
    <row r="2947" s="186" customFormat="1" x14ac:dyDescent="0.25"/>
    <row r="2948" s="186" customFormat="1" x14ac:dyDescent="0.25"/>
    <row r="2949" s="186" customFormat="1" x14ac:dyDescent="0.25"/>
    <row r="2950" s="186" customFormat="1" x14ac:dyDescent="0.25"/>
    <row r="2951" s="186" customFormat="1" x14ac:dyDescent="0.25"/>
    <row r="2952" s="186" customFormat="1" x14ac:dyDescent="0.25"/>
    <row r="2953" s="186" customFormat="1" x14ac:dyDescent="0.25"/>
    <row r="2954" s="186" customFormat="1" x14ac:dyDescent="0.25"/>
    <row r="2955" s="186" customFormat="1" x14ac:dyDescent="0.25"/>
    <row r="2956" s="186" customFormat="1" x14ac:dyDescent="0.25"/>
    <row r="2957" s="186" customFormat="1" x14ac:dyDescent="0.25"/>
    <row r="2958" s="186" customFormat="1" x14ac:dyDescent="0.25"/>
    <row r="2959" s="186" customFormat="1" x14ac:dyDescent="0.25"/>
    <row r="2960" s="186" customFormat="1" x14ac:dyDescent="0.25"/>
    <row r="2961" s="186" customFormat="1" x14ac:dyDescent="0.25"/>
    <row r="2962" s="186" customFormat="1" x14ac:dyDescent="0.25"/>
    <row r="2963" s="186" customFormat="1" x14ac:dyDescent="0.25"/>
    <row r="2964" s="186" customFormat="1" x14ac:dyDescent="0.25"/>
    <row r="2965" s="186" customFormat="1" x14ac:dyDescent="0.25"/>
    <row r="2966" s="186" customFormat="1" x14ac:dyDescent="0.25"/>
    <row r="2967" s="186" customFormat="1" x14ac:dyDescent="0.25"/>
    <row r="2968" s="186" customFormat="1" x14ac:dyDescent="0.25"/>
    <row r="2969" s="186" customFormat="1" x14ac:dyDescent="0.25"/>
    <row r="2970" s="186" customFormat="1" x14ac:dyDescent="0.25"/>
    <row r="2971" s="186" customFormat="1" x14ac:dyDescent="0.25"/>
    <row r="2972" s="186" customFormat="1" x14ac:dyDescent="0.25"/>
    <row r="2973" s="186" customFormat="1" x14ac:dyDescent="0.25"/>
    <row r="2974" s="186" customFormat="1" x14ac:dyDescent="0.25"/>
    <row r="2975" s="186" customFormat="1" x14ac:dyDescent="0.25"/>
    <row r="2976" s="186" customFormat="1" x14ac:dyDescent="0.25"/>
    <row r="2977" s="186" customFormat="1" x14ac:dyDescent="0.25"/>
    <row r="2978" s="186" customFormat="1" x14ac:dyDescent="0.25"/>
    <row r="2979" s="186" customFormat="1" x14ac:dyDescent="0.25"/>
    <row r="2980" s="186" customFormat="1" x14ac:dyDescent="0.25"/>
    <row r="2981" s="186" customFormat="1" x14ac:dyDescent="0.25"/>
    <row r="2982" s="186" customFormat="1" x14ac:dyDescent="0.25"/>
    <row r="2983" s="186" customFormat="1" x14ac:dyDescent="0.25"/>
    <row r="2984" s="186" customFormat="1" x14ac:dyDescent="0.25"/>
    <row r="2985" s="186" customFormat="1" x14ac:dyDescent="0.25"/>
    <row r="2986" s="186" customFormat="1" x14ac:dyDescent="0.25"/>
    <row r="2987" s="186" customFormat="1" x14ac:dyDescent="0.25"/>
    <row r="2988" s="186" customFormat="1" x14ac:dyDescent="0.25"/>
    <row r="2989" s="186" customFormat="1" x14ac:dyDescent="0.25"/>
    <row r="2990" s="186" customFormat="1" x14ac:dyDescent="0.25"/>
    <row r="2991" s="186" customFormat="1" x14ac:dyDescent="0.25"/>
    <row r="2992" s="186" customFormat="1" x14ac:dyDescent="0.25"/>
    <row r="2993" s="186" customFormat="1" x14ac:dyDescent="0.25"/>
    <row r="2994" s="186" customFormat="1" x14ac:dyDescent="0.25"/>
    <row r="2995" s="186" customFormat="1" x14ac:dyDescent="0.25"/>
    <row r="2996" s="186" customFormat="1" x14ac:dyDescent="0.25"/>
    <row r="2997" s="186" customFormat="1" x14ac:dyDescent="0.25"/>
    <row r="2998" s="186" customFormat="1" x14ac:dyDescent="0.25"/>
    <row r="2999" s="186" customFormat="1" x14ac:dyDescent="0.25"/>
    <row r="3000" s="186" customFormat="1" x14ac:dyDescent="0.25"/>
    <row r="3001" s="186" customFormat="1" x14ac:dyDescent="0.25"/>
    <row r="3002" s="186" customFormat="1" x14ac:dyDescent="0.25"/>
    <row r="3003" s="186" customFormat="1" x14ac:dyDescent="0.25"/>
    <row r="3004" s="186" customFormat="1" x14ac:dyDescent="0.25"/>
    <row r="3005" s="186" customFormat="1" x14ac:dyDescent="0.25"/>
    <row r="3006" s="186" customFormat="1" x14ac:dyDescent="0.25"/>
    <row r="3007" s="186" customFormat="1" x14ac:dyDescent="0.25"/>
    <row r="3008" s="186" customFormat="1" x14ac:dyDescent="0.25"/>
    <row r="3009" s="186" customFormat="1" x14ac:dyDescent="0.25"/>
    <row r="3010" s="186" customFormat="1" x14ac:dyDescent="0.25"/>
    <row r="3011" s="186" customFormat="1" x14ac:dyDescent="0.25"/>
    <row r="3012" s="186" customFormat="1" x14ac:dyDescent="0.25"/>
    <row r="3013" s="186" customFormat="1" x14ac:dyDescent="0.25"/>
    <row r="3014" s="186" customFormat="1" x14ac:dyDescent="0.25"/>
    <row r="3015" s="186" customFormat="1" x14ac:dyDescent="0.25"/>
    <row r="3016" s="186" customFormat="1" x14ac:dyDescent="0.25"/>
    <row r="3017" s="186" customFormat="1" x14ac:dyDescent="0.25"/>
    <row r="3018" s="186" customFormat="1" x14ac:dyDescent="0.25"/>
    <row r="3019" s="186" customFormat="1" x14ac:dyDescent="0.25"/>
    <row r="3020" s="186" customFormat="1" x14ac:dyDescent="0.25"/>
    <row r="3021" s="186" customFormat="1" x14ac:dyDescent="0.25"/>
    <row r="3022" s="186" customFormat="1" x14ac:dyDescent="0.25"/>
    <row r="3023" s="186" customFormat="1" x14ac:dyDescent="0.25"/>
    <row r="3024" s="186" customFormat="1" x14ac:dyDescent="0.25"/>
    <row r="3025" s="186" customFormat="1" x14ac:dyDescent="0.25"/>
    <row r="3026" s="186" customFormat="1" x14ac:dyDescent="0.25"/>
    <row r="3027" s="186" customFormat="1" x14ac:dyDescent="0.25"/>
    <row r="3028" s="186" customFormat="1" x14ac:dyDescent="0.25"/>
    <row r="3029" s="186" customFormat="1" x14ac:dyDescent="0.25"/>
    <row r="3030" s="186" customFormat="1" x14ac:dyDescent="0.25"/>
    <row r="3031" s="186" customFormat="1" x14ac:dyDescent="0.25"/>
    <row r="3032" s="186" customFormat="1" x14ac:dyDescent="0.25"/>
    <row r="3033" s="186" customFormat="1" x14ac:dyDescent="0.25"/>
    <row r="3034" s="186" customFormat="1" x14ac:dyDescent="0.25"/>
    <row r="3035" s="186" customFormat="1" x14ac:dyDescent="0.25"/>
    <row r="3036" s="186" customFormat="1" x14ac:dyDescent="0.25"/>
    <row r="3037" s="186" customFormat="1" x14ac:dyDescent="0.25"/>
    <row r="3038" s="186" customFormat="1" x14ac:dyDescent="0.25"/>
    <row r="3039" s="186" customFormat="1" x14ac:dyDescent="0.25"/>
    <row r="3040" s="186" customFormat="1" x14ac:dyDescent="0.25"/>
    <row r="3041" s="186" customFormat="1" x14ac:dyDescent="0.25"/>
    <row r="3042" s="186" customFormat="1" x14ac:dyDescent="0.25"/>
    <row r="3043" s="186" customFormat="1" x14ac:dyDescent="0.25"/>
    <row r="3044" s="186" customFormat="1" x14ac:dyDescent="0.25"/>
    <row r="3045" s="186" customFormat="1" x14ac:dyDescent="0.25"/>
    <row r="3046" s="186" customFormat="1" x14ac:dyDescent="0.25"/>
    <row r="3047" s="186" customFormat="1" x14ac:dyDescent="0.25"/>
    <row r="3048" s="186" customFormat="1" x14ac:dyDescent="0.25"/>
    <row r="3049" s="186" customFormat="1" x14ac:dyDescent="0.25"/>
    <row r="3050" s="186" customFormat="1" x14ac:dyDescent="0.25"/>
    <row r="3051" s="186" customFormat="1" x14ac:dyDescent="0.25"/>
    <row r="3052" s="186" customFormat="1" x14ac:dyDescent="0.25"/>
    <row r="3053" s="186" customFormat="1" x14ac:dyDescent="0.25"/>
    <row r="3054" s="186" customFormat="1" x14ac:dyDescent="0.25"/>
    <row r="3055" s="186" customFormat="1" x14ac:dyDescent="0.25"/>
    <row r="3056" s="186" customFormat="1" x14ac:dyDescent="0.25"/>
    <row r="3057" s="186" customFormat="1" x14ac:dyDescent="0.25"/>
    <row r="3058" s="186" customFormat="1" x14ac:dyDescent="0.25"/>
    <row r="3059" s="186" customFormat="1" x14ac:dyDescent="0.25"/>
    <row r="3060" s="186" customFormat="1" x14ac:dyDescent="0.25"/>
    <row r="3061" s="186" customFormat="1" x14ac:dyDescent="0.25"/>
    <row r="3062" s="186" customFormat="1" x14ac:dyDescent="0.25"/>
    <row r="3063" s="186" customFormat="1" x14ac:dyDescent="0.25"/>
    <row r="3064" s="186" customFormat="1" x14ac:dyDescent="0.25"/>
    <row r="3065" s="186" customFormat="1" x14ac:dyDescent="0.25"/>
    <row r="3066" s="186" customFormat="1" x14ac:dyDescent="0.25"/>
    <row r="3067" s="186" customFormat="1" x14ac:dyDescent="0.25"/>
    <row r="3068" s="186" customFormat="1" x14ac:dyDescent="0.25"/>
    <row r="3069" s="186" customFormat="1" x14ac:dyDescent="0.25"/>
    <row r="3070" s="186" customFormat="1" x14ac:dyDescent="0.25"/>
    <row r="3071" s="186" customFormat="1" x14ac:dyDescent="0.25"/>
    <row r="3072" s="186" customFormat="1" x14ac:dyDescent="0.25"/>
    <row r="3073" s="186" customFormat="1" x14ac:dyDescent="0.25"/>
    <row r="3074" s="186" customFormat="1" x14ac:dyDescent="0.25"/>
    <row r="3075" s="186" customFormat="1" x14ac:dyDescent="0.25"/>
    <row r="3076" s="186" customFormat="1" x14ac:dyDescent="0.25"/>
    <row r="3077" s="186" customFormat="1" x14ac:dyDescent="0.25"/>
    <row r="3078" s="186" customFormat="1" x14ac:dyDescent="0.25"/>
    <row r="3079" s="186" customFormat="1" x14ac:dyDescent="0.25"/>
    <row r="3080" s="186" customFormat="1" x14ac:dyDescent="0.25"/>
    <row r="3081" s="186" customFormat="1" x14ac:dyDescent="0.25"/>
    <row r="3082" s="186" customFormat="1" x14ac:dyDescent="0.25"/>
    <row r="3083" s="186" customFormat="1" x14ac:dyDescent="0.25"/>
    <row r="3084" s="186" customFormat="1" x14ac:dyDescent="0.25"/>
    <row r="3085" s="186" customFormat="1" x14ac:dyDescent="0.25"/>
    <row r="3086" s="186" customFormat="1" x14ac:dyDescent="0.25"/>
    <row r="3087" s="186" customFormat="1" x14ac:dyDescent="0.25"/>
    <row r="3088" s="186" customFormat="1" x14ac:dyDescent="0.25"/>
    <row r="3089" s="186" customFormat="1" x14ac:dyDescent="0.25"/>
    <row r="3090" s="186" customFormat="1" x14ac:dyDescent="0.25"/>
    <row r="3091" s="186" customFormat="1" x14ac:dyDescent="0.25"/>
    <row r="3092" s="186" customFormat="1" x14ac:dyDescent="0.25"/>
    <row r="3093" s="186" customFormat="1" x14ac:dyDescent="0.25"/>
    <row r="3094" s="186" customFormat="1" x14ac:dyDescent="0.25"/>
    <row r="3095" s="186" customFormat="1" x14ac:dyDescent="0.25"/>
    <row r="3096" s="186" customFormat="1" x14ac:dyDescent="0.25"/>
    <row r="3097" s="186" customFormat="1" x14ac:dyDescent="0.25"/>
    <row r="3098" s="186" customFormat="1" x14ac:dyDescent="0.25"/>
    <row r="3099" s="186" customFormat="1" x14ac:dyDescent="0.25"/>
    <row r="3100" s="186" customFormat="1" x14ac:dyDescent="0.25"/>
    <row r="3101" s="186" customFormat="1" x14ac:dyDescent="0.25"/>
    <row r="3102" s="186" customFormat="1" x14ac:dyDescent="0.25"/>
    <row r="3103" s="186" customFormat="1" x14ac:dyDescent="0.25"/>
    <row r="3104" s="186" customFormat="1" x14ac:dyDescent="0.25"/>
    <row r="3105" s="186" customFormat="1" x14ac:dyDescent="0.25"/>
    <row r="3106" s="186" customFormat="1" x14ac:dyDescent="0.25"/>
    <row r="3107" s="186" customFormat="1" x14ac:dyDescent="0.25"/>
    <row r="3108" s="186" customFormat="1" x14ac:dyDescent="0.25"/>
    <row r="3109" s="186" customFormat="1" x14ac:dyDescent="0.25"/>
    <row r="3110" s="186" customFormat="1" x14ac:dyDescent="0.25"/>
    <row r="3111" s="186" customFormat="1" x14ac:dyDescent="0.25"/>
    <row r="3112" s="186" customFormat="1" x14ac:dyDescent="0.25"/>
    <row r="3113" s="186" customFormat="1" x14ac:dyDescent="0.25"/>
    <row r="3114" s="186" customFormat="1" x14ac:dyDescent="0.25"/>
    <row r="3115" s="186" customFormat="1" x14ac:dyDescent="0.25"/>
    <row r="3116" s="186" customFormat="1" x14ac:dyDescent="0.25"/>
    <row r="3117" s="186" customFormat="1" x14ac:dyDescent="0.25"/>
    <row r="3118" s="186" customFormat="1" x14ac:dyDescent="0.25"/>
    <row r="3119" s="186" customFormat="1" x14ac:dyDescent="0.25"/>
    <row r="3120" s="186" customFormat="1" x14ac:dyDescent="0.25"/>
    <row r="3121" s="186" customFormat="1" x14ac:dyDescent="0.25"/>
    <row r="3122" s="186" customFormat="1" x14ac:dyDescent="0.25"/>
    <row r="3123" s="186" customFormat="1" x14ac:dyDescent="0.25"/>
    <row r="3124" s="186" customFormat="1" x14ac:dyDescent="0.25"/>
    <row r="3125" s="186" customFormat="1" x14ac:dyDescent="0.25"/>
    <row r="3126" s="186" customFormat="1" x14ac:dyDescent="0.25"/>
    <row r="3127" s="186" customFormat="1" x14ac:dyDescent="0.25"/>
    <row r="3128" s="186" customFormat="1" x14ac:dyDescent="0.25"/>
    <row r="3129" s="186" customFormat="1" x14ac:dyDescent="0.25"/>
    <row r="3130" s="186" customFormat="1" x14ac:dyDescent="0.25"/>
    <row r="3131" s="186" customFormat="1" x14ac:dyDescent="0.25"/>
    <row r="3132" s="186" customFormat="1" x14ac:dyDescent="0.25"/>
    <row r="3133" s="186" customFormat="1" x14ac:dyDescent="0.25"/>
    <row r="3134" s="186" customFormat="1" x14ac:dyDescent="0.25"/>
    <row r="3135" s="186" customFormat="1" x14ac:dyDescent="0.25"/>
    <row r="3136" s="186" customFormat="1" x14ac:dyDescent="0.25"/>
    <row r="3137" s="186" customFormat="1" x14ac:dyDescent="0.25"/>
    <row r="3138" s="186" customFormat="1" x14ac:dyDescent="0.25"/>
    <row r="3139" s="186" customFormat="1" x14ac:dyDescent="0.25"/>
    <row r="3140" s="186" customFormat="1" x14ac:dyDescent="0.25"/>
    <row r="3141" s="186" customFormat="1" x14ac:dyDescent="0.25"/>
    <row r="3142" s="186" customFormat="1" x14ac:dyDescent="0.25"/>
    <row r="3143" s="186" customFormat="1" x14ac:dyDescent="0.25"/>
    <row r="3144" s="186" customFormat="1" x14ac:dyDescent="0.25"/>
    <row r="3145" s="186" customFormat="1" x14ac:dyDescent="0.25"/>
    <row r="3146" s="186" customFormat="1" x14ac:dyDescent="0.25"/>
    <row r="3147" s="186" customFormat="1" x14ac:dyDescent="0.25"/>
    <row r="3148" s="186" customFormat="1" x14ac:dyDescent="0.25"/>
    <row r="3149" s="186" customFormat="1" x14ac:dyDescent="0.25"/>
    <row r="3150" s="186" customFormat="1" x14ac:dyDescent="0.25"/>
    <row r="3151" s="186" customFormat="1" x14ac:dyDescent="0.25"/>
    <row r="3152" s="186" customFormat="1" x14ac:dyDescent="0.25"/>
    <row r="3153" s="186" customFormat="1" x14ac:dyDescent="0.25"/>
    <row r="3154" s="186" customFormat="1" x14ac:dyDescent="0.25"/>
    <row r="3155" s="186" customFormat="1" x14ac:dyDescent="0.25"/>
    <row r="3156" s="186" customFormat="1" x14ac:dyDescent="0.25"/>
    <row r="3157" s="186" customFormat="1" x14ac:dyDescent="0.25"/>
    <row r="3158" s="186" customFormat="1" x14ac:dyDescent="0.25"/>
    <row r="3159" s="186" customFormat="1" x14ac:dyDescent="0.25"/>
    <row r="3160" s="186" customFormat="1" x14ac:dyDescent="0.25"/>
    <row r="3161" s="186" customFormat="1" x14ac:dyDescent="0.25"/>
    <row r="3162" s="186" customFormat="1" x14ac:dyDescent="0.25"/>
    <row r="3163" s="186" customFormat="1" x14ac:dyDescent="0.25"/>
    <row r="3164" s="186" customFormat="1" x14ac:dyDescent="0.25"/>
    <row r="3165" s="186" customFormat="1" x14ac:dyDescent="0.25"/>
    <row r="3166" s="186" customFormat="1" x14ac:dyDescent="0.25"/>
    <row r="3167" s="186" customFormat="1" x14ac:dyDescent="0.25"/>
    <row r="3168" s="186" customFormat="1" x14ac:dyDescent="0.25"/>
    <row r="3169" s="186" customFormat="1" x14ac:dyDescent="0.25"/>
    <row r="3170" s="186" customFormat="1" x14ac:dyDescent="0.25"/>
    <row r="3171" s="186" customFormat="1" x14ac:dyDescent="0.25"/>
    <row r="3172" s="186" customFormat="1" x14ac:dyDescent="0.25"/>
    <row r="3173" s="186" customFormat="1" x14ac:dyDescent="0.25"/>
    <row r="3174" s="186" customFormat="1" x14ac:dyDescent="0.25"/>
    <row r="3175" s="186" customFormat="1" x14ac:dyDescent="0.25"/>
    <row r="3176" s="186" customFormat="1" x14ac:dyDescent="0.25"/>
    <row r="3177" s="186" customFormat="1" x14ac:dyDescent="0.25"/>
    <row r="3178" s="186" customFormat="1" x14ac:dyDescent="0.25"/>
    <row r="3179" s="186" customFormat="1" x14ac:dyDescent="0.25"/>
    <row r="3180" s="186" customFormat="1" x14ac:dyDescent="0.25"/>
    <row r="3181" s="186" customFormat="1" x14ac:dyDescent="0.25"/>
    <row r="3182" s="186" customFormat="1" x14ac:dyDescent="0.25"/>
    <row r="3183" s="186" customFormat="1" x14ac:dyDescent="0.25"/>
    <row r="3184" s="186" customFormat="1" x14ac:dyDescent="0.25"/>
    <row r="3185" s="186" customFormat="1" x14ac:dyDescent="0.25"/>
    <row r="3186" s="186" customFormat="1" x14ac:dyDescent="0.25"/>
    <row r="3187" s="186" customFormat="1" x14ac:dyDescent="0.25"/>
    <row r="3188" s="186" customFormat="1" x14ac:dyDescent="0.25"/>
    <row r="3189" s="186" customFormat="1" x14ac:dyDescent="0.25"/>
    <row r="3190" s="186" customFormat="1" x14ac:dyDescent="0.25"/>
    <row r="3191" s="186" customFormat="1" x14ac:dyDescent="0.25"/>
    <row r="3192" s="186" customFormat="1" x14ac:dyDescent="0.25"/>
    <row r="3193" s="186" customFormat="1" x14ac:dyDescent="0.25"/>
    <row r="3194" s="186" customFormat="1" x14ac:dyDescent="0.25"/>
    <row r="3195" s="186" customFormat="1" x14ac:dyDescent="0.25"/>
    <row r="3196" s="186" customFormat="1" x14ac:dyDescent="0.25"/>
    <row r="3197" s="186" customFormat="1" x14ac:dyDescent="0.25"/>
    <row r="3198" s="186" customFormat="1" x14ac:dyDescent="0.25"/>
    <row r="3199" s="186" customFormat="1" x14ac:dyDescent="0.25"/>
    <row r="3200" s="186" customFormat="1" x14ac:dyDescent="0.25"/>
    <row r="3201" s="186" customFormat="1" x14ac:dyDescent="0.25"/>
    <row r="3202" s="186" customFormat="1" x14ac:dyDescent="0.25"/>
    <row r="3203" s="186" customFormat="1" x14ac:dyDescent="0.25"/>
    <row r="3204" s="186" customFormat="1" x14ac:dyDescent="0.25"/>
    <row r="3205" s="186" customFormat="1" x14ac:dyDescent="0.25"/>
    <row r="3206" s="186" customFormat="1" x14ac:dyDescent="0.25"/>
    <row r="3207" s="186" customFormat="1" x14ac:dyDescent="0.25"/>
    <row r="3208" s="186" customFormat="1" x14ac:dyDescent="0.25"/>
    <row r="3209" s="186" customFormat="1" x14ac:dyDescent="0.25"/>
    <row r="3210" s="186" customFormat="1" x14ac:dyDescent="0.25"/>
    <row r="3211" s="186" customFormat="1" x14ac:dyDescent="0.25"/>
    <row r="3212" s="186" customFormat="1" x14ac:dyDescent="0.25"/>
    <row r="3213" s="186" customFormat="1" x14ac:dyDescent="0.25"/>
    <row r="3214" s="186" customFormat="1" x14ac:dyDescent="0.25"/>
    <row r="3215" s="186" customFormat="1" x14ac:dyDescent="0.25"/>
    <row r="3216" s="186" customFormat="1" x14ac:dyDescent="0.25"/>
    <row r="3217" s="186" customFormat="1" x14ac:dyDescent="0.25"/>
    <row r="3218" s="186" customFormat="1" x14ac:dyDescent="0.25"/>
    <row r="3219" s="186" customFormat="1" x14ac:dyDescent="0.25"/>
    <row r="3220" s="186" customFormat="1" x14ac:dyDescent="0.25"/>
    <row r="3221" s="186" customFormat="1" x14ac:dyDescent="0.25"/>
    <row r="3222" s="186" customFormat="1" x14ac:dyDescent="0.25"/>
    <row r="3223" s="186" customFormat="1" x14ac:dyDescent="0.25"/>
    <row r="3224" s="186" customFormat="1" x14ac:dyDescent="0.25"/>
    <row r="3225" s="186" customFormat="1" x14ac:dyDescent="0.25"/>
    <row r="3226" s="186" customFormat="1" x14ac:dyDescent="0.25"/>
    <row r="3227" s="186" customFormat="1" x14ac:dyDescent="0.25"/>
    <row r="3228" s="186" customFormat="1" x14ac:dyDescent="0.25"/>
    <row r="3229" s="186" customFormat="1" x14ac:dyDescent="0.25"/>
    <row r="3230" s="186" customFormat="1" x14ac:dyDescent="0.25"/>
    <row r="3231" s="186" customFormat="1" x14ac:dyDescent="0.25"/>
    <row r="3232" s="186" customFormat="1" x14ac:dyDescent="0.25"/>
    <row r="3233" s="186" customFormat="1" x14ac:dyDescent="0.25"/>
    <row r="3234" s="186" customFormat="1" x14ac:dyDescent="0.25"/>
    <row r="3235" s="186" customFormat="1" x14ac:dyDescent="0.25"/>
    <row r="3236" s="186" customFormat="1" x14ac:dyDescent="0.25"/>
    <row r="3237" s="186" customFormat="1" x14ac:dyDescent="0.25"/>
    <row r="3238" s="186" customFormat="1" x14ac:dyDescent="0.25"/>
    <row r="3239" s="186" customFormat="1" x14ac:dyDescent="0.25"/>
    <row r="3240" s="186" customFormat="1" x14ac:dyDescent="0.25"/>
    <row r="3241" s="186" customFormat="1" x14ac:dyDescent="0.25"/>
    <row r="3242" s="186" customFormat="1" x14ac:dyDescent="0.25"/>
    <row r="3243" s="186" customFormat="1" x14ac:dyDescent="0.25"/>
    <row r="3244" s="186" customFormat="1" x14ac:dyDescent="0.25"/>
    <row r="3245" s="186" customFormat="1" x14ac:dyDescent="0.25"/>
    <row r="3246" s="186" customFormat="1" x14ac:dyDescent="0.25"/>
    <row r="3247" s="186" customFormat="1" x14ac:dyDescent="0.25"/>
    <row r="3248" s="186" customFormat="1" x14ac:dyDescent="0.25"/>
    <row r="3249" s="186" customFormat="1" x14ac:dyDescent="0.25"/>
    <row r="3250" s="186" customFormat="1" x14ac:dyDescent="0.25"/>
    <row r="3251" s="186" customFormat="1" x14ac:dyDescent="0.25"/>
    <row r="3252" s="186" customFormat="1" x14ac:dyDescent="0.25"/>
    <row r="3253" s="186" customFormat="1" x14ac:dyDescent="0.25"/>
    <row r="3254" s="186" customFormat="1" x14ac:dyDescent="0.25"/>
    <row r="3255" s="186" customFormat="1" x14ac:dyDescent="0.25"/>
    <row r="3256" s="186" customFormat="1" x14ac:dyDescent="0.25"/>
    <row r="3257" s="186" customFormat="1" x14ac:dyDescent="0.25"/>
    <row r="3258" s="186" customFormat="1" x14ac:dyDescent="0.25"/>
    <row r="3259" s="186" customFormat="1" x14ac:dyDescent="0.25"/>
    <row r="3260" s="186" customFormat="1" x14ac:dyDescent="0.25"/>
    <row r="3261" s="186" customFormat="1" x14ac:dyDescent="0.25"/>
    <row r="3262" s="186" customFormat="1" x14ac:dyDescent="0.25"/>
    <row r="3263" s="186" customFormat="1" x14ac:dyDescent="0.25"/>
    <row r="3264" s="186" customFormat="1" x14ac:dyDescent="0.25"/>
    <row r="3265" s="186" customFormat="1" x14ac:dyDescent="0.25"/>
    <row r="3266" s="186" customFormat="1" x14ac:dyDescent="0.25"/>
    <row r="3267" s="186" customFormat="1" x14ac:dyDescent="0.25"/>
    <row r="3268" s="186" customFormat="1" x14ac:dyDescent="0.25"/>
    <row r="3269" s="186" customFormat="1" x14ac:dyDescent="0.25"/>
    <row r="3270" s="186" customFormat="1" x14ac:dyDescent="0.25"/>
    <row r="3271" s="186" customFormat="1" x14ac:dyDescent="0.25"/>
    <row r="3272" s="186" customFormat="1" x14ac:dyDescent="0.25"/>
    <row r="3273" s="186" customFormat="1" x14ac:dyDescent="0.25"/>
    <row r="3274" s="186" customFormat="1" x14ac:dyDescent="0.25"/>
    <row r="3275" s="186" customFormat="1" x14ac:dyDescent="0.25"/>
    <row r="3276" s="186" customFormat="1" x14ac:dyDescent="0.25"/>
    <row r="3277" s="186" customFormat="1" x14ac:dyDescent="0.25"/>
    <row r="3278" s="186" customFormat="1" x14ac:dyDescent="0.25"/>
    <row r="3279" s="186" customFormat="1" x14ac:dyDescent="0.25"/>
    <row r="3280" s="186" customFormat="1" x14ac:dyDescent="0.25"/>
    <row r="3281" s="186" customFormat="1" x14ac:dyDescent="0.25"/>
    <row r="3282" s="186" customFormat="1" x14ac:dyDescent="0.25"/>
    <row r="3283" s="186" customFormat="1" x14ac:dyDescent="0.25"/>
    <row r="3284" s="186" customFormat="1" x14ac:dyDescent="0.25"/>
    <row r="3285" s="186" customFormat="1" x14ac:dyDescent="0.25"/>
    <row r="3286" s="186" customFormat="1" x14ac:dyDescent="0.25"/>
    <row r="3287" s="186" customFormat="1" x14ac:dyDescent="0.25"/>
    <row r="3288" s="186" customFormat="1" x14ac:dyDescent="0.25"/>
    <row r="3289" s="186" customFormat="1" x14ac:dyDescent="0.25"/>
    <row r="3290" s="186" customFormat="1" x14ac:dyDescent="0.25"/>
    <row r="3291" s="186" customFormat="1" x14ac:dyDescent="0.25"/>
    <row r="3292" s="186" customFormat="1" x14ac:dyDescent="0.25"/>
    <row r="3293" s="186" customFormat="1" x14ac:dyDescent="0.25"/>
    <row r="3294" s="186" customFormat="1" x14ac:dyDescent="0.25"/>
    <row r="3295" s="186" customFormat="1" x14ac:dyDescent="0.25"/>
    <row r="3296" s="186" customFormat="1" x14ac:dyDescent="0.25"/>
    <row r="3297" s="186" customFormat="1" x14ac:dyDescent="0.25"/>
    <row r="3298" s="186" customFormat="1" x14ac:dyDescent="0.25"/>
    <row r="3299" s="186" customFormat="1" x14ac:dyDescent="0.25"/>
    <row r="3300" s="186" customFormat="1" x14ac:dyDescent="0.25"/>
    <row r="3301" s="186" customFormat="1" x14ac:dyDescent="0.25"/>
    <row r="3302" s="186" customFormat="1" x14ac:dyDescent="0.25"/>
    <row r="3303" s="186" customFormat="1" x14ac:dyDescent="0.25"/>
    <row r="3304" s="186" customFormat="1" x14ac:dyDescent="0.25"/>
    <row r="3305" s="186" customFormat="1" x14ac:dyDescent="0.25"/>
    <row r="3306" s="186" customFormat="1" x14ac:dyDescent="0.25"/>
    <row r="3307" s="186" customFormat="1" x14ac:dyDescent="0.25"/>
    <row r="3308" s="186" customFormat="1" x14ac:dyDescent="0.25"/>
    <row r="3309" s="186" customFormat="1" x14ac:dyDescent="0.25"/>
    <row r="3310" s="186" customFormat="1" x14ac:dyDescent="0.25"/>
    <row r="3311" s="186" customFormat="1" x14ac:dyDescent="0.25"/>
    <row r="3312" s="186" customFormat="1" x14ac:dyDescent="0.25"/>
    <row r="3313" s="186" customFormat="1" x14ac:dyDescent="0.25"/>
    <row r="3314" s="186" customFormat="1" x14ac:dyDescent="0.25"/>
    <row r="3315" s="186" customFormat="1" x14ac:dyDescent="0.25"/>
    <row r="3316" s="186" customFormat="1" x14ac:dyDescent="0.25"/>
    <row r="3317" s="186" customFormat="1" x14ac:dyDescent="0.25"/>
    <row r="3318" s="186" customFormat="1" x14ac:dyDescent="0.25"/>
    <row r="3319" s="186" customFormat="1" x14ac:dyDescent="0.25"/>
    <row r="3320" s="186" customFormat="1" x14ac:dyDescent="0.25"/>
    <row r="3321" s="186" customFormat="1" x14ac:dyDescent="0.25"/>
    <row r="3322" s="186" customFormat="1" x14ac:dyDescent="0.25"/>
    <row r="3323" s="186" customFormat="1" x14ac:dyDescent="0.25"/>
    <row r="3324" s="186" customFormat="1" x14ac:dyDescent="0.25"/>
    <row r="3325" s="186" customFormat="1" x14ac:dyDescent="0.25"/>
    <row r="3326" s="186" customFormat="1" x14ac:dyDescent="0.25"/>
    <row r="3327" s="186" customFormat="1" x14ac:dyDescent="0.25"/>
    <row r="3328" s="186" customFormat="1" x14ac:dyDescent="0.25"/>
    <row r="3329" s="186" customFormat="1" x14ac:dyDescent="0.25"/>
    <row r="3330" s="186" customFormat="1" x14ac:dyDescent="0.25"/>
    <row r="3331" s="186" customFormat="1" x14ac:dyDescent="0.25"/>
    <row r="3332" s="186" customFormat="1" x14ac:dyDescent="0.25"/>
    <row r="3333" s="186" customFormat="1" x14ac:dyDescent="0.25"/>
    <row r="3334" s="186" customFormat="1" x14ac:dyDescent="0.25"/>
    <row r="3335" s="186" customFormat="1" x14ac:dyDescent="0.25"/>
    <row r="3336" s="186" customFormat="1" x14ac:dyDescent="0.25"/>
    <row r="3337" s="186" customFormat="1" x14ac:dyDescent="0.25"/>
    <row r="3338" s="186" customFormat="1" x14ac:dyDescent="0.25"/>
    <row r="3339" s="186" customFormat="1" x14ac:dyDescent="0.25"/>
    <row r="3340" s="186" customFormat="1" x14ac:dyDescent="0.25"/>
    <row r="3341" s="186" customFormat="1" x14ac:dyDescent="0.25"/>
    <row r="3342" s="186" customFormat="1" x14ac:dyDescent="0.25"/>
    <row r="3343" s="186" customFormat="1" x14ac:dyDescent="0.25"/>
    <row r="3344" s="186" customFormat="1" x14ac:dyDescent="0.25"/>
    <row r="3345" s="186" customFormat="1" x14ac:dyDescent="0.25"/>
    <row r="3346" s="186" customFormat="1" x14ac:dyDescent="0.25"/>
    <row r="3347" s="186" customFormat="1" x14ac:dyDescent="0.25"/>
    <row r="3348" s="186" customFormat="1" x14ac:dyDescent="0.25"/>
    <row r="3349" s="186" customFormat="1" x14ac:dyDescent="0.25"/>
    <row r="3350" s="186" customFormat="1" x14ac:dyDescent="0.25"/>
    <row r="3351" s="186" customFormat="1" x14ac:dyDescent="0.25"/>
    <row r="3352" s="186" customFormat="1" x14ac:dyDescent="0.25"/>
    <row r="3353" s="186" customFormat="1" x14ac:dyDescent="0.25"/>
    <row r="3354" s="186" customFormat="1" x14ac:dyDescent="0.25"/>
    <row r="3355" s="186" customFormat="1" x14ac:dyDescent="0.25"/>
    <row r="3356" s="186" customFormat="1" x14ac:dyDescent="0.25"/>
    <row r="3357" s="186" customFormat="1" x14ac:dyDescent="0.25"/>
    <row r="3358" s="186" customFormat="1" x14ac:dyDescent="0.25"/>
    <row r="3359" s="186" customFormat="1" x14ac:dyDescent="0.25"/>
    <row r="3360" s="186" customFormat="1" x14ac:dyDescent="0.25"/>
    <row r="3361" s="186" customFormat="1" x14ac:dyDescent="0.25"/>
    <row r="3362" s="186" customFormat="1" x14ac:dyDescent="0.25"/>
    <row r="3363" s="186" customFormat="1" x14ac:dyDescent="0.25"/>
    <row r="3364" s="186" customFormat="1" x14ac:dyDescent="0.25"/>
    <row r="3365" s="186" customFormat="1" x14ac:dyDescent="0.25"/>
    <row r="3366" s="186" customFormat="1" x14ac:dyDescent="0.25"/>
    <row r="3367" s="186" customFormat="1" x14ac:dyDescent="0.25"/>
    <row r="3368" s="186" customFormat="1" x14ac:dyDescent="0.25"/>
    <row r="3369" s="186" customFormat="1" x14ac:dyDescent="0.25"/>
    <row r="3370" s="186" customFormat="1" x14ac:dyDescent="0.25"/>
    <row r="3371" s="186" customFormat="1" x14ac:dyDescent="0.25"/>
    <row r="3372" s="186" customFormat="1" x14ac:dyDescent="0.25"/>
    <row r="3373" s="186" customFormat="1" x14ac:dyDescent="0.25"/>
    <row r="3374" s="186" customFormat="1" x14ac:dyDescent="0.25"/>
    <row r="3375" s="186" customFormat="1" x14ac:dyDescent="0.25"/>
    <row r="3376" s="186" customFormat="1" x14ac:dyDescent="0.25"/>
    <row r="3377" s="186" customFormat="1" x14ac:dyDescent="0.25"/>
    <row r="3378" s="186" customFormat="1" x14ac:dyDescent="0.25"/>
    <row r="3379" s="186" customFormat="1" x14ac:dyDescent="0.25"/>
    <row r="3380" s="186" customFormat="1" x14ac:dyDescent="0.25"/>
    <row r="3381" s="186" customFormat="1" x14ac:dyDescent="0.25"/>
    <row r="3382" s="186" customFormat="1" x14ac:dyDescent="0.25"/>
    <row r="3383" s="186" customFormat="1" x14ac:dyDescent="0.25"/>
    <row r="3384" s="186" customFormat="1" x14ac:dyDescent="0.25"/>
    <row r="3385" s="186" customFormat="1" x14ac:dyDescent="0.25"/>
    <row r="3386" s="186" customFormat="1" x14ac:dyDescent="0.25"/>
    <row r="3387" s="186" customFormat="1" x14ac:dyDescent="0.25"/>
    <row r="3388" s="186" customFormat="1" x14ac:dyDescent="0.25"/>
    <row r="3389" s="186" customFormat="1" x14ac:dyDescent="0.25"/>
    <row r="3390" s="186" customFormat="1" x14ac:dyDescent="0.25"/>
    <row r="3391" s="186" customFormat="1" x14ac:dyDescent="0.25"/>
    <row r="3392" s="186" customFormat="1" x14ac:dyDescent="0.25"/>
    <row r="3393" s="186" customFormat="1" x14ac:dyDescent="0.25"/>
    <row r="3394" s="186" customFormat="1" x14ac:dyDescent="0.25"/>
    <row r="3395" s="186" customFormat="1" x14ac:dyDescent="0.25"/>
    <row r="3396" s="186" customFormat="1" x14ac:dyDescent="0.25"/>
    <row r="3397" s="186" customFormat="1" x14ac:dyDescent="0.25"/>
    <row r="3398" s="186" customFormat="1" x14ac:dyDescent="0.25"/>
    <row r="3399" s="186" customFormat="1" x14ac:dyDescent="0.25"/>
    <row r="3400" s="186" customFormat="1" x14ac:dyDescent="0.25"/>
    <row r="3401" s="186" customFormat="1" x14ac:dyDescent="0.25"/>
    <row r="3402" s="186" customFormat="1" x14ac:dyDescent="0.25"/>
    <row r="3403" s="186" customFormat="1" x14ac:dyDescent="0.25"/>
    <row r="3404" s="186" customFormat="1" x14ac:dyDescent="0.25"/>
    <row r="3405" s="186" customFormat="1" x14ac:dyDescent="0.25"/>
    <row r="3406" s="186" customFormat="1" x14ac:dyDescent="0.25"/>
    <row r="3407" s="186" customFormat="1" x14ac:dyDescent="0.25"/>
    <row r="3408" s="186" customFormat="1" x14ac:dyDescent="0.25"/>
    <row r="3409" s="186" customFormat="1" x14ac:dyDescent="0.25"/>
    <row r="3410" s="186" customFormat="1" x14ac:dyDescent="0.25"/>
    <row r="3411" s="186" customFormat="1" x14ac:dyDescent="0.25"/>
    <row r="3412" s="186" customFormat="1" x14ac:dyDescent="0.25"/>
    <row r="3413" s="186" customFormat="1" x14ac:dyDescent="0.25"/>
    <row r="3414" s="186" customFormat="1" x14ac:dyDescent="0.25"/>
    <row r="3415" s="186" customFormat="1" x14ac:dyDescent="0.25"/>
    <row r="3416" s="186" customFormat="1" x14ac:dyDescent="0.25"/>
    <row r="3417" s="186" customFormat="1" x14ac:dyDescent="0.25"/>
    <row r="3418" s="186" customFormat="1" x14ac:dyDescent="0.25"/>
    <row r="3419" s="186" customFormat="1" x14ac:dyDescent="0.25"/>
    <row r="3420" s="186" customFormat="1" x14ac:dyDescent="0.25"/>
    <row r="3421" s="186" customFormat="1" x14ac:dyDescent="0.25"/>
    <row r="3422" s="186" customFormat="1" x14ac:dyDescent="0.25"/>
    <row r="3423" s="186" customFormat="1" x14ac:dyDescent="0.25"/>
    <row r="3424" s="186" customFormat="1" x14ac:dyDescent="0.25"/>
    <row r="3425" s="186" customFormat="1" x14ac:dyDescent="0.25"/>
    <row r="3426" s="186" customFormat="1" x14ac:dyDescent="0.25"/>
    <row r="3427" s="186" customFormat="1" x14ac:dyDescent="0.25"/>
    <row r="3428" s="186" customFormat="1" x14ac:dyDescent="0.25"/>
    <row r="3429" s="186" customFormat="1" x14ac:dyDescent="0.25"/>
    <row r="3430" s="186" customFormat="1" x14ac:dyDescent="0.25"/>
    <row r="3431" s="186" customFormat="1" x14ac:dyDescent="0.25"/>
    <row r="3432" s="186" customFormat="1" x14ac:dyDescent="0.25"/>
    <row r="3433" s="186" customFormat="1" x14ac:dyDescent="0.25"/>
    <row r="3434" s="186" customFormat="1" x14ac:dyDescent="0.25"/>
    <row r="3435" s="186" customFormat="1" x14ac:dyDescent="0.25"/>
    <row r="3436" s="186" customFormat="1" x14ac:dyDescent="0.25"/>
    <row r="3437" s="186" customFormat="1" x14ac:dyDescent="0.25"/>
    <row r="3438" s="186" customFormat="1" x14ac:dyDescent="0.25"/>
    <row r="3439" s="186" customFormat="1" x14ac:dyDescent="0.25"/>
    <row r="3440" s="186" customFormat="1" x14ac:dyDescent="0.25"/>
    <row r="3441" s="186" customFormat="1" x14ac:dyDescent="0.25"/>
    <row r="3442" s="186" customFormat="1" x14ac:dyDescent="0.25"/>
    <row r="3443" s="186" customFormat="1" x14ac:dyDescent="0.25"/>
    <row r="3444" s="186" customFormat="1" x14ac:dyDescent="0.25"/>
    <row r="3445" s="186" customFormat="1" x14ac:dyDescent="0.25"/>
    <row r="3446" s="186" customFormat="1" x14ac:dyDescent="0.25"/>
    <row r="3447" s="186" customFormat="1" x14ac:dyDescent="0.25"/>
    <row r="3448" s="186" customFormat="1" x14ac:dyDescent="0.25"/>
    <row r="3449" s="186" customFormat="1" x14ac:dyDescent="0.25"/>
    <row r="3450" s="186" customFormat="1" x14ac:dyDescent="0.25"/>
    <row r="3451" s="186" customFormat="1" x14ac:dyDescent="0.25"/>
    <row r="3452" s="186" customFormat="1" x14ac:dyDescent="0.25"/>
    <row r="3453" s="186" customFormat="1" x14ac:dyDescent="0.25"/>
    <row r="3454" s="186" customFormat="1" x14ac:dyDescent="0.25"/>
    <row r="3455" s="186" customFormat="1" x14ac:dyDescent="0.25"/>
    <row r="3456" s="186" customFormat="1" x14ac:dyDescent="0.25"/>
    <row r="3457" s="186" customFormat="1" x14ac:dyDescent="0.25"/>
    <row r="3458" s="186" customFormat="1" x14ac:dyDescent="0.25"/>
    <row r="3459" s="186" customFormat="1" x14ac:dyDescent="0.25"/>
    <row r="3460" s="186" customFormat="1" x14ac:dyDescent="0.25"/>
    <row r="3461" s="186" customFormat="1" x14ac:dyDescent="0.25"/>
    <row r="3462" s="186" customFormat="1" x14ac:dyDescent="0.25"/>
    <row r="3463" s="186" customFormat="1" x14ac:dyDescent="0.25"/>
    <row r="3464" s="186" customFormat="1" x14ac:dyDescent="0.25"/>
    <row r="3465" s="186" customFormat="1" x14ac:dyDescent="0.25"/>
    <row r="3466" s="186" customFormat="1" x14ac:dyDescent="0.25"/>
    <row r="3467" s="186" customFormat="1" x14ac:dyDescent="0.25"/>
    <row r="3468" s="186" customFormat="1" x14ac:dyDescent="0.25"/>
    <row r="3469" s="186" customFormat="1" x14ac:dyDescent="0.25"/>
    <row r="3470" s="186" customFormat="1" x14ac:dyDescent="0.25"/>
    <row r="3471" s="186" customFormat="1" x14ac:dyDescent="0.25"/>
    <row r="3472" s="186" customFormat="1" x14ac:dyDescent="0.25"/>
    <row r="3473" s="186" customFormat="1" x14ac:dyDescent="0.25"/>
    <row r="3474" s="186" customFormat="1" x14ac:dyDescent="0.25"/>
    <row r="3475" s="186" customFormat="1" x14ac:dyDescent="0.25"/>
    <row r="3476" s="186" customFormat="1" x14ac:dyDescent="0.25"/>
    <row r="3477" s="186" customFormat="1" x14ac:dyDescent="0.25"/>
    <row r="3478" s="186" customFormat="1" x14ac:dyDescent="0.25"/>
    <row r="3479" s="186" customFormat="1" x14ac:dyDescent="0.25"/>
    <row r="3480" s="186" customFormat="1" x14ac:dyDescent="0.25"/>
    <row r="3481" s="186" customFormat="1" x14ac:dyDescent="0.25"/>
    <row r="3482" s="186" customFormat="1" x14ac:dyDescent="0.25"/>
    <row r="3483" s="186" customFormat="1" x14ac:dyDescent="0.25"/>
    <row r="3484" s="186" customFormat="1" x14ac:dyDescent="0.25"/>
    <row r="3485" s="186" customFormat="1" x14ac:dyDescent="0.25"/>
    <row r="3486" s="186" customFormat="1" x14ac:dyDescent="0.25"/>
    <row r="3487" s="186" customFormat="1" x14ac:dyDescent="0.25"/>
    <row r="3488" s="186" customFormat="1" x14ac:dyDescent="0.25"/>
    <row r="3489" s="186" customFormat="1" x14ac:dyDescent="0.25"/>
    <row r="3490" s="186" customFormat="1" x14ac:dyDescent="0.25"/>
    <row r="3491" s="186" customFormat="1" x14ac:dyDescent="0.25"/>
    <row r="3492" s="186" customFormat="1" x14ac:dyDescent="0.25"/>
    <row r="3493" s="186" customFormat="1" x14ac:dyDescent="0.25"/>
    <row r="3494" s="186" customFormat="1" x14ac:dyDescent="0.25"/>
    <row r="3495" s="186" customFormat="1" x14ac:dyDescent="0.25"/>
    <row r="3496" s="186" customFormat="1" x14ac:dyDescent="0.25"/>
    <row r="3497" s="186" customFormat="1" x14ac:dyDescent="0.25"/>
    <row r="3498" s="186" customFormat="1" x14ac:dyDescent="0.25"/>
    <row r="3499" s="186" customFormat="1" x14ac:dyDescent="0.25"/>
    <row r="3500" s="186" customFormat="1" x14ac:dyDescent="0.25"/>
    <row r="3501" s="186" customFormat="1" x14ac:dyDescent="0.25"/>
    <row r="3502" s="186" customFormat="1" x14ac:dyDescent="0.25"/>
    <row r="3503" s="186" customFormat="1" x14ac:dyDescent="0.25"/>
    <row r="3504" s="186" customFormat="1" x14ac:dyDescent="0.25"/>
    <row r="3505" s="186" customFormat="1" x14ac:dyDescent="0.25"/>
    <row r="3506" s="186" customFormat="1" x14ac:dyDescent="0.25"/>
    <row r="3507" s="186" customFormat="1" x14ac:dyDescent="0.25"/>
    <row r="3508" s="186" customFormat="1" x14ac:dyDescent="0.25"/>
    <row r="3509" s="186" customFormat="1" x14ac:dyDescent="0.25"/>
    <row r="3510" s="186" customFormat="1" x14ac:dyDescent="0.25"/>
    <row r="3511" s="186" customFormat="1" x14ac:dyDescent="0.25"/>
    <row r="3512" s="186" customFormat="1" x14ac:dyDescent="0.25"/>
    <row r="3513" s="186" customFormat="1" x14ac:dyDescent="0.25"/>
    <row r="3514" s="186" customFormat="1" x14ac:dyDescent="0.25"/>
    <row r="3515" s="186" customFormat="1" x14ac:dyDescent="0.25"/>
    <row r="3516" s="186" customFormat="1" x14ac:dyDescent="0.25"/>
    <row r="3517" s="186" customFormat="1" x14ac:dyDescent="0.25"/>
    <row r="3518" s="186" customFormat="1" x14ac:dyDescent="0.25"/>
    <row r="3519" s="186" customFormat="1" x14ac:dyDescent="0.25"/>
    <row r="3520" s="186" customFormat="1" x14ac:dyDescent="0.25"/>
    <row r="3521" s="186" customFormat="1" x14ac:dyDescent="0.25"/>
    <row r="3522" s="186" customFormat="1" x14ac:dyDescent="0.25"/>
    <row r="3523" s="186" customFormat="1" x14ac:dyDescent="0.25"/>
    <row r="3524" s="186" customFormat="1" x14ac:dyDescent="0.25"/>
    <row r="3525" s="186" customFormat="1" x14ac:dyDescent="0.25"/>
    <row r="3526" s="186" customFormat="1" x14ac:dyDescent="0.25"/>
    <row r="3527" s="186" customFormat="1" x14ac:dyDescent="0.25"/>
    <row r="3528" s="186" customFormat="1" x14ac:dyDescent="0.25"/>
    <row r="3529" s="186" customFormat="1" x14ac:dyDescent="0.25"/>
    <row r="3530" s="186" customFormat="1" x14ac:dyDescent="0.25"/>
    <row r="3531" s="186" customFormat="1" x14ac:dyDescent="0.25"/>
    <row r="3532" s="186" customFormat="1" x14ac:dyDescent="0.25"/>
    <row r="3533" s="186" customFormat="1" x14ac:dyDescent="0.25"/>
    <row r="3534" s="186" customFormat="1" x14ac:dyDescent="0.25"/>
    <row r="3535" s="186" customFormat="1" x14ac:dyDescent="0.25"/>
    <row r="3536" s="186" customFormat="1" x14ac:dyDescent="0.25"/>
    <row r="3537" s="186" customFormat="1" x14ac:dyDescent="0.25"/>
    <row r="3538" s="186" customFormat="1" x14ac:dyDescent="0.25"/>
    <row r="3539" s="186" customFormat="1" x14ac:dyDescent="0.25"/>
    <row r="3540" s="186" customFormat="1" x14ac:dyDescent="0.25"/>
    <row r="3541" s="186" customFormat="1" x14ac:dyDescent="0.25"/>
    <row r="3542" s="186" customFormat="1" x14ac:dyDescent="0.25"/>
    <row r="3543" s="186" customFormat="1" x14ac:dyDescent="0.25"/>
    <row r="3544" s="186" customFormat="1" x14ac:dyDescent="0.25"/>
    <row r="3545" s="186" customFormat="1" x14ac:dyDescent="0.25"/>
    <row r="3546" s="186" customFormat="1" x14ac:dyDescent="0.25"/>
    <row r="3547" s="186" customFormat="1" x14ac:dyDescent="0.25"/>
    <row r="3548" s="186" customFormat="1" x14ac:dyDescent="0.25"/>
    <row r="3549" s="186" customFormat="1" x14ac:dyDescent="0.25"/>
    <row r="3550" s="186" customFormat="1" x14ac:dyDescent="0.25"/>
    <row r="3551" s="186" customFormat="1" x14ac:dyDescent="0.25"/>
    <row r="3552" s="186" customFormat="1" x14ac:dyDescent="0.25"/>
    <row r="3553" s="186" customFormat="1" x14ac:dyDescent="0.25"/>
    <row r="3554" s="186" customFormat="1" x14ac:dyDescent="0.25"/>
    <row r="3555" s="186" customFormat="1" x14ac:dyDescent="0.25"/>
    <row r="3556" s="186" customFormat="1" x14ac:dyDescent="0.25"/>
    <row r="3557" s="186" customFormat="1" x14ac:dyDescent="0.25"/>
    <row r="3558" s="186" customFormat="1" x14ac:dyDescent="0.25"/>
    <row r="3559" s="186" customFormat="1" x14ac:dyDescent="0.25"/>
    <row r="3560" s="186" customFormat="1" x14ac:dyDescent="0.25"/>
    <row r="3561" s="186" customFormat="1" x14ac:dyDescent="0.25"/>
    <row r="3562" s="186" customFormat="1" x14ac:dyDescent="0.25"/>
    <row r="3563" s="186" customFormat="1" x14ac:dyDescent="0.25"/>
    <row r="3564" s="186" customFormat="1" x14ac:dyDescent="0.25"/>
    <row r="3565" s="186" customFormat="1" x14ac:dyDescent="0.25"/>
    <row r="3566" s="186" customFormat="1" x14ac:dyDescent="0.25"/>
    <row r="3567" s="186" customFormat="1" x14ac:dyDescent="0.25"/>
    <row r="3568" s="186" customFormat="1" x14ac:dyDescent="0.25"/>
    <row r="3569" s="186" customFormat="1" x14ac:dyDescent="0.25"/>
    <row r="3570" s="186" customFormat="1" x14ac:dyDescent="0.25"/>
    <row r="3571" s="186" customFormat="1" x14ac:dyDescent="0.25"/>
    <row r="3572" s="186" customFormat="1" x14ac:dyDescent="0.25"/>
    <row r="3573" s="186" customFormat="1" x14ac:dyDescent="0.25"/>
    <row r="3574" s="186" customFormat="1" x14ac:dyDescent="0.25"/>
    <row r="3575" s="186" customFormat="1" x14ac:dyDescent="0.25"/>
    <row r="3576" s="186" customFormat="1" x14ac:dyDescent="0.25"/>
    <row r="3577" s="186" customFormat="1" x14ac:dyDescent="0.25"/>
    <row r="3578" s="186" customFormat="1" x14ac:dyDescent="0.25"/>
    <row r="3579" s="186" customFormat="1" x14ac:dyDescent="0.25"/>
    <row r="3580" s="186" customFormat="1" x14ac:dyDescent="0.25"/>
    <row r="3581" s="186" customFormat="1" x14ac:dyDescent="0.25"/>
    <row r="3582" s="186" customFormat="1" x14ac:dyDescent="0.25"/>
    <row r="3583" s="186" customFormat="1" x14ac:dyDescent="0.25"/>
    <row r="3584" s="186" customFormat="1" x14ac:dyDescent="0.25"/>
    <row r="3585" s="186" customFormat="1" x14ac:dyDescent="0.25"/>
    <row r="3586" s="186" customFormat="1" x14ac:dyDescent="0.25"/>
    <row r="3587" s="186" customFormat="1" x14ac:dyDescent="0.25"/>
    <row r="3588" s="186" customFormat="1" x14ac:dyDescent="0.25"/>
    <row r="3589" s="186" customFormat="1" x14ac:dyDescent="0.25"/>
    <row r="3590" s="186" customFormat="1" x14ac:dyDescent="0.25"/>
    <row r="3591" s="186" customFormat="1" x14ac:dyDescent="0.25"/>
    <row r="3592" s="186" customFormat="1" x14ac:dyDescent="0.25"/>
    <row r="3593" s="186" customFormat="1" x14ac:dyDescent="0.25"/>
    <row r="3594" s="186" customFormat="1" x14ac:dyDescent="0.25"/>
    <row r="3595" s="186" customFormat="1" x14ac:dyDescent="0.25"/>
    <row r="3596" s="186" customFormat="1" x14ac:dyDescent="0.25"/>
    <row r="3597" s="186" customFormat="1" x14ac:dyDescent="0.25"/>
    <row r="3598" s="186" customFormat="1" x14ac:dyDescent="0.25"/>
    <row r="3599" s="186" customFormat="1" x14ac:dyDescent="0.25"/>
    <row r="3600" s="186" customFormat="1" x14ac:dyDescent="0.25"/>
    <row r="3601" s="186" customFormat="1" x14ac:dyDescent="0.25"/>
    <row r="3602" s="186" customFormat="1" x14ac:dyDescent="0.25"/>
    <row r="3603" s="186" customFormat="1" x14ac:dyDescent="0.25"/>
    <row r="3604" s="186" customFormat="1" x14ac:dyDescent="0.25"/>
    <row r="3605" s="186" customFormat="1" x14ac:dyDescent="0.25"/>
    <row r="3606" s="186" customFormat="1" x14ac:dyDescent="0.25"/>
    <row r="3607" s="186" customFormat="1" x14ac:dyDescent="0.25"/>
    <row r="3608" s="186" customFormat="1" x14ac:dyDescent="0.25"/>
    <row r="3609" s="186" customFormat="1" x14ac:dyDescent="0.25"/>
    <row r="3610" s="186" customFormat="1" x14ac:dyDescent="0.25"/>
    <row r="3611" s="186" customFormat="1" x14ac:dyDescent="0.25"/>
    <row r="3612" s="186" customFormat="1" x14ac:dyDescent="0.25"/>
    <row r="3613" s="186" customFormat="1" x14ac:dyDescent="0.25"/>
    <row r="3614" s="186" customFormat="1" x14ac:dyDescent="0.25"/>
    <row r="3615" s="186" customFormat="1" x14ac:dyDescent="0.25"/>
    <row r="3616" s="186" customFormat="1" x14ac:dyDescent="0.25"/>
    <row r="3617" s="186" customFormat="1" x14ac:dyDescent="0.25"/>
    <row r="3618" s="186" customFormat="1" x14ac:dyDescent="0.25"/>
    <row r="3619" s="186" customFormat="1" x14ac:dyDescent="0.25"/>
    <row r="3620" s="186" customFormat="1" x14ac:dyDescent="0.25"/>
    <row r="3621" s="186" customFormat="1" x14ac:dyDescent="0.25"/>
    <row r="3622" s="186" customFormat="1" x14ac:dyDescent="0.25"/>
    <row r="3623" s="186" customFormat="1" x14ac:dyDescent="0.25"/>
    <row r="3624" s="186" customFormat="1" x14ac:dyDescent="0.25"/>
    <row r="3625" s="186" customFormat="1" x14ac:dyDescent="0.25"/>
    <row r="3626" s="186" customFormat="1" x14ac:dyDescent="0.25"/>
    <row r="3627" s="186" customFormat="1" x14ac:dyDescent="0.25"/>
    <row r="3628" s="186" customFormat="1" x14ac:dyDescent="0.25"/>
    <row r="3629" s="186" customFormat="1" x14ac:dyDescent="0.25"/>
    <row r="3630" s="186" customFormat="1" x14ac:dyDescent="0.25"/>
    <row r="3631" s="186" customFormat="1" x14ac:dyDescent="0.25"/>
    <row r="3632" s="186" customFormat="1" x14ac:dyDescent="0.25"/>
    <row r="3633" s="186" customFormat="1" x14ac:dyDescent="0.25"/>
    <row r="3634" s="186" customFormat="1" x14ac:dyDescent="0.25"/>
    <row r="3635" s="186" customFormat="1" x14ac:dyDescent="0.25"/>
    <row r="3636" s="186" customFormat="1" x14ac:dyDescent="0.25"/>
    <row r="3637" s="186" customFormat="1" x14ac:dyDescent="0.25"/>
    <row r="3638" s="186" customFormat="1" x14ac:dyDescent="0.25"/>
    <row r="3639" s="186" customFormat="1" x14ac:dyDescent="0.25"/>
    <row r="3640" s="186" customFormat="1" x14ac:dyDescent="0.25"/>
    <row r="3641" s="186" customFormat="1" x14ac:dyDescent="0.25"/>
    <row r="3642" s="186" customFormat="1" x14ac:dyDescent="0.25"/>
    <row r="3643" s="186" customFormat="1" x14ac:dyDescent="0.25"/>
    <row r="3644" s="186" customFormat="1" x14ac:dyDescent="0.25"/>
    <row r="3645" s="186" customFormat="1" x14ac:dyDescent="0.25"/>
    <row r="3646" s="186" customFormat="1" x14ac:dyDescent="0.25"/>
    <row r="3647" s="186" customFormat="1" x14ac:dyDescent="0.25"/>
    <row r="3648" s="186" customFormat="1" x14ac:dyDescent="0.25"/>
    <row r="3649" s="186" customFormat="1" x14ac:dyDescent="0.25"/>
    <row r="3650" s="186" customFormat="1" x14ac:dyDescent="0.25"/>
    <row r="3651" s="186" customFormat="1" x14ac:dyDescent="0.25"/>
    <row r="3652" s="186" customFormat="1" x14ac:dyDescent="0.25"/>
    <row r="3653" s="186" customFormat="1" x14ac:dyDescent="0.25"/>
    <row r="3654" s="186" customFormat="1" x14ac:dyDescent="0.25"/>
    <row r="3655" s="186" customFormat="1" x14ac:dyDescent="0.25"/>
    <row r="3656" s="186" customFormat="1" x14ac:dyDescent="0.25"/>
    <row r="3657" s="186" customFormat="1" x14ac:dyDescent="0.25"/>
    <row r="3658" s="186" customFormat="1" x14ac:dyDescent="0.25"/>
    <row r="3659" s="186" customFormat="1" x14ac:dyDescent="0.25"/>
    <row r="3660" s="186" customFormat="1" x14ac:dyDescent="0.25"/>
    <row r="3661" s="186" customFormat="1" x14ac:dyDescent="0.25"/>
    <row r="3662" s="186" customFormat="1" x14ac:dyDescent="0.25"/>
    <row r="3663" s="186" customFormat="1" x14ac:dyDescent="0.25"/>
    <row r="3664" s="186" customFormat="1" x14ac:dyDescent="0.25"/>
    <row r="3665" s="186" customFormat="1" x14ac:dyDescent="0.25"/>
    <row r="3666" s="186" customFormat="1" x14ac:dyDescent="0.25"/>
    <row r="3667" s="186" customFormat="1" x14ac:dyDescent="0.25"/>
    <row r="3668" s="186" customFormat="1" x14ac:dyDescent="0.25"/>
    <row r="3669" s="186" customFormat="1" x14ac:dyDescent="0.25"/>
    <row r="3670" s="186" customFormat="1" x14ac:dyDescent="0.25"/>
    <row r="3671" s="186" customFormat="1" x14ac:dyDescent="0.25"/>
    <row r="3672" s="186" customFormat="1" x14ac:dyDescent="0.25"/>
    <row r="3673" s="186" customFormat="1" x14ac:dyDescent="0.25"/>
    <row r="3674" s="186" customFormat="1" x14ac:dyDescent="0.25"/>
    <row r="3675" s="186" customFormat="1" x14ac:dyDescent="0.25"/>
    <row r="3676" s="186" customFormat="1" x14ac:dyDescent="0.25"/>
    <row r="3677" s="186" customFormat="1" x14ac:dyDescent="0.25"/>
    <row r="3678" s="186" customFormat="1" x14ac:dyDescent="0.25"/>
    <row r="3679" s="186" customFormat="1" x14ac:dyDescent="0.25"/>
    <row r="3680" s="186" customFormat="1" x14ac:dyDescent="0.25"/>
    <row r="3681" s="186" customFormat="1" x14ac:dyDescent="0.25"/>
    <row r="3682" s="186" customFormat="1" x14ac:dyDescent="0.25"/>
    <row r="3683" s="186" customFormat="1" x14ac:dyDescent="0.25"/>
    <row r="3684" s="186" customFormat="1" x14ac:dyDescent="0.25"/>
    <row r="3685" s="186" customFormat="1" x14ac:dyDescent="0.25"/>
    <row r="3686" s="186" customFormat="1" x14ac:dyDescent="0.25"/>
    <row r="3687" s="186" customFormat="1" x14ac:dyDescent="0.25"/>
    <row r="3688" s="186" customFormat="1" x14ac:dyDescent="0.25"/>
    <row r="3689" s="186" customFormat="1" x14ac:dyDescent="0.25"/>
    <row r="3690" s="186" customFormat="1" x14ac:dyDescent="0.25"/>
    <row r="3691" s="186" customFormat="1" x14ac:dyDescent="0.25"/>
    <row r="3692" s="186" customFormat="1" x14ac:dyDescent="0.25"/>
    <row r="3693" s="186" customFormat="1" x14ac:dyDescent="0.25"/>
    <row r="3694" s="186" customFormat="1" x14ac:dyDescent="0.25"/>
    <row r="3695" s="186" customFormat="1" x14ac:dyDescent="0.25"/>
    <row r="3696" s="186" customFormat="1" x14ac:dyDescent="0.25"/>
    <row r="3697" s="186" customFormat="1" x14ac:dyDescent="0.25"/>
    <row r="3698" s="186" customFormat="1" x14ac:dyDescent="0.25"/>
    <row r="3699" s="186" customFormat="1" x14ac:dyDescent="0.25"/>
    <row r="3700" s="186" customFormat="1" x14ac:dyDescent="0.25"/>
    <row r="3701" s="186" customFormat="1" x14ac:dyDescent="0.25"/>
    <row r="3702" s="186" customFormat="1" x14ac:dyDescent="0.25"/>
    <row r="3703" s="186" customFormat="1" x14ac:dyDescent="0.25"/>
    <row r="3704" s="186" customFormat="1" x14ac:dyDescent="0.25"/>
    <row r="3705" s="186" customFormat="1" x14ac:dyDescent="0.25"/>
    <row r="3706" s="186" customFormat="1" x14ac:dyDescent="0.25"/>
    <row r="3707" s="186" customFormat="1" x14ac:dyDescent="0.25"/>
    <row r="3708" s="186" customFormat="1" x14ac:dyDescent="0.25"/>
    <row r="3709" s="186" customFormat="1" x14ac:dyDescent="0.25"/>
    <row r="3710" s="186" customFormat="1" x14ac:dyDescent="0.25"/>
    <row r="3711" s="186" customFormat="1" x14ac:dyDescent="0.25"/>
    <row r="3712" s="186" customFormat="1" x14ac:dyDescent="0.25"/>
    <row r="3713" s="186" customFormat="1" x14ac:dyDescent="0.25"/>
    <row r="3714" s="186" customFormat="1" x14ac:dyDescent="0.25"/>
    <row r="3715" s="186" customFormat="1" x14ac:dyDescent="0.25"/>
    <row r="3716" s="186" customFormat="1" x14ac:dyDescent="0.25"/>
    <row r="3717" s="186" customFormat="1" x14ac:dyDescent="0.25"/>
    <row r="3718" s="186" customFormat="1" x14ac:dyDescent="0.25"/>
    <row r="3719" s="186" customFormat="1" x14ac:dyDescent="0.25"/>
    <row r="3720" s="186" customFormat="1" x14ac:dyDescent="0.25"/>
    <row r="3721" s="186" customFormat="1" x14ac:dyDescent="0.25"/>
    <row r="3722" s="186" customFormat="1" x14ac:dyDescent="0.25"/>
    <row r="3723" s="186" customFormat="1" x14ac:dyDescent="0.25"/>
    <row r="3724" s="186" customFormat="1" x14ac:dyDescent="0.25"/>
    <row r="3725" s="186" customFormat="1" x14ac:dyDescent="0.25"/>
    <row r="3726" s="186" customFormat="1" x14ac:dyDescent="0.25"/>
    <row r="3727" s="186" customFormat="1" x14ac:dyDescent="0.25"/>
    <row r="3728" s="186" customFormat="1" x14ac:dyDescent="0.25"/>
    <row r="3729" s="186" customFormat="1" x14ac:dyDescent="0.25"/>
    <row r="3730" s="186" customFormat="1" x14ac:dyDescent="0.25"/>
    <row r="3731" s="186" customFormat="1" x14ac:dyDescent="0.25"/>
    <row r="3732" s="186" customFormat="1" x14ac:dyDescent="0.25"/>
    <row r="3733" s="186" customFormat="1" x14ac:dyDescent="0.25"/>
    <row r="3734" s="186" customFormat="1" x14ac:dyDescent="0.25"/>
    <row r="3735" s="186" customFormat="1" x14ac:dyDescent="0.25"/>
    <row r="3736" s="186" customFormat="1" x14ac:dyDescent="0.25"/>
    <row r="3737" s="186" customFormat="1" x14ac:dyDescent="0.25"/>
    <row r="3738" s="186" customFormat="1" x14ac:dyDescent="0.25"/>
    <row r="3739" s="186" customFormat="1" x14ac:dyDescent="0.25"/>
    <row r="3740" s="186" customFormat="1" x14ac:dyDescent="0.25"/>
    <row r="3741" s="186" customFormat="1" x14ac:dyDescent="0.25"/>
    <row r="3742" s="186" customFormat="1" x14ac:dyDescent="0.25"/>
    <row r="3743" s="186" customFormat="1" x14ac:dyDescent="0.25"/>
    <row r="3744" s="186" customFormat="1" x14ac:dyDescent="0.25"/>
    <row r="3745" s="186" customFormat="1" x14ac:dyDescent="0.25"/>
    <row r="3746" s="186" customFormat="1" x14ac:dyDescent="0.25"/>
    <row r="3747" s="186" customFormat="1" x14ac:dyDescent="0.25"/>
    <row r="3748" s="186" customFormat="1" x14ac:dyDescent="0.25"/>
    <row r="3749" s="186" customFormat="1" x14ac:dyDescent="0.25"/>
    <row r="3750" s="186" customFormat="1" x14ac:dyDescent="0.25"/>
    <row r="3751" s="186" customFormat="1" x14ac:dyDescent="0.25"/>
    <row r="3752" s="186" customFormat="1" x14ac:dyDescent="0.25"/>
    <row r="3753" s="186" customFormat="1" x14ac:dyDescent="0.25"/>
    <row r="3754" s="186" customFormat="1" x14ac:dyDescent="0.25"/>
    <row r="3755" s="186" customFormat="1" x14ac:dyDescent="0.25"/>
    <row r="3756" s="186" customFormat="1" x14ac:dyDescent="0.25"/>
    <row r="3757" s="186" customFormat="1" x14ac:dyDescent="0.25"/>
    <row r="3758" s="186" customFormat="1" x14ac:dyDescent="0.25"/>
    <row r="3759" s="186" customFormat="1" x14ac:dyDescent="0.25"/>
    <row r="3760" s="186" customFormat="1" x14ac:dyDescent="0.25"/>
    <row r="3761" s="186" customFormat="1" x14ac:dyDescent="0.25"/>
    <row r="3762" s="186" customFormat="1" x14ac:dyDescent="0.25"/>
    <row r="3763" s="186" customFormat="1" x14ac:dyDescent="0.25"/>
    <row r="3764" s="186" customFormat="1" x14ac:dyDescent="0.25"/>
    <row r="3765" s="186" customFormat="1" x14ac:dyDescent="0.25"/>
    <row r="3766" s="186" customFormat="1" x14ac:dyDescent="0.25"/>
    <row r="3767" s="186" customFormat="1" x14ac:dyDescent="0.25"/>
    <row r="3768" s="186" customFormat="1" x14ac:dyDescent="0.25"/>
    <row r="3769" s="186" customFormat="1" x14ac:dyDescent="0.25"/>
    <row r="3770" s="186" customFormat="1" x14ac:dyDescent="0.25"/>
    <row r="3771" s="186" customFormat="1" x14ac:dyDescent="0.25"/>
    <row r="3772" s="186" customFormat="1" x14ac:dyDescent="0.25"/>
    <row r="3773" s="186" customFormat="1" x14ac:dyDescent="0.25"/>
    <row r="3774" s="186" customFormat="1" x14ac:dyDescent="0.25"/>
    <row r="3775" s="186" customFormat="1" x14ac:dyDescent="0.25"/>
    <row r="3776" s="186" customFormat="1" x14ac:dyDescent="0.25"/>
    <row r="3777" s="186" customFormat="1" x14ac:dyDescent="0.25"/>
    <row r="3778" s="186" customFormat="1" x14ac:dyDescent="0.25"/>
    <row r="3779" s="186" customFormat="1" x14ac:dyDescent="0.25"/>
    <row r="3780" s="186" customFormat="1" x14ac:dyDescent="0.25"/>
    <row r="3781" s="186" customFormat="1" x14ac:dyDescent="0.25"/>
    <row r="3782" s="186" customFormat="1" x14ac:dyDescent="0.25"/>
    <row r="3783" s="186" customFormat="1" x14ac:dyDescent="0.25"/>
    <row r="3784" s="186" customFormat="1" x14ac:dyDescent="0.25"/>
    <row r="3785" s="186" customFormat="1" x14ac:dyDescent="0.25"/>
    <row r="3786" s="186" customFormat="1" x14ac:dyDescent="0.25"/>
    <row r="3787" s="186" customFormat="1" x14ac:dyDescent="0.25"/>
    <row r="3788" s="186" customFormat="1" x14ac:dyDescent="0.25"/>
    <row r="3789" s="186" customFormat="1" x14ac:dyDescent="0.25"/>
    <row r="3790" s="186" customFormat="1" x14ac:dyDescent="0.25"/>
    <row r="3791" s="186" customFormat="1" x14ac:dyDescent="0.25"/>
    <row r="3792" s="186" customFormat="1" x14ac:dyDescent="0.25"/>
    <row r="3793" s="186" customFormat="1" x14ac:dyDescent="0.25"/>
    <row r="3794" s="186" customFormat="1" x14ac:dyDescent="0.25"/>
    <row r="3795" s="186" customFormat="1" x14ac:dyDescent="0.25"/>
    <row r="3796" s="186" customFormat="1" x14ac:dyDescent="0.25"/>
    <row r="3797" s="186" customFormat="1" x14ac:dyDescent="0.25"/>
    <row r="3798" s="186" customFormat="1" x14ac:dyDescent="0.25"/>
    <row r="3799" s="186" customFormat="1" x14ac:dyDescent="0.25"/>
    <row r="3800" s="186" customFormat="1" x14ac:dyDescent="0.25"/>
    <row r="3801" s="186" customFormat="1" x14ac:dyDescent="0.25"/>
    <row r="3802" s="186" customFormat="1" x14ac:dyDescent="0.25"/>
    <row r="3803" s="186" customFormat="1" x14ac:dyDescent="0.25"/>
    <row r="3804" s="186" customFormat="1" x14ac:dyDescent="0.25"/>
    <row r="3805" s="186" customFormat="1" x14ac:dyDescent="0.25"/>
    <row r="3806" s="186" customFormat="1" x14ac:dyDescent="0.25"/>
    <row r="3807" s="186" customFormat="1" x14ac:dyDescent="0.25"/>
    <row r="3808" s="186" customFormat="1" x14ac:dyDescent="0.25"/>
    <row r="3809" s="186" customFormat="1" x14ac:dyDescent="0.25"/>
    <row r="3810" s="186" customFormat="1" x14ac:dyDescent="0.25"/>
    <row r="3811" s="186" customFormat="1" x14ac:dyDescent="0.25"/>
    <row r="3812" s="186" customFormat="1" x14ac:dyDescent="0.25"/>
    <row r="3813" s="186" customFormat="1" x14ac:dyDescent="0.25"/>
    <row r="3814" s="186" customFormat="1" x14ac:dyDescent="0.25"/>
    <row r="3815" s="186" customFormat="1" x14ac:dyDescent="0.25"/>
    <row r="3816" s="186" customFormat="1" x14ac:dyDescent="0.25"/>
    <row r="3817" s="186" customFormat="1" x14ac:dyDescent="0.25"/>
    <row r="3818" s="186" customFormat="1" x14ac:dyDescent="0.25"/>
    <row r="3819" s="186" customFormat="1" x14ac:dyDescent="0.25"/>
    <row r="3820" s="186" customFormat="1" x14ac:dyDescent="0.25"/>
    <row r="3821" s="186" customFormat="1" x14ac:dyDescent="0.25"/>
    <row r="3822" s="186" customFormat="1" x14ac:dyDescent="0.25"/>
    <row r="3823" s="186" customFormat="1" x14ac:dyDescent="0.25"/>
    <row r="3824" s="186" customFormat="1" x14ac:dyDescent="0.25"/>
    <row r="3825" s="186" customFormat="1" x14ac:dyDescent="0.25"/>
    <row r="3826" s="186" customFormat="1" x14ac:dyDescent="0.25"/>
    <row r="3827" s="186" customFormat="1" x14ac:dyDescent="0.25"/>
    <row r="3828" s="186" customFormat="1" x14ac:dyDescent="0.25"/>
    <row r="3829" s="186" customFormat="1" x14ac:dyDescent="0.25"/>
    <row r="3830" s="186" customFormat="1" x14ac:dyDescent="0.25"/>
    <row r="3831" s="186" customFormat="1" x14ac:dyDescent="0.25"/>
    <row r="3832" s="186" customFormat="1" x14ac:dyDescent="0.25"/>
    <row r="3833" s="186" customFormat="1" x14ac:dyDescent="0.25"/>
    <row r="3834" s="186" customFormat="1" x14ac:dyDescent="0.25"/>
    <row r="3835" s="186" customFormat="1" x14ac:dyDescent="0.25"/>
    <row r="3836" s="186" customFormat="1" x14ac:dyDescent="0.25"/>
    <row r="3837" s="186" customFormat="1" x14ac:dyDescent="0.25"/>
    <row r="3838" s="186" customFormat="1" x14ac:dyDescent="0.25"/>
    <row r="3839" s="186" customFormat="1" x14ac:dyDescent="0.25"/>
    <row r="3840" s="186" customFormat="1" x14ac:dyDescent="0.25"/>
    <row r="3841" s="186" customFormat="1" x14ac:dyDescent="0.25"/>
    <row r="3842" s="186" customFormat="1" x14ac:dyDescent="0.25"/>
    <row r="3843" s="186" customFormat="1" x14ac:dyDescent="0.25"/>
    <row r="3844" s="186" customFormat="1" x14ac:dyDescent="0.25"/>
    <row r="3845" s="186" customFormat="1" x14ac:dyDescent="0.25"/>
    <row r="3846" s="186" customFormat="1" x14ac:dyDescent="0.25"/>
    <row r="3847" s="186" customFormat="1" x14ac:dyDescent="0.25"/>
    <row r="3848" s="186" customFormat="1" x14ac:dyDescent="0.25"/>
    <row r="3849" s="186" customFormat="1" x14ac:dyDescent="0.25"/>
    <row r="3850" s="186" customFormat="1" x14ac:dyDescent="0.25"/>
    <row r="3851" s="186" customFormat="1" x14ac:dyDescent="0.25"/>
    <row r="3852" s="186" customFormat="1" x14ac:dyDescent="0.25"/>
    <row r="3853" s="186" customFormat="1" x14ac:dyDescent="0.25"/>
    <row r="3854" s="186" customFormat="1" x14ac:dyDescent="0.25"/>
    <row r="3855" s="186" customFormat="1" x14ac:dyDescent="0.25"/>
    <row r="3856" s="186" customFormat="1" x14ac:dyDescent="0.25"/>
    <row r="3857" s="186" customFormat="1" x14ac:dyDescent="0.25"/>
    <row r="3858" s="186" customFormat="1" x14ac:dyDescent="0.25"/>
    <row r="3859" s="186" customFormat="1" x14ac:dyDescent="0.25"/>
    <row r="3860" s="186" customFormat="1" x14ac:dyDescent="0.25"/>
    <row r="3861" s="186" customFormat="1" x14ac:dyDescent="0.25"/>
    <row r="3862" s="186" customFormat="1" x14ac:dyDescent="0.25"/>
    <row r="3863" s="186" customFormat="1" x14ac:dyDescent="0.25"/>
    <row r="3864" s="186" customFormat="1" x14ac:dyDescent="0.25"/>
    <row r="3865" s="186" customFormat="1" x14ac:dyDescent="0.25"/>
    <row r="3866" s="186" customFormat="1" x14ac:dyDescent="0.25"/>
    <row r="3867" s="186" customFormat="1" x14ac:dyDescent="0.25"/>
    <row r="3868" s="186" customFormat="1" x14ac:dyDescent="0.25"/>
    <row r="3869" s="186" customFormat="1" x14ac:dyDescent="0.25"/>
    <row r="3870" s="186" customFormat="1" x14ac:dyDescent="0.25"/>
    <row r="3871" s="186" customFormat="1" x14ac:dyDescent="0.25"/>
    <row r="3872" s="186" customFormat="1" x14ac:dyDescent="0.25"/>
    <row r="3873" s="186" customFormat="1" x14ac:dyDescent="0.25"/>
    <row r="3874" s="186" customFormat="1" x14ac:dyDescent="0.25"/>
    <row r="3875" s="186" customFormat="1" x14ac:dyDescent="0.25"/>
    <row r="3876" s="186" customFormat="1" x14ac:dyDescent="0.25"/>
    <row r="3877" s="186" customFormat="1" x14ac:dyDescent="0.25"/>
    <row r="3878" s="186" customFormat="1" x14ac:dyDescent="0.25"/>
    <row r="3879" s="186" customFormat="1" x14ac:dyDescent="0.25"/>
    <row r="3880" s="186" customFormat="1" x14ac:dyDescent="0.25"/>
    <row r="3881" s="186" customFormat="1" x14ac:dyDescent="0.25"/>
    <row r="3882" s="186" customFormat="1" x14ac:dyDescent="0.25"/>
    <row r="3883" s="186" customFormat="1" x14ac:dyDescent="0.25"/>
    <row r="3884" s="186" customFormat="1" x14ac:dyDescent="0.25"/>
    <row r="3885" s="186" customFormat="1" x14ac:dyDescent="0.25"/>
    <row r="3886" s="186" customFormat="1" x14ac:dyDescent="0.25"/>
    <row r="3887" s="186" customFormat="1" x14ac:dyDescent="0.25"/>
    <row r="3888" s="186" customFormat="1" x14ac:dyDescent="0.25"/>
    <row r="3889" s="186" customFormat="1" x14ac:dyDescent="0.25"/>
    <row r="3890" s="186" customFormat="1" x14ac:dyDescent="0.25"/>
    <row r="3891" s="186" customFormat="1" x14ac:dyDescent="0.25"/>
    <row r="3892" s="186" customFormat="1" x14ac:dyDescent="0.25"/>
    <row r="3893" s="186" customFormat="1" x14ac:dyDescent="0.25"/>
    <row r="3894" s="186" customFormat="1" x14ac:dyDescent="0.25"/>
    <row r="3895" s="186" customFormat="1" x14ac:dyDescent="0.25"/>
    <row r="3896" s="186" customFormat="1" x14ac:dyDescent="0.25"/>
    <row r="3897" s="186" customFormat="1" x14ac:dyDescent="0.25"/>
    <row r="3898" s="186" customFormat="1" x14ac:dyDescent="0.25"/>
    <row r="3899" s="186" customFormat="1" x14ac:dyDescent="0.25"/>
    <row r="3900" s="186" customFormat="1" x14ac:dyDescent="0.25"/>
    <row r="3901" s="186" customFormat="1" x14ac:dyDescent="0.25"/>
    <row r="3902" s="186" customFormat="1" x14ac:dyDescent="0.25"/>
    <row r="3903" s="186" customFormat="1" x14ac:dyDescent="0.25"/>
    <row r="3904" s="186" customFormat="1" x14ac:dyDescent="0.25"/>
    <row r="3905" s="186" customFormat="1" x14ac:dyDescent="0.25"/>
    <row r="3906" s="186" customFormat="1" x14ac:dyDescent="0.25"/>
    <row r="3907" s="186" customFormat="1" x14ac:dyDescent="0.25"/>
    <row r="3908" s="186" customFormat="1" x14ac:dyDescent="0.25"/>
    <row r="3909" s="186" customFormat="1" x14ac:dyDescent="0.25"/>
    <row r="3910" s="186" customFormat="1" x14ac:dyDescent="0.25"/>
    <row r="3911" s="186" customFormat="1" x14ac:dyDescent="0.25"/>
    <row r="3912" s="186" customFormat="1" x14ac:dyDescent="0.25"/>
    <row r="3913" s="186" customFormat="1" x14ac:dyDescent="0.25"/>
    <row r="3914" s="186" customFormat="1" x14ac:dyDescent="0.25"/>
    <row r="3915" s="186" customFormat="1" x14ac:dyDescent="0.25"/>
    <row r="3916" s="186" customFormat="1" x14ac:dyDescent="0.25"/>
    <row r="3917" s="186" customFormat="1" x14ac:dyDescent="0.25"/>
    <row r="3918" s="186" customFormat="1" x14ac:dyDescent="0.25"/>
    <row r="3919" s="186" customFormat="1" x14ac:dyDescent="0.25"/>
    <row r="3920" s="186" customFormat="1" x14ac:dyDescent="0.25"/>
    <row r="3921" s="186" customFormat="1" x14ac:dyDescent="0.25"/>
    <row r="3922" s="186" customFormat="1" x14ac:dyDescent="0.25"/>
    <row r="3923" s="186" customFormat="1" x14ac:dyDescent="0.25"/>
    <row r="3924" s="186" customFormat="1" x14ac:dyDescent="0.25"/>
    <row r="3925" s="186" customFormat="1" x14ac:dyDescent="0.25"/>
    <row r="3926" s="186" customFormat="1" x14ac:dyDescent="0.25"/>
    <row r="3927" s="186" customFormat="1" x14ac:dyDescent="0.25"/>
    <row r="3928" s="186" customFormat="1" x14ac:dyDescent="0.25"/>
    <row r="3929" s="186" customFormat="1" x14ac:dyDescent="0.25"/>
    <row r="3930" s="186" customFormat="1" x14ac:dyDescent="0.25"/>
    <row r="3931" s="186" customFormat="1" x14ac:dyDescent="0.25"/>
    <row r="3932" s="186" customFormat="1" x14ac:dyDescent="0.25"/>
    <row r="3933" s="186" customFormat="1" x14ac:dyDescent="0.25"/>
    <row r="3934" s="186" customFormat="1" x14ac:dyDescent="0.25"/>
    <row r="3935" s="186" customFormat="1" x14ac:dyDescent="0.25"/>
    <row r="3936" s="186" customFormat="1" x14ac:dyDescent="0.25"/>
    <row r="3937" s="186" customFormat="1" x14ac:dyDescent="0.25"/>
    <row r="3938" s="186" customFormat="1" x14ac:dyDescent="0.25"/>
    <row r="3939" s="186" customFormat="1" x14ac:dyDescent="0.25"/>
    <row r="3940" s="186" customFormat="1" x14ac:dyDescent="0.25"/>
    <row r="3941" s="186" customFormat="1" x14ac:dyDescent="0.25"/>
    <row r="3942" s="186" customFormat="1" x14ac:dyDescent="0.25"/>
    <row r="3943" s="186" customFormat="1" x14ac:dyDescent="0.25"/>
    <row r="3944" s="186" customFormat="1" x14ac:dyDescent="0.25"/>
    <row r="3945" s="186" customFormat="1" x14ac:dyDescent="0.25"/>
    <row r="3946" s="186" customFormat="1" x14ac:dyDescent="0.25"/>
    <row r="3947" s="186" customFormat="1" x14ac:dyDescent="0.25"/>
    <row r="3948" s="186" customFormat="1" x14ac:dyDescent="0.25"/>
    <row r="3949" s="186" customFormat="1" x14ac:dyDescent="0.25"/>
    <row r="3950" s="186" customFormat="1" x14ac:dyDescent="0.25"/>
    <row r="3951" s="186" customFormat="1" x14ac:dyDescent="0.25"/>
    <row r="3952" s="186" customFormat="1" x14ac:dyDescent="0.25"/>
    <row r="3953" s="186" customFormat="1" x14ac:dyDescent="0.25"/>
    <row r="3954" s="186" customFormat="1" x14ac:dyDescent="0.25"/>
    <row r="3955" s="186" customFormat="1" x14ac:dyDescent="0.25"/>
    <row r="3956" s="186" customFormat="1" x14ac:dyDescent="0.25"/>
    <row r="3957" s="186" customFormat="1" x14ac:dyDescent="0.25"/>
    <row r="3958" s="186" customFormat="1" x14ac:dyDescent="0.25"/>
    <row r="3959" s="186" customFormat="1" x14ac:dyDescent="0.25"/>
    <row r="3960" s="186" customFormat="1" x14ac:dyDescent="0.25"/>
    <row r="3961" s="186" customFormat="1" x14ac:dyDescent="0.25"/>
    <row r="3962" s="186" customFormat="1" x14ac:dyDescent="0.25"/>
    <row r="3963" s="186" customFormat="1" x14ac:dyDescent="0.25"/>
    <row r="3964" s="186" customFormat="1" x14ac:dyDescent="0.25"/>
    <row r="3965" s="186" customFormat="1" x14ac:dyDescent="0.25"/>
    <row r="3966" s="186" customFormat="1" x14ac:dyDescent="0.25"/>
    <row r="3967" s="186" customFormat="1" x14ac:dyDescent="0.25"/>
    <row r="3968" s="186" customFormat="1" x14ac:dyDescent="0.25"/>
    <row r="3969" s="186" customFormat="1" x14ac:dyDescent="0.25"/>
    <row r="3970" s="186" customFormat="1" x14ac:dyDescent="0.25"/>
    <row r="3971" s="186" customFormat="1" x14ac:dyDescent="0.25"/>
    <row r="3972" s="186" customFormat="1" x14ac:dyDescent="0.25"/>
    <row r="3973" s="186" customFormat="1" x14ac:dyDescent="0.25"/>
    <row r="3974" s="186" customFormat="1" x14ac:dyDescent="0.25"/>
    <row r="3975" s="186" customFormat="1" x14ac:dyDescent="0.25"/>
    <row r="3976" s="186" customFormat="1" x14ac:dyDescent="0.25"/>
    <row r="3977" s="186" customFormat="1" x14ac:dyDescent="0.25"/>
    <row r="3978" s="186" customFormat="1" x14ac:dyDescent="0.25"/>
    <row r="3979" s="186" customFormat="1" x14ac:dyDescent="0.25"/>
    <row r="3980" s="186" customFormat="1" x14ac:dyDescent="0.25"/>
    <row r="3981" s="186" customFormat="1" x14ac:dyDescent="0.25"/>
    <row r="3982" s="186" customFormat="1" x14ac:dyDescent="0.25"/>
    <row r="3983" s="186" customFormat="1" x14ac:dyDescent="0.25"/>
    <row r="3984" s="186" customFormat="1" x14ac:dyDescent="0.25"/>
    <row r="3985" s="186" customFormat="1" x14ac:dyDescent="0.25"/>
    <row r="3986" s="186" customFormat="1" x14ac:dyDescent="0.25"/>
    <row r="3987" s="186" customFormat="1" x14ac:dyDescent="0.25"/>
    <row r="3988" s="186" customFormat="1" x14ac:dyDescent="0.25"/>
    <row r="3989" s="186" customFormat="1" x14ac:dyDescent="0.25"/>
    <row r="3990" s="186" customFormat="1" x14ac:dyDescent="0.25"/>
    <row r="3991" s="186" customFormat="1" x14ac:dyDescent="0.25"/>
    <row r="3992" s="186" customFormat="1" x14ac:dyDescent="0.25"/>
    <row r="3993" s="186" customFormat="1" x14ac:dyDescent="0.25"/>
    <row r="3994" s="186" customFormat="1" x14ac:dyDescent="0.25"/>
    <row r="3995" s="186" customFormat="1" x14ac:dyDescent="0.25"/>
    <row r="3996" s="186" customFormat="1" x14ac:dyDescent="0.25"/>
    <row r="3997" s="186" customFormat="1" x14ac:dyDescent="0.25"/>
    <row r="3998" s="186" customFormat="1" x14ac:dyDescent="0.25"/>
    <row r="3999" s="186" customFormat="1" x14ac:dyDescent="0.25"/>
    <row r="4000" s="186" customFormat="1" x14ac:dyDescent="0.25"/>
    <row r="4001" s="186" customFormat="1" x14ac:dyDescent="0.25"/>
    <row r="4002" s="186" customFormat="1" x14ac:dyDescent="0.25"/>
    <row r="4003" s="186" customFormat="1" x14ac:dyDescent="0.25"/>
    <row r="4004" s="186" customFormat="1" x14ac:dyDescent="0.25"/>
    <row r="4005" s="186" customFormat="1" x14ac:dyDescent="0.25"/>
    <row r="4006" s="186" customFormat="1" x14ac:dyDescent="0.25"/>
    <row r="4007" s="186" customFormat="1" x14ac:dyDescent="0.25"/>
    <row r="4008" s="186" customFormat="1" x14ac:dyDescent="0.25"/>
    <row r="4009" s="186" customFormat="1" x14ac:dyDescent="0.25"/>
    <row r="4010" s="186" customFormat="1" x14ac:dyDescent="0.25"/>
    <row r="4011" s="186" customFormat="1" x14ac:dyDescent="0.25"/>
    <row r="4012" s="186" customFormat="1" x14ac:dyDescent="0.25"/>
    <row r="4013" s="186" customFormat="1" x14ac:dyDescent="0.25"/>
    <row r="4014" s="186" customFormat="1" x14ac:dyDescent="0.25"/>
    <row r="4015" s="186" customFormat="1" x14ac:dyDescent="0.25"/>
    <row r="4016" s="186" customFormat="1" x14ac:dyDescent="0.25"/>
    <row r="4017" s="186" customFormat="1" x14ac:dyDescent="0.25"/>
    <row r="4018" s="186" customFormat="1" x14ac:dyDescent="0.25"/>
    <row r="4019" s="186" customFormat="1" x14ac:dyDescent="0.25"/>
    <row r="4020" s="186" customFormat="1" x14ac:dyDescent="0.25"/>
    <row r="4021" s="186" customFormat="1" x14ac:dyDescent="0.25"/>
    <row r="4022" s="186" customFormat="1" x14ac:dyDescent="0.25"/>
    <row r="4023" s="186" customFormat="1" x14ac:dyDescent="0.25"/>
    <row r="4024" s="186" customFormat="1" x14ac:dyDescent="0.25"/>
    <row r="4025" s="186" customFormat="1" x14ac:dyDescent="0.25"/>
    <row r="4026" s="186" customFormat="1" x14ac:dyDescent="0.25"/>
    <row r="4027" s="186" customFormat="1" x14ac:dyDescent="0.25"/>
    <row r="4028" s="186" customFormat="1" x14ac:dyDescent="0.25"/>
    <row r="4029" s="186" customFormat="1" x14ac:dyDescent="0.25"/>
    <row r="4030" s="186" customFormat="1" x14ac:dyDescent="0.25"/>
    <row r="4031" s="186" customFormat="1" x14ac:dyDescent="0.25"/>
    <row r="4032" s="186" customFormat="1" x14ac:dyDescent="0.25"/>
    <row r="4033" s="186" customFormat="1" x14ac:dyDescent="0.25"/>
    <row r="4034" s="186" customFormat="1" x14ac:dyDescent="0.25"/>
    <row r="4035" s="186" customFormat="1" x14ac:dyDescent="0.25"/>
    <row r="4036" s="186" customFormat="1" x14ac:dyDescent="0.25"/>
    <row r="4037" s="186" customFormat="1" x14ac:dyDescent="0.25"/>
    <row r="4038" s="186" customFormat="1" x14ac:dyDescent="0.25"/>
    <row r="4039" s="186" customFormat="1" x14ac:dyDescent="0.25"/>
    <row r="4040" s="186" customFormat="1" x14ac:dyDescent="0.25"/>
    <row r="4041" s="186" customFormat="1" x14ac:dyDescent="0.25"/>
    <row r="4042" s="186" customFormat="1" x14ac:dyDescent="0.25"/>
    <row r="4043" s="186" customFormat="1" x14ac:dyDescent="0.25"/>
    <row r="4044" s="186" customFormat="1" x14ac:dyDescent="0.25"/>
    <row r="4045" s="186" customFormat="1" x14ac:dyDescent="0.25"/>
    <row r="4046" s="186" customFormat="1" x14ac:dyDescent="0.25"/>
    <row r="4047" s="186" customFormat="1" x14ac:dyDescent="0.25"/>
    <row r="4048" s="186" customFormat="1" x14ac:dyDescent="0.25"/>
    <row r="4049" s="186" customFormat="1" x14ac:dyDescent="0.25"/>
    <row r="4050" s="186" customFormat="1" x14ac:dyDescent="0.25"/>
    <row r="4051" s="186" customFormat="1" x14ac:dyDescent="0.25"/>
    <row r="4052" s="186" customFormat="1" x14ac:dyDescent="0.25"/>
    <row r="4053" s="186" customFormat="1" x14ac:dyDescent="0.25"/>
    <row r="4054" s="186" customFormat="1" x14ac:dyDescent="0.25"/>
    <row r="4055" s="186" customFormat="1" x14ac:dyDescent="0.25"/>
    <row r="4056" s="186" customFormat="1" x14ac:dyDescent="0.25"/>
    <row r="4057" s="186" customFormat="1" x14ac:dyDescent="0.25"/>
    <row r="4058" s="186" customFormat="1" x14ac:dyDescent="0.25"/>
    <row r="4059" s="186" customFormat="1" x14ac:dyDescent="0.25"/>
    <row r="4060" s="186" customFormat="1" x14ac:dyDescent="0.25"/>
    <row r="4061" s="186" customFormat="1" x14ac:dyDescent="0.25"/>
    <row r="4062" s="186" customFormat="1" x14ac:dyDescent="0.25"/>
    <row r="4063" s="186" customFormat="1" x14ac:dyDescent="0.25"/>
    <row r="4064" s="186" customFormat="1" x14ac:dyDescent="0.25"/>
    <row r="4065" s="186" customFormat="1" x14ac:dyDescent="0.25"/>
    <row r="4066" s="186" customFormat="1" x14ac:dyDescent="0.25"/>
    <row r="4067" s="186" customFormat="1" x14ac:dyDescent="0.25"/>
    <row r="4068" s="186" customFormat="1" x14ac:dyDescent="0.25"/>
    <row r="4069" s="186" customFormat="1" x14ac:dyDescent="0.25"/>
    <row r="4070" s="186" customFormat="1" x14ac:dyDescent="0.25"/>
    <row r="4071" s="186" customFormat="1" x14ac:dyDescent="0.25"/>
    <row r="4072" s="186" customFormat="1" x14ac:dyDescent="0.25"/>
    <row r="4073" s="186" customFormat="1" x14ac:dyDescent="0.25"/>
    <row r="4074" s="186" customFormat="1" x14ac:dyDescent="0.25"/>
    <row r="4075" s="186" customFormat="1" x14ac:dyDescent="0.25"/>
    <row r="4076" s="186" customFormat="1" x14ac:dyDescent="0.25"/>
    <row r="4077" s="186" customFormat="1" x14ac:dyDescent="0.25"/>
    <row r="4078" s="186" customFormat="1" x14ac:dyDescent="0.25"/>
    <row r="4079" s="186" customFormat="1" x14ac:dyDescent="0.25"/>
    <row r="4080" s="186" customFormat="1" x14ac:dyDescent="0.25"/>
    <row r="4081" s="186" customFormat="1" x14ac:dyDescent="0.25"/>
    <row r="4082" s="186" customFormat="1" x14ac:dyDescent="0.25"/>
    <row r="4083" s="186" customFormat="1" x14ac:dyDescent="0.25"/>
    <row r="4084" s="186" customFormat="1" x14ac:dyDescent="0.25"/>
    <row r="4085" s="186" customFormat="1" x14ac:dyDescent="0.25"/>
    <row r="4086" s="186" customFormat="1" x14ac:dyDescent="0.25"/>
    <row r="4087" s="186" customFormat="1" x14ac:dyDescent="0.25"/>
    <row r="4088" s="186" customFormat="1" x14ac:dyDescent="0.25"/>
    <row r="4089" s="186" customFormat="1" x14ac:dyDescent="0.25"/>
    <row r="4090" s="186" customFormat="1" x14ac:dyDescent="0.25"/>
    <row r="4091" s="186" customFormat="1" x14ac:dyDescent="0.25"/>
    <row r="4092" s="186" customFormat="1" x14ac:dyDescent="0.25"/>
    <row r="4093" s="186" customFormat="1" x14ac:dyDescent="0.25"/>
    <row r="4094" s="186" customFormat="1" x14ac:dyDescent="0.25"/>
    <row r="4095" s="186" customFormat="1" x14ac:dyDescent="0.25"/>
    <row r="4096" s="186" customFormat="1" x14ac:dyDescent="0.25"/>
    <row r="4097" s="186" customFormat="1" x14ac:dyDescent="0.25"/>
    <row r="4098" s="186" customFormat="1" x14ac:dyDescent="0.25"/>
    <row r="4099" s="186" customFormat="1" x14ac:dyDescent="0.25"/>
    <row r="4100" s="186" customFormat="1" x14ac:dyDescent="0.25"/>
    <row r="4101" s="186" customFormat="1" x14ac:dyDescent="0.25"/>
    <row r="4102" s="186" customFormat="1" x14ac:dyDescent="0.25"/>
    <row r="4103" s="186" customFormat="1" x14ac:dyDescent="0.25"/>
    <row r="4104" s="186" customFormat="1" x14ac:dyDescent="0.25"/>
    <row r="4105" s="186" customFormat="1" x14ac:dyDescent="0.25"/>
    <row r="4106" s="186" customFormat="1" x14ac:dyDescent="0.25"/>
    <row r="4107" s="186" customFormat="1" x14ac:dyDescent="0.25"/>
    <row r="4108" s="186" customFormat="1" x14ac:dyDescent="0.25"/>
    <row r="4109" s="186" customFormat="1" x14ac:dyDescent="0.25"/>
    <row r="4110" s="186" customFormat="1" x14ac:dyDescent="0.25"/>
    <row r="4111" s="186" customFormat="1" x14ac:dyDescent="0.25"/>
    <row r="4112" s="186" customFormat="1" x14ac:dyDescent="0.25"/>
    <row r="4113" s="186" customFormat="1" x14ac:dyDescent="0.25"/>
    <row r="4114" s="186" customFormat="1" x14ac:dyDescent="0.25"/>
    <row r="4115" s="186" customFormat="1" x14ac:dyDescent="0.25"/>
    <row r="4116" s="186" customFormat="1" x14ac:dyDescent="0.25"/>
    <row r="4117" s="186" customFormat="1" x14ac:dyDescent="0.25"/>
    <row r="4118" s="186" customFormat="1" x14ac:dyDescent="0.25"/>
    <row r="4119" s="186" customFormat="1" x14ac:dyDescent="0.25"/>
    <row r="4120" s="186" customFormat="1" x14ac:dyDescent="0.25"/>
    <row r="4121" s="186" customFormat="1" x14ac:dyDescent="0.25"/>
    <row r="4122" s="186" customFormat="1" x14ac:dyDescent="0.25"/>
    <row r="4123" s="186" customFormat="1" x14ac:dyDescent="0.25"/>
    <row r="4124" s="186" customFormat="1" x14ac:dyDescent="0.25"/>
    <row r="4125" s="186" customFormat="1" x14ac:dyDescent="0.25"/>
    <row r="4126" s="186" customFormat="1" x14ac:dyDescent="0.25"/>
    <row r="4127" s="186" customFormat="1" x14ac:dyDescent="0.25"/>
    <row r="4128" s="186" customFormat="1" x14ac:dyDescent="0.25"/>
    <row r="4129" s="186" customFormat="1" x14ac:dyDescent="0.25"/>
    <row r="4130" s="186" customFormat="1" x14ac:dyDescent="0.25"/>
    <row r="4131" s="186" customFormat="1" x14ac:dyDescent="0.25"/>
    <row r="4132" s="186" customFormat="1" x14ac:dyDescent="0.25"/>
    <row r="4133" s="186" customFormat="1" x14ac:dyDescent="0.25"/>
    <row r="4134" s="186" customFormat="1" x14ac:dyDescent="0.25"/>
    <row r="4135" s="186" customFormat="1" x14ac:dyDescent="0.25"/>
    <row r="4136" s="186" customFormat="1" x14ac:dyDescent="0.25"/>
    <row r="4137" s="186" customFormat="1" x14ac:dyDescent="0.25"/>
    <row r="4138" s="186" customFormat="1" x14ac:dyDescent="0.25"/>
    <row r="4139" s="186" customFormat="1" x14ac:dyDescent="0.25"/>
    <row r="4140" s="186" customFormat="1" x14ac:dyDescent="0.25"/>
    <row r="4141" s="186" customFormat="1" x14ac:dyDescent="0.25"/>
    <row r="4142" s="186" customFormat="1" x14ac:dyDescent="0.25"/>
    <row r="4143" s="186" customFormat="1" x14ac:dyDescent="0.25"/>
    <row r="4144" s="186" customFormat="1" x14ac:dyDescent="0.25"/>
    <row r="4145" s="186" customFormat="1" x14ac:dyDescent="0.25"/>
    <row r="4146" s="186" customFormat="1" x14ac:dyDescent="0.25"/>
    <row r="4147" s="186" customFormat="1" x14ac:dyDescent="0.25"/>
    <row r="4148" s="186" customFormat="1" x14ac:dyDescent="0.25"/>
    <row r="4149" s="186" customFormat="1" x14ac:dyDescent="0.25"/>
    <row r="4150" s="186" customFormat="1" x14ac:dyDescent="0.25"/>
    <row r="4151" s="186" customFormat="1" x14ac:dyDescent="0.25"/>
    <row r="4152" s="186" customFormat="1" x14ac:dyDescent="0.25"/>
    <row r="4153" s="186" customFormat="1" x14ac:dyDescent="0.25"/>
    <row r="4154" s="186" customFormat="1" x14ac:dyDescent="0.25"/>
    <row r="4155" s="186" customFormat="1" x14ac:dyDescent="0.25"/>
    <row r="4156" s="186" customFormat="1" x14ac:dyDescent="0.25"/>
    <row r="4157" s="186" customFormat="1" x14ac:dyDescent="0.25"/>
    <row r="4158" s="186" customFormat="1" x14ac:dyDescent="0.25"/>
    <row r="4159" s="186" customFormat="1" x14ac:dyDescent="0.25"/>
    <row r="4160" s="186" customFormat="1" x14ac:dyDescent="0.25"/>
    <row r="4161" s="186" customFormat="1" x14ac:dyDescent="0.25"/>
    <row r="4162" s="186" customFormat="1" x14ac:dyDescent="0.25"/>
    <row r="4163" s="186" customFormat="1" x14ac:dyDescent="0.25"/>
    <row r="4164" s="186" customFormat="1" x14ac:dyDescent="0.25"/>
    <row r="4165" s="186" customFormat="1" x14ac:dyDescent="0.25"/>
    <row r="4166" s="186" customFormat="1" x14ac:dyDescent="0.25"/>
    <row r="4167" s="186" customFormat="1" x14ac:dyDescent="0.25"/>
    <row r="4168" s="186" customFormat="1" x14ac:dyDescent="0.25"/>
    <row r="4169" s="186" customFormat="1" x14ac:dyDescent="0.25"/>
    <row r="4170" s="186" customFormat="1" x14ac:dyDescent="0.25"/>
    <row r="4171" s="186" customFormat="1" x14ac:dyDescent="0.25"/>
    <row r="4172" s="186" customFormat="1" x14ac:dyDescent="0.25"/>
    <row r="4173" s="186" customFormat="1" x14ac:dyDescent="0.25"/>
    <row r="4174" s="186" customFormat="1" x14ac:dyDescent="0.25"/>
    <row r="4175" s="186" customFormat="1" x14ac:dyDescent="0.25"/>
    <row r="4176" s="186" customFormat="1" x14ac:dyDescent="0.25"/>
    <row r="4177" s="186" customFormat="1" x14ac:dyDescent="0.25"/>
    <row r="4178" s="186" customFormat="1" x14ac:dyDescent="0.25"/>
    <row r="4179" s="186" customFormat="1" x14ac:dyDescent="0.25"/>
    <row r="4180" s="186" customFormat="1" x14ac:dyDescent="0.25"/>
    <row r="4181" s="186" customFormat="1" x14ac:dyDescent="0.25"/>
    <row r="4182" s="186" customFormat="1" x14ac:dyDescent="0.25"/>
    <row r="4183" s="186" customFormat="1" x14ac:dyDescent="0.25"/>
    <row r="4184" s="186" customFormat="1" x14ac:dyDescent="0.25"/>
    <row r="4185" s="186" customFormat="1" x14ac:dyDescent="0.25"/>
    <row r="4186" s="186" customFormat="1" x14ac:dyDescent="0.25"/>
    <row r="4187" s="186" customFormat="1" x14ac:dyDescent="0.25"/>
    <row r="4188" s="186" customFormat="1" x14ac:dyDescent="0.25"/>
    <row r="4189" s="186" customFormat="1" x14ac:dyDescent="0.25"/>
    <row r="4190" s="186" customFormat="1" x14ac:dyDescent="0.25"/>
    <row r="4191" s="186" customFormat="1" x14ac:dyDescent="0.25"/>
    <row r="4192" s="186" customFormat="1" x14ac:dyDescent="0.25"/>
    <row r="4193" s="186" customFormat="1" x14ac:dyDescent="0.25"/>
    <row r="4194" s="186" customFormat="1" x14ac:dyDescent="0.25"/>
    <row r="4195" s="186" customFormat="1" x14ac:dyDescent="0.25"/>
    <row r="4196" s="186" customFormat="1" x14ac:dyDescent="0.25"/>
    <row r="4197" s="186" customFormat="1" x14ac:dyDescent="0.25"/>
    <row r="4198" s="186" customFormat="1" x14ac:dyDescent="0.25"/>
    <row r="4199" s="186" customFormat="1" x14ac:dyDescent="0.25"/>
    <row r="4200" s="186" customFormat="1" x14ac:dyDescent="0.25"/>
    <row r="4201" s="186" customFormat="1" x14ac:dyDescent="0.25"/>
    <row r="4202" s="186" customFormat="1" x14ac:dyDescent="0.25"/>
    <row r="4203" s="186" customFormat="1" x14ac:dyDescent="0.25"/>
    <row r="4204" s="186" customFormat="1" x14ac:dyDescent="0.25"/>
    <row r="4205" s="186" customFormat="1" x14ac:dyDescent="0.25"/>
    <row r="4206" s="186" customFormat="1" x14ac:dyDescent="0.25"/>
    <row r="4207" s="186" customFormat="1" x14ac:dyDescent="0.25"/>
    <row r="4208" s="186" customFormat="1" x14ac:dyDescent="0.25"/>
    <row r="4209" s="186" customFormat="1" x14ac:dyDescent="0.25"/>
    <row r="4210" s="186" customFormat="1" x14ac:dyDescent="0.25"/>
    <row r="4211" s="186" customFormat="1" x14ac:dyDescent="0.25"/>
    <row r="4212" s="186" customFormat="1" x14ac:dyDescent="0.25"/>
    <row r="4213" s="186" customFormat="1" x14ac:dyDescent="0.25"/>
    <row r="4214" s="186" customFormat="1" x14ac:dyDescent="0.25"/>
    <row r="4215" s="186" customFormat="1" x14ac:dyDescent="0.25"/>
    <row r="4216" s="186" customFormat="1" x14ac:dyDescent="0.25"/>
    <row r="4217" s="186" customFormat="1" x14ac:dyDescent="0.25"/>
    <row r="4218" s="186" customFormat="1" x14ac:dyDescent="0.25"/>
    <row r="4219" s="186" customFormat="1" x14ac:dyDescent="0.25"/>
    <row r="4220" s="186" customFormat="1" x14ac:dyDescent="0.25"/>
    <row r="4221" s="186" customFormat="1" x14ac:dyDescent="0.25"/>
    <row r="4222" s="186" customFormat="1" x14ac:dyDescent="0.25"/>
    <row r="4223" s="186" customFormat="1" x14ac:dyDescent="0.25"/>
    <row r="4224" s="186" customFormat="1" x14ac:dyDescent="0.25"/>
    <row r="4225" s="186" customFormat="1" x14ac:dyDescent="0.25"/>
    <row r="4226" s="186" customFormat="1" x14ac:dyDescent="0.25"/>
    <row r="4227" s="186" customFormat="1" x14ac:dyDescent="0.25"/>
    <row r="4228" s="186" customFormat="1" x14ac:dyDescent="0.25"/>
    <row r="4229" s="186" customFormat="1" x14ac:dyDescent="0.25"/>
    <row r="4230" s="186" customFormat="1" x14ac:dyDescent="0.25"/>
    <row r="4231" s="186" customFormat="1" x14ac:dyDescent="0.25"/>
    <row r="4232" s="186" customFormat="1" x14ac:dyDescent="0.25"/>
    <row r="4233" s="186" customFormat="1" x14ac:dyDescent="0.25"/>
    <row r="4234" s="186" customFormat="1" x14ac:dyDescent="0.25"/>
    <row r="4235" s="186" customFormat="1" x14ac:dyDescent="0.25"/>
    <row r="4236" s="186" customFormat="1" x14ac:dyDescent="0.25"/>
    <row r="4237" s="186" customFormat="1" x14ac:dyDescent="0.25"/>
    <row r="4238" s="186" customFormat="1" x14ac:dyDescent="0.25"/>
    <row r="4239" s="186" customFormat="1" x14ac:dyDescent="0.25"/>
    <row r="4240" s="186" customFormat="1" x14ac:dyDescent="0.25"/>
    <row r="4241" s="186" customFormat="1" x14ac:dyDescent="0.25"/>
    <row r="4242" s="186" customFormat="1" x14ac:dyDescent="0.25"/>
    <row r="4243" s="186" customFormat="1" x14ac:dyDescent="0.25"/>
    <row r="4244" s="186" customFormat="1" x14ac:dyDescent="0.25"/>
    <row r="4245" s="186" customFormat="1" x14ac:dyDescent="0.25"/>
    <row r="4246" s="186" customFormat="1" x14ac:dyDescent="0.25"/>
    <row r="4247" s="186" customFormat="1" x14ac:dyDescent="0.25"/>
    <row r="4248" s="186" customFormat="1" x14ac:dyDescent="0.25"/>
    <row r="4249" s="186" customFormat="1" x14ac:dyDescent="0.25"/>
    <row r="4250" s="186" customFormat="1" x14ac:dyDescent="0.25"/>
    <row r="4251" s="186" customFormat="1" x14ac:dyDescent="0.25"/>
    <row r="4252" s="186" customFormat="1" x14ac:dyDescent="0.25"/>
    <row r="4253" s="186" customFormat="1" x14ac:dyDescent="0.25"/>
    <row r="4254" s="186" customFormat="1" x14ac:dyDescent="0.25"/>
    <row r="4255" s="186" customFormat="1" x14ac:dyDescent="0.25"/>
    <row r="4256" s="186" customFormat="1" x14ac:dyDescent="0.25"/>
    <row r="4257" s="186" customFormat="1" x14ac:dyDescent="0.25"/>
    <row r="4258" s="186" customFormat="1" x14ac:dyDescent="0.25"/>
    <row r="4259" s="186" customFormat="1" x14ac:dyDescent="0.25"/>
    <row r="4260" s="186" customFormat="1" x14ac:dyDescent="0.25"/>
    <row r="4261" s="186" customFormat="1" x14ac:dyDescent="0.25"/>
    <row r="4262" s="186" customFormat="1" x14ac:dyDescent="0.25"/>
    <row r="4263" s="186" customFormat="1" x14ac:dyDescent="0.25"/>
    <row r="4264" s="186" customFormat="1" x14ac:dyDescent="0.25"/>
    <row r="4265" s="186" customFormat="1" x14ac:dyDescent="0.25"/>
    <row r="4266" s="186" customFormat="1" x14ac:dyDescent="0.25"/>
    <row r="4267" s="186" customFormat="1" x14ac:dyDescent="0.25"/>
    <row r="4268" s="186" customFormat="1" x14ac:dyDescent="0.25"/>
    <row r="4269" s="186" customFormat="1" x14ac:dyDescent="0.25"/>
    <row r="4270" s="186" customFormat="1" x14ac:dyDescent="0.25"/>
    <row r="4271" s="186" customFormat="1" x14ac:dyDescent="0.25"/>
    <row r="4272" s="186" customFormat="1" x14ac:dyDescent="0.25"/>
    <row r="4273" s="186" customFormat="1" x14ac:dyDescent="0.25"/>
    <row r="4274" s="186" customFormat="1" x14ac:dyDescent="0.25"/>
    <row r="4275" s="186" customFormat="1" x14ac:dyDescent="0.25"/>
    <row r="4276" s="186" customFormat="1" x14ac:dyDescent="0.25"/>
    <row r="4277" s="186" customFormat="1" x14ac:dyDescent="0.25"/>
    <row r="4278" s="186" customFormat="1" x14ac:dyDescent="0.25"/>
    <row r="4279" s="186" customFormat="1" x14ac:dyDescent="0.25"/>
    <row r="4280" s="186" customFormat="1" x14ac:dyDescent="0.25"/>
    <row r="4281" s="186" customFormat="1" x14ac:dyDescent="0.25"/>
    <row r="4282" s="186" customFormat="1" x14ac:dyDescent="0.25"/>
    <row r="4283" s="186" customFormat="1" x14ac:dyDescent="0.25"/>
    <row r="4284" s="186" customFormat="1" x14ac:dyDescent="0.25"/>
    <row r="4285" s="186" customFormat="1" x14ac:dyDescent="0.25"/>
    <row r="4286" s="186" customFormat="1" x14ac:dyDescent="0.25"/>
    <row r="4287" s="186" customFormat="1" x14ac:dyDescent="0.25"/>
    <row r="4288" s="186" customFormat="1" x14ac:dyDescent="0.25"/>
    <row r="4289" s="186" customFormat="1" x14ac:dyDescent="0.25"/>
    <row r="4290" s="186" customFormat="1" x14ac:dyDescent="0.25"/>
    <row r="4291" s="186" customFormat="1" x14ac:dyDescent="0.25"/>
    <row r="4292" s="186" customFormat="1" x14ac:dyDescent="0.25"/>
    <row r="4293" s="186" customFormat="1" x14ac:dyDescent="0.25"/>
    <row r="4294" s="186" customFormat="1" x14ac:dyDescent="0.25"/>
    <row r="4295" s="186" customFormat="1" x14ac:dyDescent="0.25"/>
    <row r="4296" s="186" customFormat="1" x14ac:dyDescent="0.25"/>
    <row r="4297" s="186" customFormat="1" x14ac:dyDescent="0.25"/>
    <row r="4298" s="186" customFormat="1" x14ac:dyDescent="0.25"/>
    <row r="4299" s="186" customFormat="1" x14ac:dyDescent="0.25"/>
    <row r="4300" s="186" customFormat="1" x14ac:dyDescent="0.25"/>
    <row r="4301" s="186" customFormat="1" x14ac:dyDescent="0.25"/>
    <row r="4302" s="186" customFormat="1" x14ac:dyDescent="0.25"/>
    <row r="4303" s="186" customFormat="1" x14ac:dyDescent="0.25"/>
    <row r="4304" s="186" customFormat="1" x14ac:dyDescent="0.25"/>
    <row r="4305" s="186" customFormat="1" x14ac:dyDescent="0.25"/>
    <row r="4306" s="186" customFormat="1" x14ac:dyDescent="0.25"/>
    <row r="4307" s="186" customFormat="1" x14ac:dyDescent="0.25"/>
    <row r="4308" s="186" customFormat="1" x14ac:dyDescent="0.25"/>
    <row r="4309" s="186" customFormat="1" x14ac:dyDescent="0.25"/>
    <row r="4310" s="186" customFormat="1" x14ac:dyDescent="0.25"/>
    <row r="4311" s="186" customFormat="1" x14ac:dyDescent="0.25"/>
    <row r="4312" s="186" customFormat="1" x14ac:dyDescent="0.25"/>
    <row r="4313" s="186" customFormat="1" x14ac:dyDescent="0.25"/>
    <row r="4314" s="186" customFormat="1" x14ac:dyDescent="0.25"/>
    <row r="4315" s="186" customFormat="1" x14ac:dyDescent="0.25"/>
    <row r="4316" s="186" customFormat="1" x14ac:dyDescent="0.25"/>
    <row r="4317" s="186" customFormat="1" x14ac:dyDescent="0.25"/>
    <row r="4318" s="186" customFormat="1" x14ac:dyDescent="0.25"/>
    <row r="4319" s="186" customFormat="1" x14ac:dyDescent="0.25"/>
    <row r="4320" s="186" customFormat="1" x14ac:dyDescent="0.25"/>
    <row r="4321" s="186" customFormat="1" x14ac:dyDescent="0.25"/>
    <row r="4322" s="186" customFormat="1" x14ac:dyDescent="0.25"/>
    <row r="4323" s="186" customFormat="1" x14ac:dyDescent="0.25"/>
    <row r="4324" s="186" customFormat="1" x14ac:dyDescent="0.25"/>
    <row r="4325" s="186" customFormat="1" x14ac:dyDescent="0.25"/>
    <row r="4326" s="186" customFormat="1" x14ac:dyDescent="0.25"/>
    <row r="4327" s="186" customFormat="1" x14ac:dyDescent="0.25"/>
    <row r="4328" s="186" customFormat="1" x14ac:dyDescent="0.25"/>
    <row r="4329" s="186" customFormat="1" x14ac:dyDescent="0.25"/>
    <row r="4330" s="186" customFormat="1" x14ac:dyDescent="0.25"/>
    <row r="4331" s="186" customFormat="1" x14ac:dyDescent="0.25"/>
    <row r="4332" s="186" customFormat="1" x14ac:dyDescent="0.25"/>
    <row r="4333" s="186" customFormat="1" x14ac:dyDescent="0.25"/>
    <row r="4334" s="186" customFormat="1" x14ac:dyDescent="0.25"/>
    <row r="4335" s="186" customFormat="1" x14ac:dyDescent="0.25"/>
    <row r="4336" s="186" customFormat="1" x14ac:dyDescent="0.25"/>
    <row r="4337" s="186" customFormat="1" x14ac:dyDescent="0.25"/>
    <row r="4338" s="186" customFormat="1" x14ac:dyDescent="0.25"/>
    <row r="4339" s="186" customFormat="1" x14ac:dyDescent="0.25"/>
    <row r="4340" s="186" customFormat="1" x14ac:dyDescent="0.25"/>
    <row r="4341" s="186" customFormat="1" x14ac:dyDescent="0.25"/>
    <row r="4342" s="186" customFormat="1" x14ac:dyDescent="0.25"/>
    <row r="4343" s="186" customFormat="1" x14ac:dyDescent="0.25"/>
    <row r="4344" s="186" customFormat="1" x14ac:dyDescent="0.25"/>
    <row r="4345" s="186" customFormat="1" x14ac:dyDescent="0.25"/>
    <row r="4346" s="186" customFormat="1" x14ac:dyDescent="0.25"/>
    <row r="4347" s="186" customFormat="1" x14ac:dyDescent="0.25"/>
    <row r="4348" s="186" customFormat="1" x14ac:dyDescent="0.25"/>
    <row r="4349" s="186" customFormat="1" x14ac:dyDescent="0.25"/>
    <row r="4350" s="186" customFormat="1" x14ac:dyDescent="0.25"/>
    <row r="4351" s="186" customFormat="1" x14ac:dyDescent="0.25"/>
    <row r="4352" s="186" customFormat="1" x14ac:dyDescent="0.25"/>
    <row r="4353" s="186" customFormat="1" x14ac:dyDescent="0.25"/>
    <row r="4354" s="186" customFormat="1" x14ac:dyDescent="0.25"/>
    <row r="4355" s="186" customFormat="1" x14ac:dyDescent="0.25"/>
    <row r="4356" s="186" customFormat="1" x14ac:dyDescent="0.25"/>
    <row r="4357" s="186" customFormat="1" x14ac:dyDescent="0.25"/>
    <row r="4358" s="186" customFormat="1" x14ac:dyDescent="0.25"/>
    <row r="4359" s="186" customFormat="1" x14ac:dyDescent="0.25"/>
    <row r="4360" s="186" customFormat="1" x14ac:dyDescent="0.25"/>
    <row r="4361" s="186" customFormat="1" x14ac:dyDescent="0.25"/>
    <row r="4362" s="186" customFormat="1" x14ac:dyDescent="0.25"/>
    <row r="4363" s="186" customFormat="1" x14ac:dyDescent="0.25"/>
    <row r="4364" s="186" customFormat="1" x14ac:dyDescent="0.25"/>
    <row r="4365" s="186" customFormat="1" x14ac:dyDescent="0.25"/>
    <row r="4366" s="186" customFormat="1" x14ac:dyDescent="0.25"/>
    <row r="4367" s="186" customFormat="1" x14ac:dyDescent="0.25"/>
    <row r="4368" s="186" customFormat="1" x14ac:dyDescent="0.25"/>
    <row r="4369" s="186" customFormat="1" x14ac:dyDescent="0.25"/>
    <row r="4370" s="186" customFormat="1" x14ac:dyDescent="0.25"/>
    <row r="4371" s="186" customFormat="1" x14ac:dyDescent="0.25"/>
    <row r="4372" s="186" customFormat="1" x14ac:dyDescent="0.25"/>
    <row r="4373" s="186" customFormat="1" x14ac:dyDescent="0.25"/>
    <row r="4374" s="186" customFormat="1" x14ac:dyDescent="0.25"/>
    <row r="4375" s="186" customFormat="1" x14ac:dyDescent="0.25"/>
    <row r="4376" s="186" customFormat="1" x14ac:dyDescent="0.25"/>
    <row r="4377" s="186" customFormat="1" x14ac:dyDescent="0.25"/>
    <row r="4378" s="186" customFormat="1" x14ac:dyDescent="0.25"/>
    <row r="4379" s="186" customFormat="1" x14ac:dyDescent="0.25"/>
    <row r="4380" s="186" customFormat="1" x14ac:dyDescent="0.25"/>
    <row r="4381" s="186" customFormat="1" x14ac:dyDescent="0.25"/>
    <row r="4382" s="186" customFormat="1" x14ac:dyDescent="0.25"/>
    <row r="4383" s="186" customFormat="1" x14ac:dyDescent="0.25"/>
    <row r="4384" s="186" customFormat="1" x14ac:dyDescent="0.25"/>
    <row r="4385" s="186" customFormat="1" x14ac:dyDescent="0.25"/>
    <row r="4386" s="186" customFormat="1" x14ac:dyDescent="0.25"/>
    <row r="4387" s="186" customFormat="1" x14ac:dyDescent="0.25"/>
    <row r="4388" s="186" customFormat="1" x14ac:dyDescent="0.25"/>
    <row r="4389" s="186" customFormat="1" x14ac:dyDescent="0.25"/>
    <row r="4390" s="186" customFormat="1" x14ac:dyDescent="0.25"/>
    <row r="4391" s="186" customFormat="1" x14ac:dyDescent="0.25"/>
    <row r="4392" s="186" customFormat="1" x14ac:dyDescent="0.25"/>
    <row r="4393" s="186" customFormat="1" x14ac:dyDescent="0.25"/>
    <row r="4394" s="186" customFormat="1" x14ac:dyDescent="0.25"/>
    <row r="4395" s="186" customFormat="1" x14ac:dyDescent="0.25"/>
    <row r="4396" s="186" customFormat="1" x14ac:dyDescent="0.25"/>
    <row r="4397" s="186" customFormat="1" x14ac:dyDescent="0.25"/>
    <row r="4398" s="186" customFormat="1" x14ac:dyDescent="0.25"/>
    <row r="4399" s="186" customFormat="1" x14ac:dyDescent="0.25"/>
    <row r="4400" s="186" customFormat="1" x14ac:dyDescent="0.25"/>
    <row r="4401" s="186" customFormat="1" x14ac:dyDescent="0.25"/>
    <row r="4402" s="186" customFormat="1" x14ac:dyDescent="0.25"/>
    <row r="4403" s="186" customFormat="1" x14ac:dyDescent="0.25"/>
    <row r="4404" s="186" customFormat="1" x14ac:dyDescent="0.25"/>
    <row r="4405" s="186" customFormat="1" x14ac:dyDescent="0.25"/>
    <row r="4406" s="186" customFormat="1" x14ac:dyDescent="0.25"/>
    <row r="4407" s="186" customFormat="1" x14ac:dyDescent="0.25"/>
    <row r="4408" s="186" customFormat="1" x14ac:dyDescent="0.25"/>
    <row r="4409" s="186" customFormat="1" x14ac:dyDescent="0.25"/>
    <row r="4410" s="186" customFormat="1" x14ac:dyDescent="0.25"/>
    <row r="4411" s="186" customFormat="1" x14ac:dyDescent="0.25"/>
    <row r="4412" s="186" customFormat="1" x14ac:dyDescent="0.25"/>
    <row r="4413" s="186" customFormat="1" x14ac:dyDescent="0.25"/>
    <row r="4414" s="186" customFormat="1" x14ac:dyDescent="0.25"/>
    <row r="4415" s="186" customFormat="1" x14ac:dyDescent="0.25"/>
    <row r="4416" s="186" customFormat="1" x14ac:dyDescent="0.25"/>
    <row r="4417" s="186" customFormat="1" x14ac:dyDescent="0.25"/>
    <row r="4418" s="186" customFormat="1" x14ac:dyDescent="0.25"/>
    <row r="4419" s="186" customFormat="1" x14ac:dyDescent="0.25"/>
    <row r="4420" s="186" customFormat="1" x14ac:dyDescent="0.25"/>
    <row r="4421" s="186" customFormat="1" x14ac:dyDescent="0.25"/>
    <row r="4422" s="186" customFormat="1" x14ac:dyDescent="0.25"/>
    <row r="4423" s="186" customFormat="1" x14ac:dyDescent="0.25"/>
    <row r="4424" s="186" customFormat="1" x14ac:dyDescent="0.25"/>
    <row r="4425" s="186" customFormat="1" x14ac:dyDescent="0.25"/>
    <row r="4426" s="186" customFormat="1" x14ac:dyDescent="0.25"/>
    <row r="4427" s="186" customFormat="1" x14ac:dyDescent="0.25"/>
    <row r="4428" s="186" customFormat="1" x14ac:dyDescent="0.25"/>
    <row r="4429" s="186" customFormat="1" x14ac:dyDescent="0.25"/>
    <row r="4430" s="186" customFormat="1" x14ac:dyDescent="0.25"/>
    <row r="4431" s="186" customFormat="1" x14ac:dyDescent="0.25"/>
    <row r="4432" s="186" customFormat="1" x14ac:dyDescent="0.25"/>
    <row r="4433" s="186" customFormat="1" x14ac:dyDescent="0.25"/>
    <row r="4434" s="186" customFormat="1" x14ac:dyDescent="0.25"/>
    <row r="4435" s="186" customFormat="1" x14ac:dyDescent="0.25"/>
    <row r="4436" s="186" customFormat="1" x14ac:dyDescent="0.25"/>
    <row r="4437" s="186" customFormat="1" x14ac:dyDescent="0.25"/>
    <row r="4438" s="186" customFormat="1" x14ac:dyDescent="0.25"/>
    <row r="4439" s="186" customFormat="1" x14ac:dyDescent="0.25"/>
    <row r="4440" s="186" customFormat="1" x14ac:dyDescent="0.25"/>
    <row r="4441" s="186" customFormat="1" x14ac:dyDescent="0.25"/>
    <row r="4442" s="186" customFormat="1" x14ac:dyDescent="0.25"/>
    <row r="4443" s="186" customFormat="1" x14ac:dyDescent="0.25"/>
    <row r="4444" s="186" customFormat="1" x14ac:dyDescent="0.25"/>
    <row r="4445" s="186" customFormat="1" x14ac:dyDescent="0.25"/>
    <row r="4446" s="186" customFormat="1" x14ac:dyDescent="0.25"/>
    <row r="4447" s="186" customFormat="1" x14ac:dyDescent="0.25"/>
    <row r="4448" s="186" customFormat="1" x14ac:dyDescent="0.25"/>
    <row r="4449" s="186" customFormat="1" x14ac:dyDescent="0.25"/>
    <row r="4450" s="186" customFormat="1" x14ac:dyDescent="0.25"/>
    <row r="4451" s="186" customFormat="1" x14ac:dyDescent="0.25"/>
    <row r="4452" s="186" customFormat="1" x14ac:dyDescent="0.25"/>
    <row r="4453" s="186" customFormat="1" x14ac:dyDescent="0.25"/>
    <row r="4454" s="186" customFormat="1" x14ac:dyDescent="0.25"/>
    <row r="4455" s="186" customFormat="1" x14ac:dyDescent="0.25"/>
    <row r="4456" s="186" customFormat="1" x14ac:dyDescent="0.25"/>
    <row r="4457" s="186" customFormat="1" x14ac:dyDescent="0.25"/>
    <row r="4458" s="186" customFormat="1" x14ac:dyDescent="0.25"/>
    <row r="4459" s="186" customFormat="1" x14ac:dyDescent="0.25"/>
    <row r="4460" s="186" customFormat="1" x14ac:dyDescent="0.25"/>
    <row r="4461" s="186" customFormat="1" x14ac:dyDescent="0.25"/>
    <row r="4462" s="186" customFormat="1" x14ac:dyDescent="0.25"/>
    <row r="4463" s="186" customFormat="1" x14ac:dyDescent="0.25"/>
    <row r="4464" s="186" customFormat="1" x14ac:dyDescent="0.25"/>
    <row r="4465" s="186" customFormat="1" x14ac:dyDescent="0.25"/>
    <row r="4466" s="186" customFormat="1" x14ac:dyDescent="0.25"/>
    <row r="4467" s="186" customFormat="1" x14ac:dyDescent="0.25"/>
    <row r="4468" s="186" customFormat="1" x14ac:dyDescent="0.25"/>
    <row r="4469" s="186" customFormat="1" x14ac:dyDescent="0.25"/>
    <row r="4470" s="186" customFormat="1" x14ac:dyDescent="0.25"/>
    <row r="4471" s="186" customFormat="1" x14ac:dyDescent="0.25"/>
    <row r="4472" s="186" customFormat="1" x14ac:dyDescent="0.25"/>
    <row r="4473" s="186" customFormat="1" x14ac:dyDescent="0.25"/>
    <row r="4474" s="186" customFormat="1" x14ac:dyDescent="0.25"/>
    <row r="4475" s="186" customFormat="1" x14ac:dyDescent="0.25"/>
    <row r="4476" s="186" customFormat="1" x14ac:dyDescent="0.25"/>
    <row r="4477" s="186" customFormat="1" x14ac:dyDescent="0.25"/>
    <row r="4478" s="186" customFormat="1" x14ac:dyDescent="0.25"/>
    <row r="4479" s="186" customFormat="1" x14ac:dyDescent="0.25"/>
    <row r="4480" s="186" customFormat="1" x14ac:dyDescent="0.25"/>
    <row r="4481" s="186" customFormat="1" x14ac:dyDescent="0.25"/>
    <row r="4482" s="186" customFormat="1" x14ac:dyDescent="0.25"/>
    <row r="4483" s="186" customFormat="1" x14ac:dyDescent="0.25"/>
    <row r="4484" s="186" customFormat="1" x14ac:dyDescent="0.25"/>
    <row r="4485" s="186" customFormat="1" x14ac:dyDescent="0.25"/>
    <row r="4486" s="186" customFormat="1" x14ac:dyDescent="0.25"/>
    <row r="4487" s="186" customFormat="1" x14ac:dyDescent="0.25"/>
    <row r="4488" s="186" customFormat="1" x14ac:dyDescent="0.25"/>
    <row r="4489" s="186" customFormat="1" x14ac:dyDescent="0.25"/>
    <row r="4490" s="186" customFormat="1" x14ac:dyDescent="0.25"/>
    <row r="4491" s="186" customFormat="1" x14ac:dyDescent="0.25"/>
    <row r="4492" s="186" customFormat="1" x14ac:dyDescent="0.25"/>
    <row r="4493" s="186" customFormat="1" x14ac:dyDescent="0.25"/>
    <row r="4494" s="186" customFormat="1" x14ac:dyDescent="0.25"/>
    <row r="4495" s="186" customFormat="1" x14ac:dyDescent="0.25"/>
    <row r="4496" s="186" customFormat="1" x14ac:dyDescent="0.25"/>
    <row r="4497" s="186" customFormat="1" x14ac:dyDescent="0.25"/>
    <row r="4498" s="186" customFormat="1" x14ac:dyDescent="0.25"/>
    <row r="4499" s="186" customFormat="1" x14ac:dyDescent="0.25"/>
    <row r="4500" s="186" customFormat="1" x14ac:dyDescent="0.25"/>
    <row r="4501" s="186" customFormat="1" x14ac:dyDescent="0.25"/>
    <row r="4502" s="186" customFormat="1" x14ac:dyDescent="0.25"/>
    <row r="4503" s="186" customFormat="1" x14ac:dyDescent="0.25"/>
    <row r="4504" s="186" customFormat="1" x14ac:dyDescent="0.25"/>
    <row r="4505" s="186" customFormat="1" x14ac:dyDescent="0.25"/>
    <row r="4506" s="186" customFormat="1" x14ac:dyDescent="0.25"/>
    <row r="4507" s="186" customFormat="1" x14ac:dyDescent="0.25"/>
    <row r="4508" s="186" customFormat="1" x14ac:dyDescent="0.25"/>
    <row r="4509" s="186" customFormat="1" x14ac:dyDescent="0.25"/>
    <row r="4510" s="186" customFormat="1" x14ac:dyDescent="0.25"/>
    <row r="4511" s="186" customFormat="1" x14ac:dyDescent="0.25"/>
    <row r="4512" s="186" customFormat="1" x14ac:dyDescent="0.25"/>
    <row r="4513" s="186" customFormat="1" x14ac:dyDescent="0.25"/>
    <row r="4514" s="186" customFormat="1" x14ac:dyDescent="0.25"/>
    <row r="4515" s="186" customFormat="1" x14ac:dyDescent="0.25"/>
    <row r="4516" s="186" customFormat="1" x14ac:dyDescent="0.25"/>
    <row r="4517" s="186" customFormat="1" x14ac:dyDescent="0.25"/>
    <row r="4518" s="186" customFormat="1" x14ac:dyDescent="0.25"/>
    <row r="4519" s="186" customFormat="1" x14ac:dyDescent="0.25"/>
    <row r="4520" s="186" customFormat="1" x14ac:dyDescent="0.25"/>
    <row r="4521" s="186" customFormat="1" x14ac:dyDescent="0.25"/>
    <row r="4522" s="186" customFormat="1" x14ac:dyDescent="0.25"/>
    <row r="4523" s="186" customFormat="1" x14ac:dyDescent="0.25"/>
    <row r="4524" s="186" customFormat="1" x14ac:dyDescent="0.25"/>
    <row r="4525" s="186" customFormat="1" x14ac:dyDescent="0.25"/>
    <row r="4526" s="186" customFormat="1" x14ac:dyDescent="0.25"/>
    <row r="4527" s="186" customFormat="1" x14ac:dyDescent="0.25"/>
    <row r="4528" s="186" customFormat="1" x14ac:dyDescent="0.25"/>
    <row r="4529" s="186" customFormat="1" x14ac:dyDescent="0.25"/>
    <row r="4530" s="186" customFormat="1" x14ac:dyDescent="0.25"/>
    <row r="4531" s="186" customFormat="1" x14ac:dyDescent="0.25"/>
    <row r="4532" s="186" customFormat="1" x14ac:dyDescent="0.25"/>
    <row r="4533" s="186" customFormat="1" x14ac:dyDescent="0.25"/>
    <row r="4534" s="186" customFormat="1" x14ac:dyDescent="0.25"/>
    <row r="4535" s="186" customFormat="1" x14ac:dyDescent="0.25"/>
    <row r="4536" s="186" customFormat="1" x14ac:dyDescent="0.25"/>
    <row r="4537" s="186" customFormat="1" x14ac:dyDescent="0.25"/>
    <row r="4538" s="186" customFormat="1" x14ac:dyDescent="0.25"/>
    <row r="4539" s="186" customFormat="1" x14ac:dyDescent="0.25"/>
    <row r="4540" s="186" customFormat="1" x14ac:dyDescent="0.25"/>
    <row r="4541" s="186" customFormat="1" x14ac:dyDescent="0.25"/>
    <row r="4542" s="186" customFormat="1" x14ac:dyDescent="0.25"/>
    <row r="4543" s="186" customFormat="1" x14ac:dyDescent="0.25"/>
    <row r="4544" s="186" customFormat="1" x14ac:dyDescent="0.25"/>
    <row r="4545" s="186" customFormat="1" x14ac:dyDescent="0.25"/>
    <row r="4546" s="186" customFormat="1" x14ac:dyDescent="0.25"/>
    <row r="4547" s="186" customFormat="1" x14ac:dyDescent="0.25"/>
    <row r="4548" s="186" customFormat="1" x14ac:dyDescent="0.25"/>
    <row r="4549" s="186" customFormat="1" x14ac:dyDescent="0.25"/>
    <row r="4550" s="186" customFormat="1" x14ac:dyDescent="0.25"/>
    <row r="4551" s="186" customFormat="1" x14ac:dyDescent="0.25"/>
    <row r="4552" s="186" customFormat="1" x14ac:dyDescent="0.25"/>
    <row r="4553" s="186" customFormat="1" x14ac:dyDescent="0.25"/>
    <row r="4554" s="186" customFormat="1" x14ac:dyDescent="0.25"/>
    <row r="4555" s="186" customFormat="1" x14ac:dyDescent="0.25"/>
    <row r="4556" s="186" customFormat="1" x14ac:dyDescent="0.25"/>
    <row r="4557" s="186" customFormat="1" x14ac:dyDescent="0.25"/>
    <row r="4558" s="186" customFormat="1" x14ac:dyDescent="0.25"/>
    <row r="4559" s="186" customFormat="1" x14ac:dyDescent="0.25"/>
    <row r="4560" s="186" customFormat="1" x14ac:dyDescent="0.25"/>
    <row r="4561" s="186" customFormat="1" x14ac:dyDescent="0.25"/>
    <row r="4562" s="186" customFormat="1" x14ac:dyDescent="0.25"/>
    <row r="4563" s="186" customFormat="1" x14ac:dyDescent="0.25"/>
    <row r="4564" s="186" customFormat="1" x14ac:dyDescent="0.25"/>
    <row r="4565" s="186" customFormat="1" x14ac:dyDescent="0.25"/>
    <row r="4566" s="186" customFormat="1" x14ac:dyDescent="0.25"/>
    <row r="4567" s="186" customFormat="1" x14ac:dyDescent="0.25"/>
    <row r="4568" s="186" customFormat="1" x14ac:dyDescent="0.25"/>
    <row r="4569" s="186" customFormat="1" x14ac:dyDescent="0.25"/>
    <row r="4570" s="186" customFormat="1" x14ac:dyDescent="0.25"/>
    <row r="4571" s="186" customFormat="1" x14ac:dyDescent="0.25"/>
    <row r="4572" s="186" customFormat="1" x14ac:dyDescent="0.25"/>
    <row r="4573" s="186" customFormat="1" x14ac:dyDescent="0.25"/>
    <row r="4574" s="186" customFormat="1" x14ac:dyDescent="0.25"/>
    <row r="4575" s="186" customFormat="1" x14ac:dyDescent="0.25"/>
    <row r="4576" s="186" customFormat="1" x14ac:dyDescent="0.25"/>
    <row r="4577" s="186" customFormat="1" x14ac:dyDescent="0.25"/>
    <row r="4578" s="186" customFormat="1" x14ac:dyDescent="0.25"/>
    <row r="4579" s="186" customFormat="1" x14ac:dyDescent="0.25"/>
    <row r="4580" s="186" customFormat="1" x14ac:dyDescent="0.25"/>
    <row r="4581" s="186" customFormat="1" x14ac:dyDescent="0.25"/>
    <row r="4582" s="186" customFormat="1" x14ac:dyDescent="0.25"/>
    <row r="4583" s="186" customFormat="1" x14ac:dyDescent="0.25"/>
    <row r="4584" s="186" customFormat="1" x14ac:dyDescent="0.25"/>
    <row r="4585" s="186" customFormat="1" x14ac:dyDescent="0.25"/>
    <row r="4586" s="186" customFormat="1" x14ac:dyDescent="0.25"/>
    <row r="4587" s="186" customFormat="1" x14ac:dyDescent="0.25"/>
    <row r="4588" s="186" customFormat="1" x14ac:dyDescent="0.25"/>
    <row r="4589" s="186" customFormat="1" x14ac:dyDescent="0.25"/>
    <row r="4590" s="186" customFormat="1" x14ac:dyDescent="0.25"/>
    <row r="4591" s="186" customFormat="1" x14ac:dyDescent="0.25"/>
    <row r="4592" s="186" customFormat="1" x14ac:dyDescent="0.25"/>
    <row r="4593" s="186" customFormat="1" x14ac:dyDescent="0.25"/>
    <row r="4594" s="186" customFormat="1" x14ac:dyDescent="0.25"/>
    <row r="4595" s="186" customFormat="1" x14ac:dyDescent="0.25"/>
    <row r="4596" s="186" customFormat="1" x14ac:dyDescent="0.25"/>
    <row r="4597" s="186" customFormat="1" x14ac:dyDescent="0.25"/>
    <row r="4598" s="186" customFormat="1" x14ac:dyDescent="0.25"/>
    <row r="4599" s="186" customFormat="1" x14ac:dyDescent="0.25"/>
    <row r="4600" s="186" customFormat="1" x14ac:dyDescent="0.25"/>
    <row r="4601" s="186" customFormat="1" x14ac:dyDescent="0.25"/>
    <row r="4602" s="186" customFormat="1" x14ac:dyDescent="0.25"/>
    <row r="4603" s="186" customFormat="1" x14ac:dyDescent="0.25"/>
    <row r="4604" s="186" customFormat="1" x14ac:dyDescent="0.25"/>
    <row r="4605" s="186" customFormat="1" x14ac:dyDescent="0.25"/>
    <row r="4606" s="186" customFormat="1" x14ac:dyDescent="0.25"/>
    <row r="4607" s="186" customFormat="1" x14ac:dyDescent="0.25"/>
    <row r="4608" s="186" customFormat="1" x14ac:dyDescent="0.25"/>
    <row r="4609" s="186" customFormat="1" x14ac:dyDescent="0.25"/>
    <row r="4610" s="186" customFormat="1" x14ac:dyDescent="0.25"/>
    <row r="4611" s="186" customFormat="1" x14ac:dyDescent="0.25"/>
    <row r="4612" s="186" customFormat="1" x14ac:dyDescent="0.25"/>
    <row r="4613" s="186" customFormat="1" x14ac:dyDescent="0.25"/>
    <row r="4614" s="186" customFormat="1" x14ac:dyDescent="0.25"/>
    <row r="4615" s="186" customFormat="1" x14ac:dyDescent="0.25"/>
    <row r="4616" s="186" customFormat="1" x14ac:dyDescent="0.25"/>
    <row r="4617" s="186" customFormat="1" x14ac:dyDescent="0.25"/>
    <row r="4618" s="186" customFormat="1" x14ac:dyDescent="0.25"/>
    <row r="4619" s="186" customFormat="1" x14ac:dyDescent="0.25"/>
    <row r="4620" s="186" customFormat="1" x14ac:dyDescent="0.25"/>
    <row r="4621" s="186" customFormat="1" x14ac:dyDescent="0.25"/>
    <row r="4622" s="186" customFormat="1" x14ac:dyDescent="0.25"/>
    <row r="4623" s="186" customFormat="1" x14ac:dyDescent="0.25"/>
    <row r="4624" s="186" customFormat="1" x14ac:dyDescent="0.25"/>
    <row r="4625" s="186" customFormat="1" x14ac:dyDescent="0.25"/>
    <row r="4626" s="186" customFormat="1" x14ac:dyDescent="0.25"/>
    <row r="4627" s="186" customFormat="1" x14ac:dyDescent="0.25"/>
    <row r="4628" s="186" customFormat="1" x14ac:dyDescent="0.25"/>
    <row r="4629" s="186" customFormat="1" x14ac:dyDescent="0.25"/>
    <row r="4630" s="186" customFormat="1" x14ac:dyDescent="0.25"/>
    <row r="4631" s="186" customFormat="1" x14ac:dyDescent="0.25"/>
    <row r="4632" s="186" customFormat="1" x14ac:dyDescent="0.25"/>
    <row r="4633" s="186" customFormat="1" x14ac:dyDescent="0.25"/>
    <row r="4634" s="186" customFormat="1" x14ac:dyDescent="0.25"/>
    <row r="4635" s="186" customFormat="1" x14ac:dyDescent="0.25"/>
    <row r="4636" s="186" customFormat="1" x14ac:dyDescent="0.25"/>
    <row r="4637" s="186" customFormat="1" x14ac:dyDescent="0.25"/>
    <row r="4638" s="186" customFormat="1" x14ac:dyDescent="0.25"/>
    <row r="4639" s="186" customFormat="1" x14ac:dyDescent="0.25"/>
    <row r="4640" s="186" customFormat="1" x14ac:dyDescent="0.25"/>
    <row r="4641" s="186" customFormat="1" x14ac:dyDescent="0.25"/>
    <row r="4642" s="186" customFormat="1" x14ac:dyDescent="0.25"/>
    <row r="4643" s="186" customFormat="1" x14ac:dyDescent="0.25"/>
    <row r="4644" s="186" customFormat="1" x14ac:dyDescent="0.25"/>
    <row r="4645" s="186" customFormat="1" x14ac:dyDescent="0.25"/>
    <row r="4646" s="186" customFormat="1" x14ac:dyDescent="0.25"/>
    <row r="4647" s="186" customFormat="1" x14ac:dyDescent="0.25"/>
    <row r="4648" s="186" customFormat="1" x14ac:dyDescent="0.25"/>
    <row r="4649" s="186" customFormat="1" x14ac:dyDescent="0.25"/>
    <row r="4650" s="186" customFormat="1" x14ac:dyDescent="0.25"/>
    <row r="4651" s="186" customFormat="1" x14ac:dyDescent="0.25"/>
    <row r="4652" s="186" customFormat="1" x14ac:dyDescent="0.25"/>
    <row r="4653" s="186" customFormat="1" x14ac:dyDescent="0.25"/>
    <row r="4654" s="186" customFormat="1" x14ac:dyDescent="0.25"/>
    <row r="4655" s="186" customFormat="1" x14ac:dyDescent="0.25"/>
    <row r="4656" s="186" customFormat="1" x14ac:dyDescent="0.25"/>
    <row r="4657" s="186" customFormat="1" x14ac:dyDescent="0.25"/>
    <row r="4658" s="186" customFormat="1" x14ac:dyDescent="0.25"/>
    <row r="4659" s="186" customFormat="1" x14ac:dyDescent="0.25"/>
    <row r="4660" s="186" customFormat="1" x14ac:dyDescent="0.25"/>
    <row r="4661" s="186" customFormat="1" x14ac:dyDescent="0.25"/>
    <row r="4662" s="186" customFormat="1" x14ac:dyDescent="0.25"/>
    <row r="4663" s="186" customFormat="1" x14ac:dyDescent="0.25"/>
    <row r="4664" s="186" customFormat="1" x14ac:dyDescent="0.25"/>
    <row r="4665" s="186" customFormat="1" x14ac:dyDescent="0.25"/>
    <row r="4666" s="186" customFormat="1" x14ac:dyDescent="0.25"/>
    <row r="4667" s="186" customFormat="1" x14ac:dyDescent="0.25"/>
    <row r="4668" s="186" customFormat="1" x14ac:dyDescent="0.25"/>
    <row r="4669" s="186" customFormat="1" x14ac:dyDescent="0.25"/>
    <row r="4670" s="186" customFormat="1" x14ac:dyDescent="0.25"/>
    <row r="4671" s="186" customFormat="1" x14ac:dyDescent="0.25"/>
    <row r="4672" s="186" customFormat="1" x14ac:dyDescent="0.25"/>
    <row r="4673" s="186" customFormat="1" x14ac:dyDescent="0.25"/>
    <row r="4674" s="186" customFormat="1" x14ac:dyDescent="0.25"/>
    <row r="4675" s="186" customFormat="1" x14ac:dyDescent="0.25"/>
    <row r="4676" s="186" customFormat="1" x14ac:dyDescent="0.25"/>
    <row r="4677" s="186" customFormat="1" x14ac:dyDescent="0.25"/>
    <row r="4678" s="186" customFormat="1" x14ac:dyDescent="0.25"/>
    <row r="4679" s="186" customFormat="1" x14ac:dyDescent="0.25"/>
    <row r="4680" s="186" customFormat="1" x14ac:dyDescent="0.25"/>
    <row r="4681" s="186" customFormat="1" x14ac:dyDescent="0.25"/>
    <row r="4682" s="186" customFormat="1" x14ac:dyDescent="0.25"/>
    <row r="4683" s="186" customFormat="1" x14ac:dyDescent="0.25"/>
    <row r="4684" s="186" customFormat="1" x14ac:dyDescent="0.25"/>
    <row r="4685" s="186" customFormat="1" x14ac:dyDescent="0.25"/>
    <row r="4686" s="186" customFormat="1" x14ac:dyDescent="0.25"/>
    <row r="4687" s="186" customFormat="1" x14ac:dyDescent="0.25"/>
    <row r="4688" s="186" customFormat="1" x14ac:dyDescent="0.25"/>
    <row r="4689" s="186" customFormat="1" x14ac:dyDescent="0.25"/>
    <row r="4690" s="186" customFormat="1" x14ac:dyDescent="0.25"/>
    <row r="4691" s="186" customFormat="1" x14ac:dyDescent="0.25"/>
    <row r="4692" s="186" customFormat="1" x14ac:dyDescent="0.25"/>
    <row r="4693" s="186" customFormat="1" x14ac:dyDescent="0.25"/>
    <row r="4694" s="186" customFormat="1" x14ac:dyDescent="0.25"/>
    <row r="4695" s="186" customFormat="1" x14ac:dyDescent="0.25"/>
    <row r="4696" s="186" customFormat="1" x14ac:dyDescent="0.25"/>
    <row r="4697" s="186" customFormat="1" x14ac:dyDescent="0.25"/>
    <row r="4698" s="186" customFormat="1" x14ac:dyDescent="0.25"/>
    <row r="4699" s="186" customFormat="1" x14ac:dyDescent="0.25"/>
    <row r="4700" s="186" customFormat="1" x14ac:dyDescent="0.25"/>
    <row r="4701" s="186" customFormat="1" x14ac:dyDescent="0.25"/>
    <row r="4702" s="186" customFormat="1" x14ac:dyDescent="0.25"/>
    <row r="4703" s="186" customFormat="1" x14ac:dyDescent="0.25"/>
    <row r="4704" s="186" customFormat="1" x14ac:dyDescent="0.25"/>
    <row r="4705" s="186" customFormat="1" x14ac:dyDescent="0.25"/>
    <row r="4706" s="186" customFormat="1" x14ac:dyDescent="0.25"/>
    <row r="4707" s="186" customFormat="1" x14ac:dyDescent="0.25"/>
    <row r="4708" s="186" customFormat="1" x14ac:dyDescent="0.25"/>
    <row r="4709" s="186" customFormat="1" x14ac:dyDescent="0.25"/>
    <row r="4710" s="186" customFormat="1" x14ac:dyDescent="0.25"/>
    <row r="4711" s="186" customFormat="1" x14ac:dyDescent="0.25"/>
    <row r="4712" s="186" customFormat="1" x14ac:dyDescent="0.25"/>
    <row r="4713" s="186" customFormat="1" x14ac:dyDescent="0.25"/>
    <row r="4714" s="186" customFormat="1" x14ac:dyDescent="0.25"/>
    <row r="4715" s="186" customFormat="1" x14ac:dyDescent="0.25"/>
    <row r="4716" s="186" customFormat="1" x14ac:dyDescent="0.25"/>
    <row r="4717" s="186" customFormat="1" x14ac:dyDescent="0.25"/>
    <row r="4718" s="186" customFormat="1" x14ac:dyDescent="0.25"/>
    <row r="4719" s="186" customFormat="1" x14ac:dyDescent="0.25"/>
    <row r="4720" s="186" customFormat="1" x14ac:dyDescent="0.25"/>
    <row r="4721" s="186" customFormat="1" x14ac:dyDescent="0.25"/>
    <row r="4722" s="186" customFormat="1" x14ac:dyDescent="0.25"/>
    <row r="4723" s="186" customFormat="1" x14ac:dyDescent="0.25"/>
    <row r="4724" s="186" customFormat="1" x14ac:dyDescent="0.25"/>
    <row r="4725" s="186" customFormat="1" x14ac:dyDescent="0.25"/>
    <row r="4726" s="186" customFormat="1" x14ac:dyDescent="0.25"/>
    <row r="4727" s="186" customFormat="1" x14ac:dyDescent="0.25"/>
    <row r="4728" s="186" customFormat="1" x14ac:dyDescent="0.25"/>
    <row r="4729" s="186" customFormat="1" x14ac:dyDescent="0.25"/>
    <row r="4730" s="186" customFormat="1" x14ac:dyDescent="0.25"/>
    <row r="4731" s="186" customFormat="1" x14ac:dyDescent="0.25"/>
    <row r="4732" s="186" customFormat="1" x14ac:dyDescent="0.25"/>
    <row r="4733" s="186" customFormat="1" x14ac:dyDescent="0.25"/>
    <row r="4734" s="186" customFormat="1" x14ac:dyDescent="0.25"/>
    <row r="4735" s="186" customFormat="1" x14ac:dyDescent="0.25"/>
    <row r="4736" s="186" customFormat="1" x14ac:dyDescent="0.25"/>
    <row r="4737" s="186" customFormat="1" x14ac:dyDescent="0.25"/>
    <row r="4738" s="186" customFormat="1" x14ac:dyDescent="0.25"/>
    <row r="4739" s="186" customFormat="1" x14ac:dyDescent="0.25"/>
    <row r="4740" s="186" customFormat="1" x14ac:dyDescent="0.25"/>
    <row r="4741" s="186" customFormat="1" x14ac:dyDescent="0.25"/>
    <row r="4742" s="186" customFormat="1" x14ac:dyDescent="0.25"/>
    <row r="4743" s="186" customFormat="1" x14ac:dyDescent="0.25"/>
    <row r="4744" s="186" customFormat="1" x14ac:dyDescent="0.25"/>
    <row r="4745" s="186" customFormat="1" x14ac:dyDescent="0.25"/>
    <row r="4746" s="186" customFormat="1" x14ac:dyDescent="0.25"/>
    <row r="4747" s="186" customFormat="1" x14ac:dyDescent="0.25"/>
    <row r="4748" s="186" customFormat="1" x14ac:dyDescent="0.25"/>
    <row r="4749" s="186" customFormat="1" x14ac:dyDescent="0.25"/>
    <row r="4750" s="186" customFormat="1" x14ac:dyDescent="0.25"/>
    <row r="4751" s="186" customFormat="1" x14ac:dyDescent="0.25"/>
    <row r="4752" s="186" customFormat="1" x14ac:dyDescent="0.25"/>
    <row r="4753" s="186" customFormat="1" x14ac:dyDescent="0.25"/>
    <row r="4754" s="186" customFormat="1" x14ac:dyDescent="0.25"/>
    <row r="4755" s="186" customFormat="1" x14ac:dyDescent="0.25"/>
    <row r="4756" s="186" customFormat="1" x14ac:dyDescent="0.25"/>
    <row r="4757" s="186" customFormat="1" x14ac:dyDescent="0.25"/>
    <row r="4758" s="186" customFormat="1" x14ac:dyDescent="0.25"/>
    <row r="4759" s="186" customFormat="1" x14ac:dyDescent="0.25"/>
    <row r="4760" s="186" customFormat="1" x14ac:dyDescent="0.25"/>
    <row r="4761" s="186" customFormat="1" x14ac:dyDescent="0.25"/>
    <row r="4762" s="186" customFormat="1" x14ac:dyDescent="0.25"/>
    <row r="4763" s="186" customFormat="1" x14ac:dyDescent="0.25"/>
    <row r="4764" s="186" customFormat="1" x14ac:dyDescent="0.25"/>
    <row r="4765" s="186" customFormat="1" x14ac:dyDescent="0.25"/>
    <row r="4766" s="186" customFormat="1" x14ac:dyDescent="0.25"/>
    <row r="4767" s="186" customFormat="1" x14ac:dyDescent="0.25"/>
    <row r="4768" s="186" customFormat="1" x14ac:dyDescent="0.25"/>
    <row r="4769" s="186" customFormat="1" x14ac:dyDescent="0.25"/>
    <row r="4770" s="186" customFormat="1" x14ac:dyDescent="0.25"/>
    <row r="4771" s="186" customFormat="1" x14ac:dyDescent="0.25"/>
    <row r="4772" s="186" customFormat="1" x14ac:dyDescent="0.25"/>
    <row r="4773" s="186" customFormat="1" x14ac:dyDescent="0.25"/>
    <row r="4774" s="186" customFormat="1" x14ac:dyDescent="0.25"/>
    <row r="4775" s="186" customFormat="1" x14ac:dyDescent="0.25"/>
    <row r="4776" s="186" customFormat="1" x14ac:dyDescent="0.25"/>
    <row r="4777" s="186" customFormat="1" x14ac:dyDescent="0.25"/>
    <row r="4778" s="186" customFormat="1" x14ac:dyDescent="0.25"/>
    <row r="4779" s="186" customFormat="1" x14ac:dyDescent="0.25"/>
    <row r="4780" s="186" customFormat="1" x14ac:dyDescent="0.25"/>
    <row r="4781" s="186" customFormat="1" x14ac:dyDescent="0.25"/>
    <row r="4782" s="186" customFormat="1" x14ac:dyDescent="0.25"/>
    <row r="4783" s="186" customFormat="1" x14ac:dyDescent="0.25"/>
    <row r="4784" s="186" customFormat="1" x14ac:dyDescent="0.25"/>
    <row r="4785" s="186" customFormat="1" x14ac:dyDescent="0.25"/>
    <row r="4786" s="186" customFormat="1" x14ac:dyDescent="0.25"/>
    <row r="4787" s="186" customFormat="1" x14ac:dyDescent="0.25"/>
    <row r="4788" s="186" customFormat="1" x14ac:dyDescent="0.25"/>
    <row r="4789" s="186" customFormat="1" x14ac:dyDescent="0.25"/>
    <row r="4790" s="186" customFormat="1" x14ac:dyDescent="0.25"/>
    <row r="4791" s="186" customFormat="1" x14ac:dyDescent="0.25"/>
    <row r="4792" s="186" customFormat="1" x14ac:dyDescent="0.25"/>
    <row r="4793" s="186" customFormat="1" x14ac:dyDescent="0.25"/>
    <row r="4794" s="186" customFormat="1" x14ac:dyDescent="0.25"/>
    <row r="4795" s="186" customFormat="1" x14ac:dyDescent="0.25"/>
    <row r="4796" s="186" customFormat="1" x14ac:dyDescent="0.25"/>
    <row r="4797" s="186" customFormat="1" x14ac:dyDescent="0.25"/>
    <row r="4798" s="186" customFormat="1" x14ac:dyDescent="0.25"/>
    <row r="4799" s="186" customFormat="1" x14ac:dyDescent="0.25"/>
    <row r="4800" s="186" customFormat="1" x14ac:dyDescent="0.25"/>
    <row r="4801" s="186" customFormat="1" x14ac:dyDescent="0.25"/>
    <row r="4802" s="186" customFormat="1" x14ac:dyDescent="0.25"/>
    <row r="4803" s="186" customFormat="1" x14ac:dyDescent="0.25"/>
    <row r="4804" s="186" customFormat="1" x14ac:dyDescent="0.25"/>
    <row r="4805" s="186" customFormat="1" x14ac:dyDescent="0.25"/>
    <row r="4806" s="186" customFormat="1" x14ac:dyDescent="0.25"/>
    <row r="4807" s="186" customFormat="1" x14ac:dyDescent="0.25"/>
    <row r="4808" s="186" customFormat="1" x14ac:dyDescent="0.25"/>
    <row r="4809" s="186" customFormat="1" x14ac:dyDescent="0.25"/>
    <row r="4810" s="186" customFormat="1" x14ac:dyDescent="0.25"/>
    <row r="4811" s="186" customFormat="1" x14ac:dyDescent="0.25"/>
    <row r="4812" s="186" customFormat="1" x14ac:dyDescent="0.25"/>
    <row r="4813" s="186" customFormat="1" x14ac:dyDescent="0.25"/>
    <row r="4814" s="186" customFormat="1" x14ac:dyDescent="0.25"/>
    <row r="4815" s="186" customFormat="1" x14ac:dyDescent="0.25"/>
    <row r="4816" s="186" customFormat="1" x14ac:dyDescent="0.25"/>
    <row r="4817" s="186" customFormat="1" x14ac:dyDescent="0.25"/>
    <row r="4818" s="186" customFormat="1" x14ac:dyDescent="0.25"/>
    <row r="4819" s="186" customFormat="1" x14ac:dyDescent="0.25"/>
    <row r="4820" s="186" customFormat="1" x14ac:dyDescent="0.25"/>
    <row r="4821" s="186" customFormat="1" x14ac:dyDescent="0.25"/>
    <row r="4822" s="186" customFormat="1" x14ac:dyDescent="0.25"/>
    <row r="4823" s="186" customFormat="1" x14ac:dyDescent="0.25"/>
    <row r="4824" s="186" customFormat="1" x14ac:dyDescent="0.25"/>
    <row r="4825" s="186" customFormat="1" x14ac:dyDescent="0.25"/>
    <row r="4826" s="186" customFormat="1" x14ac:dyDescent="0.25"/>
    <row r="4827" s="186" customFormat="1" x14ac:dyDescent="0.25"/>
    <row r="4828" s="186" customFormat="1" x14ac:dyDescent="0.25"/>
    <row r="4829" s="186" customFormat="1" x14ac:dyDescent="0.25"/>
    <row r="4830" s="186" customFormat="1" x14ac:dyDescent="0.25"/>
    <row r="4831" s="186" customFormat="1" x14ac:dyDescent="0.25"/>
    <row r="4832" s="186" customFormat="1" x14ac:dyDescent="0.25"/>
    <row r="4833" s="186" customFormat="1" x14ac:dyDescent="0.25"/>
    <row r="4834" s="186" customFormat="1" x14ac:dyDescent="0.25"/>
    <row r="4835" s="186" customFormat="1" x14ac:dyDescent="0.25"/>
    <row r="4836" s="186" customFormat="1" x14ac:dyDescent="0.25"/>
    <row r="4837" s="186" customFormat="1" x14ac:dyDescent="0.25"/>
    <row r="4838" s="186" customFormat="1" x14ac:dyDescent="0.25"/>
    <row r="4839" s="186" customFormat="1" x14ac:dyDescent="0.25"/>
    <row r="4840" s="186" customFormat="1" x14ac:dyDescent="0.25"/>
    <row r="4841" s="186" customFormat="1" x14ac:dyDescent="0.25"/>
    <row r="4842" s="186" customFormat="1" x14ac:dyDescent="0.25"/>
    <row r="4843" s="186" customFormat="1" x14ac:dyDescent="0.25"/>
    <row r="4844" s="186" customFormat="1" x14ac:dyDescent="0.25"/>
    <row r="4845" s="186" customFormat="1" x14ac:dyDescent="0.25"/>
    <row r="4846" s="186" customFormat="1" x14ac:dyDescent="0.25"/>
    <row r="4847" s="186" customFormat="1" x14ac:dyDescent="0.25"/>
    <row r="4848" s="186" customFormat="1" x14ac:dyDescent="0.25"/>
    <row r="4849" s="186" customFormat="1" x14ac:dyDescent="0.25"/>
    <row r="4850" s="186" customFormat="1" x14ac:dyDescent="0.25"/>
    <row r="4851" s="186" customFormat="1" x14ac:dyDescent="0.25"/>
    <row r="4852" s="186" customFormat="1" x14ac:dyDescent="0.25"/>
    <row r="4853" s="186" customFormat="1" x14ac:dyDescent="0.25"/>
    <row r="4854" s="186" customFormat="1" x14ac:dyDescent="0.25"/>
    <row r="4855" s="186" customFormat="1" x14ac:dyDescent="0.25"/>
    <row r="4856" s="186" customFormat="1" x14ac:dyDescent="0.25"/>
    <row r="4857" s="186" customFormat="1" x14ac:dyDescent="0.25"/>
    <row r="4858" s="186" customFormat="1" x14ac:dyDescent="0.25"/>
    <row r="4859" s="186" customFormat="1" x14ac:dyDescent="0.25"/>
    <row r="4860" s="186" customFormat="1" x14ac:dyDescent="0.25"/>
    <row r="4861" s="186" customFormat="1" x14ac:dyDescent="0.25"/>
    <row r="4862" s="186" customFormat="1" x14ac:dyDescent="0.25"/>
    <row r="4863" s="186" customFormat="1" x14ac:dyDescent="0.25"/>
    <row r="4864" s="186" customFormat="1" x14ac:dyDescent="0.25"/>
    <row r="4865" s="186" customFormat="1" x14ac:dyDescent="0.25"/>
    <row r="4866" s="186" customFormat="1" x14ac:dyDescent="0.25"/>
    <row r="4867" s="186" customFormat="1" x14ac:dyDescent="0.25"/>
    <row r="4868" s="186" customFormat="1" x14ac:dyDescent="0.25"/>
    <row r="4869" s="186" customFormat="1" x14ac:dyDescent="0.25"/>
    <row r="4870" s="186" customFormat="1" x14ac:dyDescent="0.25"/>
    <row r="4871" s="186" customFormat="1" x14ac:dyDescent="0.25"/>
    <row r="4872" s="186" customFormat="1" x14ac:dyDescent="0.25"/>
    <row r="4873" s="186" customFormat="1" x14ac:dyDescent="0.25"/>
    <row r="4874" s="186" customFormat="1" x14ac:dyDescent="0.25"/>
    <row r="4875" s="186" customFormat="1" x14ac:dyDescent="0.25"/>
    <row r="4876" s="186" customFormat="1" x14ac:dyDescent="0.25"/>
    <row r="4877" s="186" customFormat="1" x14ac:dyDescent="0.25"/>
    <row r="4878" s="186" customFormat="1" x14ac:dyDescent="0.25"/>
    <row r="4879" s="186" customFormat="1" x14ac:dyDescent="0.25"/>
    <row r="4880" s="186" customFormat="1" x14ac:dyDescent="0.25"/>
    <row r="4881" s="186" customFormat="1" x14ac:dyDescent="0.25"/>
    <row r="4882" s="186" customFormat="1" x14ac:dyDescent="0.25"/>
    <row r="4883" s="186" customFormat="1" x14ac:dyDescent="0.25"/>
    <row r="4884" s="186" customFormat="1" x14ac:dyDescent="0.25"/>
    <row r="4885" s="186" customFormat="1" x14ac:dyDescent="0.25"/>
    <row r="4886" s="186" customFormat="1" x14ac:dyDescent="0.25"/>
    <row r="4887" s="186" customFormat="1" x14ac:dyDescent="0.25"/>
    <row r="4888" s="186" customFormat="1" x14ac:dyDescent="0.25"/>
    <row r="4889" s="186" customFormat="1" x14ac:dyDescent="0.25"/>
    <row r="4890" s="186" customFormat="1" x14ac:dyDescent="0.25"/>
    <row r="4891" s="186" customFormat="1" x14ac:dyDescent="0.25"/>
    <row r="4892" s="186" customFormat="1" x14ac:dyDescent="0.25"/>
    <row r="4893" s="186" customFormat="1" x14ac:dyDescent="0.25"/>
    <row r="4894" s="186" customFormat="1" x14ac:dyDescent="0.25"/>
    <row r="4895" s="186" customFormat="1" x14ac:dyDescent="0.25"/>
    <row r="4896" s="186" customFormat="1" x14ac:dyDescent="0.25"/>
    <row r="4897" s="186" customFormat="1" x14ac:dyDescent="0.25"/>
    <row r="4898" s="186" customFormat="1" x14ac:dyDescent="0.25"/>
    <row r="4899" s="186" customFormat="1" x14ac:dyDescent="0.25"/>
    <row r="4900" s="186" customFormat="1" x14ac:dyDescent="0.25"/>
    <row r="4901" s="186" customFormat="1" x14ac:dyDescent="0.25"/>
    <row r="4902" s="186" customFormat="1" x14ac:dyDescent="0.25"/>
    <row r="4903" s="186" customFormat="1" x14ac:dyDescent="0.25"/>
    <row r="4904" s="186" customFormat="1" x14ac:dyDescent="0.25"/>
    <row r="4905" s="186" customFormat="1" x14ac:dyDescent="0.25"/>
    <row r="4906" s="186" customFormat="1" x14ac:dyDescent="0.25"/>
    <row r="4907" s="186" customFormat="1" x14ac:dyDescent="0.25"/>
    <row r="4908" s="186" customFormat="1" x14ac:dyDescent="0.25"/>
    <row r="4909" s="186" customFormat="1" x14ac:dyDescent="0.25"/>
    <row r="4910" s="186" customFormat="1" x14ac:dyDescent="0.25"/>
    <row r="4911" s="186" customFormat="1" x14ac:dyDescent="0.25"/>
    <row r="4912" s="186" customFormat="1" x14ac:dyDescent="0.25"/>
    <row r="4913" s="186" customFormat="1" x14ac:dyDescent="0.25"/>
    <row r="4914" s="186" customFormat="1" x14ac:dyDescent="0.25"/>
    <row r="4915" s="186" customFormat="1" x14ac:dyDescent="0.25"/>
    <row r="4916" s="186" customFormat="1" x14ac:dyDescent="0.25"/>
    <row r="4917" s="186" customFormat="1" x14ac:dyDescent="0.25"/>
    <row r="4918" s="186" customFormat="1" x14ac:dyDescent="0.25"/>
    <row r="4919" s="186" customFormat="1" x14ac:dyDescent="0.25"/>
    <row r="4920" s="186" customFormat="1" x14ac:dyDescent="0.25"/>
    <row r="4921" s="186" customFormat="1" x14ac:dyDescent="0.25"/>
    <row r="4922" s="186" customFormat="1" x14ac:dyDescent="0.25"/>
    <row r="4923" s="186" customFormat="1" x14ac:dyDescent="0.25"/>
    <row r="4924" s="186" customFormat="1" x14ac:dyDescent="0.25"/>
    <row r="4925" s="186" customFormat="1" x14ac:dyDescent="0.25"/>
    <row r="4926" s="186" customFormat="1" x14ac:dyDescent="0.25"/>
    <row r="4927" s="186" customFormat="1" x14ac:dyDescent="0.25"/>
    <row r="4928" s="186" customFormat="1" x14ac:dyDescent="0.25"/>
    <row r="4929" s="186" customFormat="1" x14ac:dyDescent="0.25"/>
    <row r="4930" s="186" customFormat="1" x14ac:dyDescent="0.25"/>
    <row r="4931" s="186" customFormat="1" x14ac:dyDescent="0.25"/>
    <row r="4932" s="186" customFormat="1" x14ac:dyDescent="0.25"/>
    <row r="4933" s="186" customFormat="1" x14ac:dyDescent="0.25"/>
    <row r="4934" s="186" customFormat="1" x14ac:dyDescent="0.25"/>
    <row r="4935" s="186" customFormat="1" x14ac:dyDescent="0.25"/>
    <row r="4936" s="186" customFormat="1" x14ac:dyDescent="0.25"/>
    <row r="4937" s="186" customFormat="1" x14ac:dyDescent="0.25"/>
    <row r="4938" s="186" customFormat="1" x14ac:dyDescent="0.25"/>
    <row r="4939" s="186" customFormat="1" x14ac:dyDescent="0.25"/>
    <row r="4940" s="186" customFormat="1" x14ac:dyDescent="0.25"/>
    <row r="4941" s="186" customFormat="1" x14ac:dyDescent="0.25"/>
    <row r="4942" s="186" customFormat="1" x14ac:dyDescent="0.25"/>
    <row r="4943" s="186" customFormat="1" x14ac:dyDescent="0.25"/>
    <row r="4944" s="186" customFormat="1" x14ac:dyDescent="0.25"/>
    <row r="4945" s="186" customFormat="1" x14ac:dyDescent="0.25"/>
    <row r="4946" s="186" customFormat="1" x14ac:dyDescent="0.25"/>
    <row r="4947" s="186" customFormat="1" x14ac:dyDescent="0.25"/>
    <row r="4948" s="186" customFormat="1" x14ac:dyDescent="0.25"/>
    <row r="4949" s="186" customFormat="1" x14ac:dyDescent="0.25"/>
    <row r="4950" s="186" customFormat="1" x14ac:dyDescent="0.25"/>
    <row r="4951" s="186" customFormat="1" x14ac:dyDescent="0.25"/>
    <row r="4952" s="186" customFormat="1" x14ac:dyDescent="0.25"/>
    <row r="4953" s="186" customFormat="1" x14ac:dyDescent="0.25"/>
    <row r="4954" s="186" customFormat="1" x14ac:dyDescent="0.25"/>
    <row r="4955" s="186" customFormat="1" x14ac:dyDescent="0.25"/>
    <row r="4956" s="186" customFormat="1" x14ac:dyDescent="0.25"/>
    <row r="4957" s="186" customFormat="1" x14ac:dyDescent="0.25"/>
    <row r="4958" s="186" customFormat="1" x14ac:dyDescent="0.25"/>
    <row r="4959" s="186" customFormat="1" x14ac:dyDescent="0.25"/>
    <row r="4960" s="186" customFormat="1" x14ac:dyDescent="0.25"/>
    <row r="4961" s="186" customFormat="1" x14ac:dyDescent="0.25"/>
    <row r="4962" s="186" customFormat="1" x14ac:dyDescent="0.25"/>
    <row r="4963" s="186" customFormat="1" x14ac:dyDescent="0.25"/>
    <row r="4964" s="186" customFormat="1" x14ac:dyDescent="0.25"/>
    <row r="4965" s="186" customFormat="1" x14ac:dyDescent="0.25"/>
    <row r="4966" s="186" customFormat="1" x14ac:dyDescent="0.25"/>
    <row r="4967" s="186" customFormat="1" x14ac:dyDescent="0.25"/>
    <row r="4968" s="186" customFormat="1" x14ac:dyDescent="0.25"/>
    <row r="4969" s="186" customFormat="1" x14ac:dyDescent="0.25"/>
    <row r="4970" s="186" customFormat="1" x14ac:dyDescent="0.25"/>
    <row r="4971" s="186" customFormat="1" x14ac:dyDescent="0.25"/>
    <row r="4972" s="186" customFormat="1" x14ac:dyDescent="0.25"/>
    <row r="4973" s="186" customFormat="1" x14ac:dyDescent="0.25"/>
    <row r="4974" s="186" customFormat="1" x14ac:dyDescent="0.25"/>
    <row r="4975" s="186" customFormat="1" x14ac:dyDescent="0.25"/>
    <row r="4976" s="186" customFormat="1" x14ac:dyDescent="0.25"/>
    <row r="4977" s="186" customFormat="1" x14ac:dyDescent="0.25"/>
    <row r="4978" s="186" customFormat="1" x14ac:dyDescent="0.25"/>
    <row r="4979" s="186" customFormat="1" x14ac:dyDescent="0.25"/>
    <row r="4980" s="186" customFormat="1" x14ac:dyDescent="0.25"/>
    <row r="4981" s="186" customFormat="1" x14ac:dyDescent="0.25"/>
    <row r="4982" s="186" customFormat="1" x14ac:dyDescent="0.25"/>
    <row r="4983" s="186" customFormat="1" x14ac:dyDescent="0.25"/>
    <row r="4984" s="186" customFormat="1" x14ac:dyDescent="0.25"/>
    <row r="4985" s="186" customFormat="1" x14ac:dyDescent="0.25"/>
    <row r="4986" s="186" customFormat="1" x14ac:dyDescent="0.25"/>
    <row r="4987" s="186" customFormat="1" x14ac:dyDescent="0.25"/>
    <row r="4988" s="186" customFormat="1" x14ac:dyDescent="0.25"/>
    <row r="4989" s="186" customFormat="1" x14ac:dyDescent="0.25"/>
    <row r="4990" s="186" customFormat="1" x14ac:dyDescent="0.25"/>
    <row r="4991" s="186" customFormat="1" x14ac:dyDescent="0.25"/>
    <row r="4992" s="186" customFormat="1" x14ac:dyDescent="0.25"/>
    <row r="4993" s="186" customFormat="1" x14ac:dyDescent="0.25"/>
    <row r="4994" s="186" customFormat="1" x14ac:dyDescent="0.25"/>
    <row r="4995" s="186" customFormat="1" x14ac:dyDescent="0.25"/>
    <row r="4996" s="186" customFormat="1" x14ac:dyDescent="0.25"/>
    <row r="4997" s="186" customFormat="1" x14ac:dyDescent="0.25"/>
    <row r="4998" s="186" customFormat="1" x14ac:dyDescent="0.25"/>
    <row r="4999" s="186" customFormat="1" x14ac:dyDescent="0.25"/>
    <row r="5000" s="186" customFormat="1" x14ac:dyDescent="0.25"/>
    <row r="5001" s="186" customFormat="1" x14ac:dyDescent="0.25"/>
    <row r="5002" s="186" customFormat="1" x14ac:dyDescent="0.25"/>
    <row r="5003" s="186" customFormat="1" x14ac:dyDescent="0.25"/>
    <row r="5004" s="186" customFormat="1" x14ac:dyDescent="0.25"/>
    <row r="5005" s="186" customFormat="1" x14ac:dyDescent="0.25"/>
    <row r="5006" s="186" customFormat="1" x14ac:dyDescent="0.25"/>
    <row r="5007" s="186" customFormat="1" x14ac:dyDescent="0.25"/>
    <row r="5008" s="186" customFormat="1" x14ac:dyDescent="0.25"/>
    <row r="5009" s="186" customFormat="1" x14ac:dyDescent="0.25"/>
    <row r="5010" s="186" customFormat="1" x14ac:dyDescent="0.25"/>
    <row r="5011" s="186" customFormat="1" x14ac:dyDescent="0.25"/>
    <row r="5012" s="186" customFormat="1" x14ac:dyDescent="0.25"/>
    <row r="5013" s="186" customFormat="1" x14ac:dyDescent="0.25"/>
    <row r="5014" s="186" customFormat="1" x14ac:dyDescent="0.25"/>
    <row r="5015" s="186" customFormat="1" x14ac:dyDescent="0.25"/>
    <row r="5016" s="186" customFormat="1" x14ac:dyDescent="0.25"/>
    <row r="5017" s="186" customFormat="1" x14ac:dyDescent="0.25"/>
    <row r="5018" s="186" customFormat="1" x14ac:dyDescent="0.25"/>
    <row r="5019" s="186" customFormat="1" x14ac:dyDescent="0.25"/>
    <row r="5020" s="186" customFormat="1" x14ac:dyDescent="0.25"/>
    <row r="5021" s="186" customFormat="1" x14ac:dyDescent="0.25"/>
    <row r="5022" s="186" customFormat="1" x14ac:dyDescent="0.25"/>
    <row r="5023" s="186" customFormat="1" x14ac:dyDescent="0.25"/>
    <row r="5024" s="186" customFormat="1" x14ac:dyDescent="0.25"/>
    <row r="5025" s="186" customFormat="1" x14ac:dyDescent="0.25"/>
    <row r="5026" s="186" customFormat="1" x14ac:dyDescent="0.25"/>
    <row r="5027" s="186" customFormat="1" x14ac:dyDescent="0.25"/>
    <row r="5028" s="186" customFormat="1" x14ac:dyDescent="0.25"/>
    <row r="5029" s="186" customFormat="1" x14ac:dyDescent="0.25"/>
    <row r="5030" s="186" customFormat="1" x14ac:dyDescent="0.25"/>
    <row r="5031" s="186" customFormat="1" x14ac:dyDescent="0.25"/>
    <row r="5032" s="186" customFormat="1" x14ac:dyDescent="0.25"/>
    <row r="5033" s="186" customFormat="1" x14ac:dyDescent="0.25"/>
    <row r="5034" s="186" customFormat="1" x14ac:dyDescent="0.25"/>
    <row r="5035" s="186" customFormat="1" x14ac:dyDescent="0.25"/>
    <row r="5036" s="186" customFormat="1" x14ac:dyDescent="0.25"/>
    <row r="5037" s="186" customFormat="1" x14ac:dyDescent="0.25"/>
    <row r="5038" s="186" customFormat="1" x14ac:dyDescent="0.25"/>
    <row r="5039" s="186" customFormat="1" x14ac:dyDescent="0.25"/>
    <row r="5040" s="186" customFormat="1" x14ac:dyDescent="0.25"/>
    <row r="5041" s="186" customFormat="1" x14ac:dyDescent="0.25"/>
    <row r="5042" s="186" customFormat="1" x14ac:dyDescent="0.25"/>
    <row r="5043" s="186" customFormat="1" x14ac:dyDescent="0.25"/>
    <row r="5044" s="186" customFormat="1" x14ac:dyDescent="0.25"/>
    <row r="5045" s="186" customFormat="1" x14ac:dyDescent="0.25"/>
    <row r="5046" s="186" customFormat="1" x14ac:dyDescent="0.25"/>
    <row r="5047" s="186" customFormat="1" x14ac:dyDescent="0.25"/>
    <row r="5048" s="186" customFormat="1" x14ac:dyDescent="0.25"/>
    <row r="5049" s="186" customFormat="1" x14ac:dyDescent="0.25"/>
    <row r="5050" s="186" customFormat="1" x14ac:dyDescent="0.25"/>
    <row r="5051" s="186" customFormat="1" x14ac:dyDescent="0.25"/>
    <row r="5052" s="186" customFormat="1" x14ac:dyDescent="0.25"/>
    <row r="5053" s="186" customFormat="1" x14ac:dyDescent="0.25"/>
    <row r="5054" s="186" customFormat="1" x14ac:dyDescent="0.25"/>
    <row r="5055" s="186" customFormat="1" x14ac:dyDescent="0.25"/>
    <row r="5056" s="186" customFormat="1" x14ac:dyDescent="0.25"/>
    <row r="5057" s="186" customFormat="1" x14ac:dyDescent="0.25"/>
    <row r="5058" s="186" customFormat="1" x14ac:dyDescent="0.25"/>
    <row r="5059" s="186" customFormat="1" x14ac:dyDescent="0.25"/>
    <row r="5060" s="186" customFormat="1" x14ac:dyDescent="0.25"/>
    <row r="5061" s="186" customFormat="1" x14ac:dyDescent="0.25"/>
    <row r="5062" s="186" customFormat="1" x14ac:dyDescent="0.25"/>
    <row r="5063" s="186" customFormat="1" x14ac:dyDescent="0.25"/>
    <row r="5064" s="186" customFormat="1" x14ac:dyDescent="0.25"/>
    <row r="5065" s="186" customFormat="1" x14ac:dyDescent="0.25"/>
    <row r="5066" s="186" customFormat="1" x14ac:dyDescent="0.25"/>
    <row r="5067" s="186" customFormat="1" x14ac:dyDescent="0.25"/>
    <row r="5068" s="186" customFormat="1" x14ac:dyDescent="0.25"/>
    <row r="5069" s="186" customFormat="1" x14ac:dyDescent="0.25"/>
    <row r="5070" s="186" customFormat="1" x14ac:dyDescent="0.25"/>
    <row r="5071" s="186" customFormat="1" x14ac:dyDescent="0.25"/>
    <row r="5072" s="186" customFormat="1" x14ac:dyDescent="0.25"/>
    <row r="5073" s="186" customFormat="1" x14ac:dyDescent="0.25"/>
    <row r="5074" s="186" customFormat="1" x14ac:dyDescent="0.25"/>
    <row r="5075" s="186" customFormat="1" x14ac:dyDescent="0.25"/>
    <row r="5076" s="186" customFormat="1" x14ac:dyDescent="0.25"/>
    <row r="5077" s="186" customFormat="1" x14ac:dyDescent="0.25"/>
    <row r="5078" s="186" customFormat="1" x14ac:dyDescent="0.25"/>
    <row r="5079" s="186" customFormat="1" x14ac:dyDescent="0.25"/>
    <row r="5080" s="186" customFormat="1" x14ac:dyDescent="0.25"/>
    <row r="5081" s="186" customFormat="1" x14ac:dyDescent="0.25"/>
    <row r="5082" s="186" customFormat="1" x14ac:dyDescent="0.25"/>
    <row r="5083" s="186" customFormat="1" x14ac:dyDescent="0.25"/>
    <row r="5084" s="186" customFormat="1" x14ac:dyDescent="0.25"/>
    <row r="5085" s="186" customFormat="1" x14ac:dyDescent="0.25"/>
    <row r="5086" s="186" customFormat="1" x14ac:dyDescent="0.25"/>
    <row r="5087" s="186" customFormat="1" x14ac:dyDescent="0.25"/>
    <row r="5088" s="186" customFormat="1" x14ac:dyDescent="0.25"/>
    <row r="5089" s="186" customFormat="1" x14ac:dyDescent="0.25"/>
    <row r="5090" s="186" customFormat="1" x14ac:dyDescent="0.25"/>
    <row r="5091" s="186" customFormat="1" x14ac:dyDescent="0.25"/>
    <row r="5092" s="186" customFormat="1" x14ac:dyDescent="0.25"/>
    <row r="5093" s="186" customFormat="1" x14ac:dyDescent="0.25"/>
    <row r="5094" s="186" customFormat="1" x14ac:dyDescent="0.25"/>
    <row r="5095" s="186" customFormat="1" x14ac:dyDescent="0.25"/>
    <row r="5096" s="186" customFormat="1" x14ac:dyDescent="0.25"/>
    <row r="5097" s="186" customFormat="1" x14ac:dyDescent="0.25"/>
    <row r="5098" s="186" customFormat="1" x14ac:dyDescent="0.25"/>
    <row r="5099" s="186" customFormat="1" x14ac:dyDescent="0.25"/>
    <row r="5100" s="186" customFormat="1" x14ac:dyDescent="0.25"/>
    <row r="5101" s="186" customFormat="1" x14ac:dyDescent="0.25"/>
    <row r="5102" s="186" customFormat="1" x14ac:dyDescent="0.25"/>
    <row r="5103" s="186" customFormat="1" x14ac:dyDescent="0.25"/>
    <row r="5104" s="186" customFormat="1" x14ac:dyDescent="0.25"/>
    <row r="5105" s="186" customFormat="1" x14ac:dyDescent="0.25"/>
    <row r="5106" s="186" customFormat="1" x14ac:dyDescent="0.25"/>
    <row r="5107" s="186" customFormat="1" x14ac:dyDescent="0.25"/>
    <row r="5108" s="186" customFormat="1" x14ac:dyDescent="0.25"/>
    <row r="5109" s="186" customFormat="1" x14ac:dyDescent="0.25"/>
    <row r="5110" s="186" customFormat="1" x14ac:dyDescent="0.25"/>
    <row r="5111" s="186" customFormat="1" x14ac:dyDescent="0.25"/>
    <row r="5112" s="186" customFormat="1" x14ac:dyDescent="0.25"/>
    <row r="5113" s="186" customFormat="1" x14ac:dyDescent="0.25"/>
    <row r="5114" s="186" customFormat="1" x14ac:dyDescent="0.25"/>
    <row r="5115" s="186" customFormat="1" x14ac:dyDescent="0.25"/>
    <row r="5116" s="186" customFormat="1" x14ac:dyDescent="0.25"/>
    <row r="5117" s="186" customFormat="1" x14ac:dyDescent="0.25"/>
    <row r="5118" s="186" customFormat="1" x14ac:dyDescent="0.25"/>
    <row r="5119" s="186" customFormat="1" x14ac:dyDescent="0.25"/>
    <row r="5120" s="186" customFormat="1" x14ac:dyDescent="0.25"/>
    <row r="5121" s="186" customFormat="1" x14ac:dyDescent="0.25"/>
    <row r="5122" s="186" customFormat="1" x14ac:dyDescent="0.25"/>
    <row r="5123" s="186" customFormat="1" x14ac:dyDescent="0.25"/>
    <row r="5124" s="186" customFormat="1" x14ac:dyDescent="0.25"/>
    <row r="5125" s="186" customFormat="1" x14ac:dyDescent="0.25"/>
    <row r="5126" s="186" customFormat="1" x14ac:dyDescent="0.25"/>
    <row r="5127" s="186" customFormat="1" x14ac:dyDescent="0.25"/>
    <row r="5128" s="186" customFormat="1" x14ac:dyDescent="0.25"/>
    <row r="5129" s="186" customFormat="1" x14ac:dyDescent="0.25"/>
    <row r="5130" s="186" customFormat="1" x14ac:dyDescent="0.25"/>
    <row r="5131" s="186" customFormat="1" x14ac:dyDescent="0.25"/>
    <row r="5132" s="186" customFormat="1" x14ac:dyDescent="0.25"/>
    <row r="5133" s="186" customFormat="1" x14ac:dyDescent="0.25"/>
    <row r="5134" s="186" customFormat="1" x14ac:dyDescent="0.25"/>
    <row r="5135" s="186" customFormat="1" x14ac:dyDescent="0.25"/>
    <row r="5136" s="186" customFormat="1" x14ac:dyDescent="0.25"/>
    <row r="5137" s="186" customFormat="1" x14ac:dyDescent="0.25"/>
    <row r="5138" s="186" customFormat="1" x14ac:dyDescent="0.25"/>
    <row r="5139" s="186" customFormat="1" x14ac:dyDescent="0.25"/>
    <row r="5140" s="186" customFormat="1" x14ac:dyDescent="0.25"/>
    <row r="5141" s="186" customFormat="1" x14ac:dyDescent="0.25"/>
    <row r="5142" s="186" customFormat="1" x14ac:dyDescent="0.25"/>
    <row r="5143" s="186" customFormat="1" x14ac:dyDescent="0.25"/>
    <row r="5144" s="186" customFormat="1" x14ac:dyDescent="0.25"/>
    <row r="5145" s="186" customFormat="1" x14ac:dyDescent="0.25"/>
    <row r="5146" s="186" customFormat="1" x14ac:dyDescent="0.25"/>
    <row r="5147" s="186" customFormat="1" x14ac:dyDescent="0.25"/>
    <row r="5148" s="186" customFormat="1" x14ac:dyDescent="0.25"/>
    <row r="5149" s="186" customFormat="1" x14ac:dyDescent="0.25"/>
    <row r="5150" s="186" customFormat="1" x14ac:dyDescent="0.25"/>
    <row r="5151" s="186" customFormat="1" x14ac:dyDescent="0.25"/>
    <row r="5152" s="186" customFormat="1" x14ac:dyDescent="0.25"/>
    <row r="5153" s="186" customFormat="1" x14ac:dyDescent="0.25"/>
    <row r="5154" s="186" customFormat="1" x14ac:dyDescent="0.25"/>
    <row r="5155" s="186" customFormat="1" x14ac:dyDescent="0.25"/>
    <row r="5156" s="186" customFormat="1" x14ac:dyDescent="0.25"/>
    <row r="5157" s="186" customFormat="1" x14ac:dyDescent="0.25"/>
    <row r="5158" s="186" customFormat="1" x14ac:dyDescent="0.25"/>
    <row r="5159" s="186" customFormat="1" x14ac:dyDescent="0.25"/>
    <row r="5160" s="186" customFormat="1" x14ac:dyDescent="0.25"/>
    <row r="5161" s="186" customFormat="1" x14ac:dyDescent="0.25"/>
    <row r="5162" s="186" customFormat="1" x14ac:dyDescent="0.25"/>
    <row r="5163" s="186" customFormat="1" x14ac:dyDescent="0.25"/>
    <row r="5164" s="186" customFormat="1" x14ac:dyDescent="0.25"/>
    <row r="5165" s="186" customFormat="1" x14ac:dyDescent="0.25"/>
    <row r="5166" s="186" customFormat="1" x14ac:dyDescent="0.25"/>
    <row r="5167" s="186" customFormat="1" x14ac:dyDescent="0.25"/>
    <row r="5168" s="186" customFormat="1" x14ac:dyDescent="0.25"/>
    <row r="5169" s="186" customFormat="1" x14ac:dyDescent="0.25"/>
    <row r="5170" s="186" customFormat="1" x14ac:dyDescent="0.25"/>
    <row r="5171" s="186" customFormat="1" x14ac:dyDescent="0.25"/>
    <row r="5172" s="186" customFormat="1" x14ac:dyDescent="0.25"/>
    <row r="5173" s="186" customFormat="1" x14ac:dyDescent="0.25"/>
    <row r="5174" s="186" customFormat="1" x14ac:dyDescent="0.25"/>
    <row r="5175" s="186" customFormat="1" x14ac:dyDescent="0.25"/>
    <row r="5176" s="186" customFormat="1" x14ac:dyDescent="0.25"/>
    <row r="5177" s="186" customFormat="1" x14ac:dyDescent="0.25"/>
    <row r="5178" s="186" customFormat="1" x14ac:dyDescent="0.25"/>
    <row r="5179" s="186" customFormat="1" x14ac:dyDescent="0.25"/>
    <row r="5180" s="186" customFormat="1" x14ac:dyDescent="0.25"/>
    <row r="5181" s="186" customFormat="1" x14ac:dyDescent="0.25"/>
    <row r="5182" s="186" customFormat="1" x14ac:dyDescent="0.25"/>
    <row r="5183" s="186" customFormat="1" x14ac:dyDescent="0.25"/>
    <row r="5184" s="186" customFormat="1" x14ac:dyDescent="0.25"/>
    <row r="5185" s="186" customFormat="1" x14ac:dyDescent="0.25"/>
    <row r="5186" s="186" customFormat="1" x14ac:dyDescent="0.25"/>
    <row r="5187" s="186" customFormat="1" x14ac:dyDescent="0.25"/>
    <row r="5188" s="186" customFormat="1" x14ac:dyDescent="0.25"/>
    <row r="5189" s="186" customFormat="1" x14ac:dyDescent="0.25"/>
    <row r="5190" s="186" customFormat="1" x14ac:dyDescent="0.25"/>
    <row r="5191" s="186" customFormat="1" x14ac:dyDescent="0.25"/>
    <row r="5192" s="186" customFormat="1" x14ac:dyDescent="0.25"/>
    <row r="5193" s="186" customFormat="1" x14ac:dyDescent="0.25"/>
    <row r="5194" s="186" customFormat="1" x14ac:dyDescent="0.25"/>
    <row r="5195" s="186" customFormat="1" x14ac:dyDescent="0.25"/>
    <row r="5196" s="186" customFormat="1" x14ac:dyDescent="0.25"/>
    <row r="5197" s="186" customFormat="1" x14ac:dyDescent="0.25"/>
    <row r="5198" s="186" customFormat="1" x14ac:dyDescent="0.25"/>
    <row r="5199" s="186" customFormat="1" x14ac:dyDescent="0.25"/>
    <row r="5200" s="186" customFormat="1" x14ac:dyDescent="0.25"/>
    <row r="5201" s="186" customFormat="1" x14ac:dyDescent="0.25"/>
    <row r="5202" s="186" customFormat="1" x14ac:dyDescent="0.25"/>
    <row r="5203" s="186" customFormat="1" x14ac:dyDescent="0.25"/>
    <row r="5204" s="186" customFormat="1" x14ac:dyDescent="0.25"/>
    <row r="5205" s="186" customFormat="1" x14ac:dyDescent="0.25"/>
    <row r="5206" s="186" customFormat="1" x14ac:dyDescent="0.25"/>
    <row r="5207" s="186" customFormat="1" x14ac:dyDescent="0.25"/>
    <row r="5208" s="186" customFormat="1" x14ac:dyDescent="0.25"/>
    <row r="5209" s="186" customFormat="1" x14ac:dyDescent="0.25"/>
    <row r="5210" s="186" customFormat="1" x14ac:dyDescent="0.25"/>
    <row r="5211" s="186" customFormat="1" x14ac:dyDescent="0.25"/>
    <row r="5212" s="186" customFormat="1" x14ac:dyDescent="0.25"/>
    <row r="5213" s="186" customFormat="1" x14ac:dyDescent="0.25"/>
    <row r="5214" s="186" customFormat="1" x14ac:dyDescent="0.25"/>
    <row r="5215" s="186" customFormat="1" x14ac:dyDescent="0.25"/>
    <row r="5216" s="186" customFormat="1" x14ac:dyDescent="0.25"/>
    <row r="5217" s="186" customFormat="1" x14ac:dyDescent="0.25"/>
    <row r="5218" s="186" customFormat="1" x14ac:dyDescent="0.25"/>
    <row r="5219" s="186" customFormat="1" x14ac:dyDescent="0.25"/>
    <row r="5220" s="186" customFormat="1" x14ac:dyDescent="0.25"/>
    <row r="5221" s="186" customFormat="1" x14ac:dyDescent="0.25"/>
    <row r="5222" s="186" customFormat="1" x14ac:dyDescent="0.25"/>
    <row r="5223" s="186" customFormat="1" x14ac:dyDescent="0.25"/>
    <row r="5224" s="186" customFormat="1" x14ac:dyDescent="0.25"/>
    <row r="5225" s="186" customFormat="1" x14ac:dyDescent="0.25"/>
    <row r="5226" s="186" customFormat="1" x14ac:dyDescent="0.25"/>
    <row r="5227" s="186" customFormat="1" x14ac:dyDescent="0.25"/>
    <row r="5228" s="186" customFormat="1" x14ac:dyDescent="0.25"/>
    <row r="5229" s="186" customFormat="1" x14ac:dyDescent="0.25"/>
    <row r="5230" s="186" customFormat="1" x14ac:dyDescent="0.25"/>
    <row r="5231" s="186" customFormat="1" x14ac:dyDescent="0.25"/>
    <row r="5232" s="186" customFormat="1" x14ac:dyDescent="0.25"/>
    <row r="5233" s="186" customFormat="1" x14ac:dyDescent="0.25"/>
    <row r="5234" s="186" customFormat="1" x14ac:dyDescent="0.25"/>
    <row r="5235" s="186" customFormat="1" x14ac:dyDescent="0.25"/>
    <row r="5236" s="186" customFormat="1" x14ac:dyDescent="0.25"/>
    <row r="5237" s="186" customFormat="1" x14ac:dyDescent="0.25"/>
    <row r="5238" s="186" customFormat="1" x14ac:dyDescent="0.25"/>
    <row r="5239" s="186" customFormat="1" x14ac:dyDescent="0.25"/>
    <row r="5240" s="186" customFormat="1" x14ac:dyDescent="0.25"/>
    <row r="5241" s="186" customFormat="1" x14ac:dyDescent="0.25"/>
    <row r="5242" s="186" customFormat="1" x14ac:dyDescent="0.25"/>
    <row r="5243" s="186" customFormat="1" x14ac:dyDescent="0.25"/>
    <row r="5244" s="186" customFormat="1" x14ac:dyDescent="0.25"/>
    <row r="5245" s="186" customFormat="1" x14ac:dyDescent="0.25"/>
    <row r="5246" s="186" customFormat="1" x14ac:dyDescent="0.25"/>
    <row r="5247" s="186" customFormat="1" x14ac:dyDescent="0.25"/>
    <row r="5248" s="186" customFormat="1" x14ac:dyDescent="0.25"/>
    <row r="5249" s="186" customFormat="1" x14ac:dyDescent="0.25"/>
    <row r="5250" s="186" customFormat="1" x14ac:dyDescent="0.25"/>
    <row r="5251" s="186" customFormat="1" x14ac:dyDescent="0.25"/>
    <row r="5252" s="186" customFormat="1" x14ac:dyDescent="0.25"/>
    <row r="5253" s="186" customFormat="1" x14ac:dyDescent="0.25"/>
    <row r="5254" s="186" customFormat="1" x14ac:dyDescent="0.25"/>
    <row r="5255" s="186" customFormat="1" x14ac:dyDescent="0.25"/>
    <row r="5256" s="186" customFormat="1" x14ac:dyDescent="0.25"/>
    <row r="5257" s="186" customFormat="1" x14ac:dyDescent="0.25"/>
    <row r="5258" s="186" customFormat="1" x14ac:dyDescent="0.25"/>
    <row r="5259" s="186" customFormat="1" x14ac:dyDescent="0.25"/>
    <row r="5260" s="186" customFormat="1" x14ac:dyDescent="0.25"/>
    <row r="5261" s="186" customFormat="1" x14ac:dyDescent="0.25"/>
    <row r="5262" s="186" customFormat="1" x14ac:dyDescent="0.25"/>
    <row r="5263" s="186" customFormat="1" x14ac:dyDescent="0.25"/>
    <row r="5264" s="186" customFormat="1" x14ac:dyDescent="0.25"/>
    <row r="5265" s="186" customFormat="1" x14ac:dyDescent="0.25"/>
    <row r="5266" s="186" customFormat="1" x14ac:dyDescent="0.25"/>
    <row r="5267" s="186" customFormat="1" x14ac:dyDescent="0.25"/>
    <row r="5268" s="186" customFormat="1" x14ac:dyDescent="0.25"/>
    <row r="5269" s="186" customFormat="1" x14ac:dyDescent="0.25"/>
    <row r="5270" s="186" customFormat="1" x14ac:dyDescent="0.25"/>
    <row r="5271" s="186" customFormat="1" x14ac:dyDescent="0.25"/>
    <row r="5272" s="186" customFormat="1" x14ac:dyDescent="0.25"/>
    <row r="5273" s="186" customFormat="1" x14ac:dyDescent="0.25"/>
    <row r="5274" s="186" customFormat="1" x14ac:dyDescent="0.25"/>
    <row r="5275" s="186" customFormat="1" x14ac:dyDescent="0.25"/>
    <row r="5276" s="186" customFormat="1" x14ac:dyDescent="0.25"/>
    <row r="5277" s="186" customFormat="1" x14ac:dyDescent="0.25"/>
    <row r="5278" s="186" customFormat="1" x14ac:dyDescent="0.25"/>
    <row r="5279" s="186" customFormat="1" x14ac:dyDescent="0.25"/>
    <row r="5280" s="186" customFormat="1" x14ac:dyDescent="0.25"/>
    <row r="5281" s="186" customFormat="1" x14ac:dyDescent="0.25"/>
    <row r="5282" s="186" customFormat="1" x14ac:dyDescent="0.25"/>
    <row r="5283" s="186" customFormat="1" x14ac:dyDescent="0.25"/>
    <row r="5284" s="186" customFormat="1" x14ac:dyDescent="0.25"/>
    <row r="5285" s="186" customFormat="1" x14ac:dyDescent="0.25"/>
    <row r="5286" s="186" customFormat="1" x14ac:dyDescent="0.25"/>
    <row r="5287" s="186" customFormat="1" x14ac:dyDescent="0.25"/>
    <row r="5288" s="186" customFormat="1" x14ac:dyDescent="0.25"/>
    <row r="5289" s="186" customFormat="1" x14ac:dyDescent="0.25"/>
    <row r="5290" s="186" customFormat="1" x14ac:dyDescent="0.25"/>
    <row r="5291" s="186" customFormat="1" x14ac:dyDescent="0.25"/>
    <row r="5292" s="186" customFormat="1" x14ac:dyDescent="0.25"/>
    <row r="5293" s="186" customFormat="1" x14ac:dyDescent="0.25"/>
    <row r="5294" s="186" customFormat="1" x14ac:dyDescent="0.25"/>
    <row r="5295" s="186" customFormat="1" x14ac:dyDescent="0.25"/>
    <row r="5296" s="186" customFormat="1" x14ac:dyDescent="0.25"/>
    <row r="5297" s="186" customFormat="1" x14ac:dyDescent="0.25"/>
    <row r="5298" s="186" customFormat="1" x14ac:dyDescent="0.25"/>
    <row r="5299" s="186" customFormat="1" x14ac:dyDescent="0.25"/>
    <row r="5300" s="186" customFormat="1" x14ac:dyDescent="0.25"/>
    <row r="5301" s="186" customFormat="1" x14ac:dyDescent="0.25"/>
    <row r="5302" s="186" customFormat="1" x14ac:dyDescent="0.25"/>
    <row r="5303" s="186" customFormat="1" x14ac:dyDescent="0.25"/>
    <row r="5304" s="186" customFormat="1" x14ac:dyDescent="0.25"/>
    <row r="5305" s="186" customFormat="1" x14ac:dyDescent="0.25"/>
    <row r="5306" s="186" customFormat="1" x14ac:dyDescent="0.25"/>
    <row r="5307" s="186" customFormat="1" x14ac:dyDescent="0.25"/>
    <row r="5308" s="186" customFormat="1" x14ac:dyDescent="0.25"/>
    <row r="5309" s="186" customFormat="1" x14ac:dyDescent="0.25"/>
    <row r="5310" s="186" customFormat="1" x14ac:dyDescent="0.25"/>
    <row r="5311" s="186" customFormat="1" x14ac:dyDescent="0.25"/>
    <row r="5312" s="186" customFormat="1" x14ac:dyDescent="0.25"/>
    <row r="5313" s="186" customFormat="1" x14ac:dyDescent="0.25"/>
    <row r="5314" s="186" customFormat="1" x14ac:dyDescent="0.25"/>
    <row r="5315" s="186" customFormat="1" x14ac:dyDescent="0.25"/>
    <row r="5316" s="186" customFormat="1" x14ac:dyDescent="0.25"/>
    <row r="5317" s="186" customFormat="1" x14ac:dyDescent="0.25"/>
    <row r="5318" s="186" customFormat="1" x14ac:dyDescent="0.25"/>
    <row r="5319" s="186" customFormat="1" x14ac:dyDescent="0.25"/>
    <row r="5320" s="186" customFormat="1" x14ac:dyDescent="0.25"/>
    <row r="5321" s="186" customFormat="1" x14ac:dyDescent="0.25"/>
    <row r="5322" s="186" customFormat="1" x14ac:dyDescent="0.25"/>
    <row r="5323" s="186" customFormat="1" x14ac:dyDescent="0.25"/>
    <row r="5324" s="186" customFormat="1" x14ac:dyDescent="0.25"/>
    <row r="5325" s="186" customFormat="1" x14ac:dyDescent="0.25"/>
    <row r="5326" s="186" customFormat="1" x14ac:dyDescent="0.25"/>
    <row r="5327" s="186" customFormat="1" x14ac:dyDescent="0.25"/>
    <row r="5328" s="186" customFormat="1" x14ac:dyDescent="0.25"/>
    <row r="5329" s="186" customFormat="1" x14ac:dyDescent="0.25"/>
    <row r="5330" s="186" customFormat="1" x14ac:dyDescent="0.25"/>
    <row r="5331" s="186" customFormat="1" x14ac:dyDescent="0.25"/>
    <row r="5332" s="186" customFormat="1" x14ac:dyDescent="0.25"/>
    <row r="5333" s="186" customFormat="1" x14ac:dyDescent="0.25"/>
    <row r="5334" s="186" customFormat="1" x14ac:dyDescent="0.25"/>
    <row r="5335" s="186" customFormat="1" x14ac:dyDescent="0.25"/>
    <row r="5336" s="186" customFormat="1" x14ac:dyDescent="0.25"/>
    <row r="5337" s="186" customFormat="1" x14ac:dyDescent="0.25"/>
    <row r="5338" s="186" customFormat="1" x14ac:dyDescent="0.25"/>
    <row r="5339" s="186" customFormat="1" x14ac:dyDescent="0.25"/>
    <row r="5340" s="186" customFormat="1" x14ac:dyDescent="0.25"/>
    <row r="5341" s="186" customFormat="1" x14ac:dyDescent="0.25"/>
    <row r="5342" s="186" customFormat="1" x14ac:dyDescent="0.25"/>
    <row r="5343" s="186" customFormat="1" x14ac:dyDescent="0.25"/>
    <row r="5344" s="186" customFormat="1" x14ac:dyDescent="0.25"/>
    <row r="5345" s="186" customFormat="1" x14ac:dyDescent="0.25"/>
    <row r="5346" s="186" customFormat="1" x14ac:dyDescent="0.25"/>
    <row r="5347" s="186" customFormat="1" x14ac:dyDescent="0.25"/>
    <row r="5348" s="186" customFormat="1" x14ac:dyDescent="0.25"/>
    <row r="5349" s="186" customFormat="1" x14ac:dyDescent="0.25"/>
    <row r="5350" s="186" customFormat="1" x14ac:dyDescent="0.25"/>
    <row r="5351" s="186" customFormat="1" x14ac:dyDescent="0.25"/>
    <row r="5352" s="186" customFormat="1" x14ac:dyDescent="0.25"/>
    <row r="5353" s="186" customFormat="1" x14ac:dyDescent="0.25"/>
    <row r="5354" s="186" customFormat="1" x14ac:dyDescent="0.25"/>
    <row r="5355" s="186" customFormat="1" x14ac:dyDescent="0.25"/>
    <row r="5356" s="186" customFormat="1" x14ac:dyDescent="0.25"/>
    <row r="5357" s="186" customFormat="1" x14ac:dyDescent="0.25"/>
    <row r="5358" s="186" customFormat="1" x14ac:dyDescent="0.25"/>
    <row r="5359" s="186" customFormat="1" x14ac:dyDescent="0.25"/>
    <row r="5360" s="186" customFormat="1" x14ac:dyDescent="0.25"/>
    <row r="5361" s="186" customFormat="1" x14ac:dyDescent="0.25"/>
    <row r="5362" s="186" customFormat="1" x14ac:dyDescent="0.25"/>
    <row r="5363" s="186" customFormat="1" x14ac:dyDescent="0.25"/>
    <row r="5364" s="186" customFormat="1" x14ac:dyDescent="0.25"/>
    <row r="5365" s="186" customFormat="1" x14ac:dyDescent="0.25"/>
    <row r="5366" s="186" customFormat="1" x14ac:dyDescent="0.25"/>
    <row r="5367" s="186" customFormat="1" x14ac:dyDescent="0.25"/>
    <row r="5368" s="186" customFormat="1" x14ac:dyDescent="0.25"/>
    <row r="5369" s="186" customFormat="1" x14ac:dyDescent="0.25"/>
    <row r="5370" s="186" customFormat="1" x14ac:dyDescent="0.25"/>
    <row r="5371" s="186" customFormat="1" x14ac:dyDescent="0.25"/>
    <row r="5372" s="186" customFormat="1" x14ac:dyDescent="0.25"/>
    <row r="5373" s="186" customFormat="1" x14ac:dyDescent="0.25"/>
    <row r="5374" s="186" customFormat="1" x14ac:dyDescent="0.25"/>
    <row r="5375" s="186" customFormat="1" x14ac:dyDescent="0.25"/>
    <row r="5376" s="186" customFormat="1" x14ac:dyDescent="0.25"/>
    <row r="5377" s="186" customFormat="1" x14ac:dyDescent="0.25"/>
    <row r="5378" s="186" customFormat="1" x14ac:dyDescent="0.25"/>
    <row r="5379" s="186" customFormat="1" x14ac:dyDescent="0.25"/>
    <row r="5380" s="186" customFormat="1" x14ac:dyDescent="0.25"/>
    <row r="5381" s="186" customFormat="1" x14ac:dyDescent="0.25"/>
    <row r="5382" s="186" customFormat="1" x14ac:dyDescent="0.25"/>
    <row r="5383" s="186" customFormat="1" x14ac:dyDescent="0.25"/>
    <row r="5384" s="186" customFormat="1" x14ac:dyDescent="0.25"/>
    <row r="5385" s="186" customFormat="1" x14ac:dyDescent="0.25"/>
    <row r="5386" s="186" customFormat="1" x14ac:dyDescent="0.25"/>
    <row r="5387" s="186" customFormat="1" x14ac:dyDescent="0.25"/>
    <row r="5388" s="186" customFormat="1" x14ac:dyDescent="0.25"/>
    <row r="5389" s="186" customFormat="1" x14ac:dyDescent="0.25"/>
    <row r="5390" s="186" customFormat="1" x14ac:dyDescent="0.25"/>
    <row r="5391" s="186" customFormat="1" x14ac:dyDescent="0.25"/>
    <row r="5392" s="186" customFormat="1" x14ac:dyDescent="0.25"/>
    <row r="5393" s="186" customFormat="1" x14ac:dyDescent="0.25"/>
    <row r="5394" s="186" customFormat="1" x14ac:dyDescent="0.25"/>
    <row r="5395" s="186" customFormat="1" x14ac:dyDescent="0.25"/>
    <row r="5396" s="186" customFormat="1" x14ac:dyDescent="0.25"/>
    <row r="5397" s="186" customFormat="1" x14ac:dyDescent="0.25"/>
    <row r="5398" s="186" customFormat="1" x14ac:dyDescent="0.25"/>
    <row r="5399" s="186" customFormat="1" x14ac:dyDescent="0.25"/>
    <row r="5400" s="186" customFormat="1" x14ac:dyDescent="0.25"/>
    <row r="5401" s="186" customFormat="1" x14ac:dyDescent="0.25"/>
    <row r="5402" s="186" customFormat="1" x14ac:dyDescent="0.25"/>
    <row r="5403" s="186" customFormat="1" x14ac:dyDescent="0.25"/>
    <row r="5404" s="186" customFormat="1" x14ac:dyDescent="0.25"/>
    <row r="5405" s="186" customFormat="1" x14ac:dyDescent="0.25"/>
    <row r="5406" s="186" customFormat="1" x14ac:dyDescent="0.25"/>
    <row r="5407" s="186" customFormat="1" x14ac:dyDescent="0.25"/>
    <row r="5408" s="186" customFormat="1" x14ac:dyDescent="0.25"/>
    <row r="5409" s="186" customFormat="1" x14ac:dyDescent="0.25"/>
    <row r="5410" s="186" customFormat="1" x14ac:dyDescent="0.25"/>
    <row r="5411" s="186" customFormat="1" x14ac:dyDescent="0.25"/>
    <row r="5412" s="186" customFormat="1" x14ac:dyDescent="0.25"/>
    <row r="5413" s="186" customFormat="1" x14ac:dyDescent="0.25"/>
    <row r="5414" s="186" customFormat="1" x14ac:dyDescent="0.25"/>
    <row r="5415" s="186" customFormat="1" x14ac:dyDescent="0.25"/>
    <row r="5416" s="186" customFormat="1" x14ac:dyDescent="0.25"/>
    <row r="5417" s="186" customFormat="1" x14ac:dyDescent="0.25"/>
    <row r="5418" s="186" customFormat="1" x14ac:dyDescent="0.25"/>
    <row r="5419" s="186" customFormat="1" x14ac:dyDescent="0.25"/>
    <row r="5420" s="186" customFormat="1" x14ac:dyDescent="0.25"/>
    <row r="5421" s="186" customFormat="1" x14ac:dyDescent="0.25"/>
    <row r="5422" s="186" customFormat="1" x14ac:dyDescent="0.25"/>
    <row r="5423" s="186" customFormat="1" x14ac:dyDescent="0.25"/>
    <row r="5424" s="186" customFormat="1" x14ac:dyDescent="0.25"/>
    <row r="5425" s="186" customFormat="1" x14ac:dyDescent="0.25"/>
    <row r="5426" s="186" customFormat="1" x14ac:dyDescent="0.25"/>
    <row r="5427" s="186" customFormat="1" x14ac:dyDescent="0.25"/>
    <row r="5428" s="186" customFormat="1" x14ac:dyDescent="0.25"/>
    <row r="5429" s="186" customFormat="1" x14ac:dyDescent="0.25"/>
    <row r="5430" s="186" customFormat="1" x14ac:dyDescent="0.25"/>
    <row r="5431" s="186" customFormat="1" x14ac:dyDescent="0.25"/>
    <row r="5432" s="186" customFormat="1" x14ac:dyDescent="0.25"/>
    <row r="5433" s="186" customFormat="1" x14ac:dyDescent="0.25"/>
    <row r="5434" s="186" customFormat="1" x14ac:dyDescent="0.25"/>
    <row r="5435" s="186" customFormat="1" x14ac:dyDescent="0.25"/>
    <row r="5436" s="186" customFormat="1" x14ac:dyDescent="0.25"/>
    <row r="5437" s="186" customFormat="1" x14ac:dyDescent="0.25"/>
    <row r="5438" s="186" customFormat="1" x14ac:dyDescent="0.25"/>
    <row r="5439" s="186" customFormat="1" x14ac:dyDescent="0.25"/>
    <row r="5440" s="186" customFormat="1" x14ac:dyDescent="0.25"/>
    <row r="5441" s="186" customFormat="1" x14ac:dyDescent="0.25"/>
    <row r="5442" s="186" customFormat="1" x14ac:dyDescent="0.25"/>
    <row r="5443" s="186" customFormat="1" x14ac:dyDescent="0.25"/>
    <row r="5444" s="186" customFormat="1" x14ac:dyDescent="0.25"/>
    <row r="5445" s="186" customFormat="1" x14ac:dyDescent="0.25"/>
    <row r="5446" s="186" customFormat="1" x14ac:dyDescent="0.25"/>
    <row r="5447" s="186" customFormat="1" x14ac:dyDescent="0.25"/>
    <row r="5448" s="186" customFormat="1" x14ac:dyDescent="0.25"/>
    <row r="5449" s="186" customFormat="1" x14ac:dyDescent="0.25"/>
    <row r="5450" s="186" customFormat="1" x14ac:dyDescent="0.25"/>
    <row r="5451" s="186" customFormat="1" x14ac:dyDescent="0.25"/>
    <row r="5452" s="186" customFormat="1" x14ac:dyDescent="0.25"/>
    <row r="5453" s="186" customFormat="1" x14ac:dyDescent="0.25"/>
    <row r="5454" s="186" customFormat="1" x14ac:dyDescent="0.25"/>
    <row r="5455" s="186" customFormat="1" x14ac:dyDescent="0.25"/>
    <row r="5456" s="186" customFormat="1" x14ac:dyDescent="0.25"/>
    <row r="5457" s="186" customFormat="1" x14ac:dyDescent="0.25"/>
    <row r="5458" s="186" customFormat="1" x14ac:dyDescent="0.25"/>
    <row r="5459" s="186" customFormat="1" x14ac:dyDescent="0.25"/>
    <row r="5460" s="186" customFormat="1" x14ac:dyDescent="0.25"/>
    <row r="5461" s="186" customFormat="1" x14ac:dyDescent="0.25"/>
    <row r="5462" s="186" customFormat="1" x14ac:dyDescent="0.25"/>
    <row r="5463" s="186" customFormat="1" x14ac:dyDescent="0.25"/>
    <row r="5464" s="186" customFormat="1" x14ac:dyDescent="0.25"/>
    <row r="5465" s="186" customFormat="1" x14ac:dyDescent="0.25"/>
    <row r="5466" s="186" customFormat="1" x14ac:dyDescent="0.25"/>
    <row r="5467" s="186" customFormat="1" x14ac:dyDescent="0.25"/>
    <row r="5468" s="186" customFormat="1" x14ac:dyDescent="0.25"/>
    <row r="5469" s="186" customFormat="1" x14ac:dyDescent="0.25"/>
    <row r="5470" s="186" customFormat="1" x14ac:dyDescent="0.25"/>
    <row r="5471" s="186" customFormat="1" x14ac:dyDescent="0.25"/>
    <row r="5472" s="186" customFormat="1" x14ac:dyDescent="0.25"/>
    <row r="5473" s="186" customFormat="1" x14ac:dyDescent="0.25"/>
    <row r="5474" s="186" customFormat="1" x14ac:dyDescent="0.25"/>
    <row r="5475" s="186" customFormat="1" x14ac:dyDescent="0.25"/>
    <row r="5476" s="186" customFormat="1" x14ac:dyDescent="0.25"/>
    <row r="5477" s="186" customFormat="1" x14ac:dyDescent="0.25"/>
    <row r="5478" s="186" customFormat="1" x14ac:dyDescent="0.25"/>
    <row r="5479" s="186" customFormat="1" x14ac:dyDescent="0.25"/>
    <row r="5480" s="186" customFormat="1" x14ac:dyDescent="0.25"/>
    <row r="5481" s="186" customFormat="1" x14ac:dyDescent="0.25"/>
    <row r="5482" s="186" customFormat="1" x14ac:dyDescent="0.25"/>
    <row r="5483" s="186" customFormat="1" x14ac:dyDescent="0.25"/>
    <row r="5484" s="186" customFormat="1" x14ac:dyDescent="0.25"/>
    <row r="5485" s="186" customFormat="1" x14ac:dyDescent="0.25"/>
    <row r="5486" s="186" customFormat="1" x14ac:dyDescent="0.25"/>
    <row r="5487" s="186" customFormat="1" x14ac:dyDescent="0.25"/>
    <row r="5488" s="186" customFormat="1" x14ac:dyDescent="0.25"/>
    <row r="5489" s="186" customFormat="1" x14ac:dyDescent="0.25"/>
    <row r="5490" s="186" customFormat="1" x14ac:dyDescent="0.25"/>
    <row r="5491" s="186" customFormat="1" x14ac:dyDescent="0.25"/>
    <row r="5492" s="186" customFormat="1" x14ac:dyDescent="0.25"/>
    <row r="5493" s="186" customFormat="1" x14ac:dyDescent="0.25"/>
    <row r="5494" s="186" customFormat="1" x14ac:dyDescent="0.25"/>
    <row r="5495" s="186" customFormat="1" x14ac:dyDescent="0.25"/>
    <row r="5496" s="186" customFormat="1" x14ac:dyDescent="0.25"/>
    <row r="5497" s="186" customFormat="1" x14ac:dyDescent="0.25"/>
    <row r="5498" s="186" customFormat="1" x14ac:dyDescent="0.25"/>
    <row r="5499" s="186" customFormat="1" x14ac:dyDescent="0.25"/>
    <row r="5500" s="186" customFormat="1" x14ac:dyDescent="0.25"/>
    <row r="5501" s="186" customFormat="1" x14ac:dyDescent="0.25"/>
    <row r="5502" s="186" customFormat="1" x14ac:dyDescent="0.25"/>
    <row r="5503" s="186" customFormat="1" x14ac:dyDescent="0.25"/>
    <row r="5504" s="186" customFormat="1" x14ac:dyDescent="0.25"/>
    <row r="5505" s="186" customFormat="1" x14ac:dyDescent="0.25"/>
    <row r="5506" s="186" customFormat="1" x14ac:dyDescent="0.25"/>
    <row r="5507" s="186" customFormat="1" x14ac:dyDescent="0.25"/>
    <row r="5508" s="186" customFormat="1" x14ac:dyDescent="0.25"/>
    <row r="5509" s="186" customFormat="1" x14ac:dyDescent="0.25"/>
    <row r="5510" s="186" customFormat="1" x14ac:dyDescent="0.25"/>
    <row r="5511" s="186" customFormat="1" x14ac:dyDescent="0.25"/>
    <row r="5512" s="186" customFormat="1" x14ac:dyDescent="0.25"/>
    <row r="5513" s="186" customFormat="1" x14ac:dyDescent="0.25"/>
    <row r="5514" s="186" customFormat="1" x14ac:dyDescent="0.25"/>
    <row r="5515" s="186" customFormat="1" x14ac:dyDescent="0.25"/>
    <row r="5516" s="186" customFormat="1" x14ac:dyDescent="0.25"/>
    <row r="5517" s="186" customFormat="1" x14ac:dyDescent="0.25"/>
    <row r="5518" s="186" customFormat="1" x14ac:dyDescent="0.25"/>
    <row r="5519" s="186" customFormat="1" x14ac:dyDescent="0.25"/>
    <row r="5520" s="186" customFormat="1" x14ac:dyDescent="0.25"/>
    <row r="5521" s="186" customFormat="1" x14ac:dyDescent="0.25"/>
    <row r="5522" s="186" customFormat="1" x14ac:dyDescent="0.25"/>
    <row r="5523" s="186" customFormat="1" x14ac:dyDescent="0.25"/>
    <row r="5524" s="186" customFormat="1" x14ac:dyDescent="0.25"/>
    <row r="5525" s="186" customFormat="1" x14ac:dyDescent="0.25"/>
    <row r="5526" s="186" customFormat="1" x14ac:dyDescent="0.25"/>
    <row r="5527" s="186" customFormat="1" x14ac:dyDescent="0.25"/>
    <row r="5528" s="186" customFormat="1" x14ac:dyDescent="0.25"/>
    <row r="5529" s="186" customFormat="1" x14ac:dyDescent="0.25"/>
    <row r="5530" s="186" customFormat="1" x14ac:dyDescent="0.25"/>
    <row r="5531" s="186" customFormat="1" x14ac:dyDescent="0.25"/>
    <row r="5532" s="186" customFormat="1" x14ac:dyDescent="0.25"/>
    <row r="5533" s="186" customFormat="1" x14ac:dyDescent="0.25"/>
    <row r="5534" s="186" customFormat="1" x14ac:dyDescent="0.25"/>
    <row r="5535" s="186" customFormat="1" x14ac:dyDescent="0.25"/>
    <row r="5536" s="186" customFormat="1" x14ac:dyDescent="0.25"/>
    <row r="5537" s="186" customFormat="1" x14ac:dyDescent="0.25"/>
    <row r="5538" s="186" customFormat="1" x14ac:dyDescent="0.25"/>
    <row r="5539" s="186" customFormat="1" x14ac:dyDescent="0.25"/>
    <row r="5540" s="186" customFormat="1" x14ac:dyDescent="0.25"/>
    <row r="5541" s="186" customFormat="1" x14ac:dyDescent="0.25"/>
    <row r="5542" s="186" customFormat="1" x14ac:dyDescent="0.25"/>
    <row r="5543" s="186" customFormat="1" x14ac:dyDescent="0.25"/>
    <row r="5544" s="186" customFormat="1" x14ac:dyDescent="0.25"/>
    <row r="5545" s="186" customFormat="1" x14ac:dyDescent="0.25"/>
    <row r="5546" s="186" customFormat="1" x14ac:dyDescent="0.25"/>
    <row r="5547" s="186" customFormat="1" x14ac:dyDescent="0.25"/>
    <row r="5548" s="186" customFormat="1" x14ac:dyDescent="0.25"/>
    <row r="5549" s="186" customFormat="1" x14ac:dyDescent="0.25"/>
    <row r="5550" s="186" customFormat="1" x14ac:dyDescent="0.25"/>
    <row r="5551" s="186" customFormat="1" x14ac:dyDescent="0.25"/>
    <row r="5552" s="186" customFormat="1" x14ac:dyDescent="0.25"/>
    <row r="5553" s="186" customFormat="1" x14ac:dyDescent="0.25"/>
    <row r="5554" s="186" customFormat="1" x14ac:dyDescent="0.25"/>
    <row r="5555" s="186" customFormat="1" x14ac:dyDescent="0.25"/>
    <row r="5556" s="186" customFormat="1" x14ac:dyDescent="0.25"/>
    <row r="5557" s="186" customFormat="1" x14ac:dyDescent="0.25"/>
    <row r="5558" s="186" customFormat="1" x14ac:dyDescent="0.25"/>
    <row r="5559" s="186" customFormat="1" x14ac:dyDescent="0.25"/>
    <row r="5560" s="186" customFormat="1" x14ac:dyDescent="0.25"/>
    <row r="5561" s="186" customFormat="1" x14ac:dyDescent="0.25"/>
    <row r="5562" s="186" customFormat="1" x14ac:dyDescent="0.25"/>
    <row r="5563" s="186" customFormat="1" x14ac:dyDescent="0.25"/>
    <row r="5564" s="186" customFormat="1" x14ac:dyDescent="0.25"/>
    <row r="5565" s="186" customFormat="1" x14ac:dyDescent="0.25"/>
    <row r="5566" s="186" customFormat="1" x14ac:dyDescent="0.25"/>
    <row r="5567" s="186" customFormat="1" x14ac:dyDescent="0.25"/>
    <row r="5568" s="186" customFormat="1" x14ac:dyDescent="0.25"/>
    <row r="5569" s="186" customFormat="1" x14ac:dyDescent="0.25"/>
    <row r="5570" s="186" customFormat="1" x14ac:dyDescent="0.25"/>
    <row r="5571" s="186" customFormat="1" x14ac:dyDescent="0.25"/>
    <row r="5572" s="186" customFormat="1" x14ac:dyDescent="0.25"/>
    <row r="5573" s="186" customFormat="1" x14ac:dyDescent="0.25"/>
    <row r="5574" s="186" customFormat="1" x14ac:dyDescent="0.25"/>
    <row r="5575" s="186" customFormat="1" x14ac:dyDescent="0.25"/>
    <row r="5576" s="186" customFormat="1" x14ac:dyDescent="0.25"/>
    <row r="5577" s="186" customFormat="1" x14ac:dyDescent="0.25"/>
    <row r="5578" s="186" customFormat="1" x14ac:dyDescent="0.25"/>
    <row r="5579" s="186" customFormat="1" x14ac:dyDescent="0.25"/>
    <row r="5580" s="186" customFormat="1" x14ac:dyDescent="0.25"/>
    <row r="5581" s="186" customFormat="1" x14ac:dyDescent="0.25"/>
    <row r="5582" s="186" customFormat="1" x14ac:dyDescent="0.25"/>
    <row r="5583" s="186" customFormat="1" x14ac:dyDescent="0.25"/>
    <row r="5584" s="186" customFormat="1" x14ac:dyDescent="0.25"/>
    <row r="5585" s="186" customFormat="1" x14ac:dyDescent="0.25"/>
    <row r="5586" s="186" customFormat="1" x14ac:dyDescent="0.25"/>
    <row r="5587" s="186" customFormat="1" x14ac:dyDescent="0.25"/>
    <row r="5588" s="186" customFormat="1" x14ac:dyDescent="0.25"/>
    <row r="5589" s="186" customFormat="1" x14ac:dyDescent="0.25"/>
    <row r="5590" s="186" customFormat="1" x14ac:dyDescent="0.25"/>
    <row r="5591" s="186" customFormat="1" x14ac:dyDescent="0.25"/>
    <row r="5592" s="186" customFormat="1" x14ac:dyDescent="0.25"/>
    <row r="5593" s="186" customFormat="1" x14ac:dyDescent="0.25"/>
    <row r="5594" s="186" customFormat="1" x14ac:dyDescent="0.25"/>
    <row r="5595" s="186" customFormat="1" x14ac:dyDescent="0.25"/>
    <row r="5596" s="186" customFormat="1" x14ac:dyDescent="0.25"/>
    <row r="5597" s="186" customFormat="1" x14ac:dyDescent="0.25"/>
    <row r="5598" s="186" customFormat="1" x14ac:dyDescent="0.25"/>
    <row r="5599" s="186" customFormat="1" x14ac:dyDescent="0.25"/>
    <row r="5600" s="186" customFormat="1" x14ac:dyDescent="0.25"/>
    <row r="5601" s="186" customFormat="1" x14ac:dyDescent="0.25"/>
    <row r="5602" s="186" customFormat="1" x14ac:dyDescent="0.25"/>
    <row r="5603" s="186" customFormat="1" x14ac:dyDescent="0.25"/>
    <row r="5604" s="186" customFormat="1" x14ac:dyDescent="0.25"/>
    <row r="5605" s="186" customFormat="1" x14ac:dyDescent="0.25"/>
    <row r="5606" s="186" customFormat="1" x14ac:dyDescent="0.25"/>
    <row r="5607" s="186" customFormat="1" x14ac:dyDescent="0.25"/>
    <row r="5608" s="186" customFormat="1" x14ac:dyDescent="0.25"/>
    <row r="5609" s="186" customFormat="1" x14ac:dyDescent="0.25"/>
    <row r="5610" s="186" customFormat="1" x14ac:dyDescent="0.25"/>
    <row r="5611" s="186" customFormat="1" x14ac:dyDescent="0.25"/>
    <row r="5612" s="186" customFormat="1" x14ac:dyDescent="0.25"/>
    <row r="5613" s="186" customFormat="1" x14ac:dyDescent="0.25"/>
    <row r="5614" s="186" customFormat="1" x14ac:dyDescent="0.25"/>
    <row r="5615" s="186" customFormat="1" x14ac:dyDescent="0.25"/>
    <row r="5616" s="186" customFormat="1" x14ac:dyDescent="0.25"/>
    <row r="5617" s="186" customFormat="1" x14ac:dyDescent="0.25"/>
    <row r="5618" s="186" customFormat="1" x14ac:dyDescent="0.25"/>
    <row r="5619" s="186" customFormat="1" x14ac:dyDescent="0.25"/>
    <row r="5620" s="186" customFormat="1" x14ac:dyDescent="0.25"/>
    <row r="5621" s="186" customFormat="1" x14ac:dyDescent="0.25"/>
    <row r="5622" s="186" customFormat="1" x14ac:dyDescent="0.25"/>
    <row r="5623" s="186" customFormat="1" x14ac:dyDescent="0.25"/>
    <row r="5624" s="186" customFormat="1" x14ac:dyDescent="0.25"/>
    <row r="5625" s="186" customFormat="1" x14ac:dyDescent="0.25"/>
    <row r="5626" s="186" customFormat="1" x14ac:dyDescent="0.25"/>
    <row r="5627" s="186" customFormat="1" x14ac:dyDescent="0.25"/>
    <row r="5628" s="186" customFormat="1" x14ac:dyDescent="0.25"/>
    <row r="5629" s="186" customFormat="1" x14ac:dyDescent="0.25"/>
    <row r="5630" s="186" customFormat="1" x14ac:dyDescent="0.25"/>
    <row r="5631" s="186" customFormat="1" x14ac:dyDescent="0.25"/>
    <row r="5632" s="186" customFormat="1" x14ac:dyDescent="0.25"/>
    <row r="5633" s="186" customFormat="1" x14ac:dyDescent="0.25"/>
    <row r="5634" s="186" customFormat="1" x14ac:dyDescent="0.25"/>
    <row r="5635" s="186" customFormat="1" x14ac:dyDescent="0.25"/>
    <row r="5636" s="186" customFormat="1" x14ac:dyDescent="0.25"/>
    <row r="5637" s="186" customFormat="1" x14ac:dyDescent="0.25"/>
    <row r="5638" s="186" customFormat="1" x14ac:dyDescent="0.25"/>
    <row r="5639" s="186" customFormat="1" x14ac:dyDescent="0.25"/>
    <row r="5640" s="186" customFormat="1" x14ac:dyDescent="0.25"/>
    <row r="5641" s="186" customFormat="1" x14ac:dyDescent="0.25"/>
    <row r="5642" s="186" customFormat="1" x14ac:dyDescent="0.25"/>
    <row r="5643" s="186" customFormat="1" x14ac:dyDescent="0.25"/>
    <row r="5644" s="186" customFormat="1" x14ac:dyDescent="0.25"/>
    <row r="5645" s="186" customFormat="1" x14ac:dyDescent="0.25"/>
    <row r="5646" s="186" customFormat="1" x14ac:dyDescent="0.25"/>
    <row r="5647" s="186" customFormat="1" x14ac:dyDescent="0.25"/>
    <row r="5648" s="186" customFormat="1" x14ac:dyDescent="0.25"/>
    <row r="5649" s="186" customFormat="1" x14ac:dyDescent="0.25"/>
    <row r="5650" s="186" customFormat="1" x14ac:dyDescent="0.25"/>
    <row r="5651" s="186" customFormat="1" x14ac:dyDescent="0.25"/>
    <row r="5652" s="186" customFormat="1" x14ac:dyDescent="0.25"/>
    <row r="5653" s="186" customFormat="1" x14ac:dyDescent="0.25"/>
    <row r="5654" s="186" customFormat="1" x14ac:dyDescent="0.25"/>
    <row r="5655" s="186" customFormat="1" x14ac:dyDescent="0.25"/>
    <row r="5656" s="186" customFormat="1" x14ac:dyDescent="0.25"/>
    <row r="5657" s="186" customFormat="1" x14ac:dyDescent="0.25"/>
    <row r="5658" s="186" customFormat="1" x14ac:dyDescent="0.25"/>
    <row r="5659" s="186" customFormat="1" x14ac:dyDescent="0.25"/>
    <row r="5660" s="186" customFormat="1" x14ac:dyDescent="0.25"/>
    <row r="5661" s="186" customFormat="1" x14ac:dyDescent="0.25"/>
    <row r="5662" s="186" customFormat="1" x14ac:dyDescent="0.25"/>
    <row r="5663" s="186" customFormat="1" x14ac:dyDescent="0.25"/>
    <row r="5664" s="186" customFormat="1" x14ac:dyDescent="0.25"/>
    <row r="5665" s="186" customFormat="1" x14ac:dyDescent="0.25"/>
    <row r="5666" s="186" customFormat="1" x14ac:dyDescent="0.25"/>
    <row r="5667" s="186" customFormat="1" x14ac:dyDescent="0.25"/>
    <row r="5668" s="186" customFormat="1" x14ac:dyDescent="0.25"/>
    <row r="5669" s="186" customFormat="1" x14ac:dyDescent="0.25"/>
    <row r="5670" s="186" customFormat="1" x14ac:dyDescent="0.25"/>
    <row r="5671" s="186" customFormat="1" x14ac:dyDescent="0.25"/>
    <row r="5672" s="186" customFormat="1" x14ac:dyDescent="0.25"/>
    <row r="5673" s="186" customFormat="1" x14ac:dyDescent="0.25"/>
    <row r="5674" s="186" customFormat="1" x14ac:dyDescent="0.25"/>
    <row r="5675" s="186" customFormat="1" x14ac:dyDescent="0.25"/>
    <row r="5676" s="186" customFormat="1" x14ac:dyDescent="0.25"/>
    <row r="5677" s="186" customFormat="1" x14ac:dyDescent="0.25"/>
    <row r="5678" s="186" customFormat="1" x14ac:dyDescent="0.25"/>
    <row r="5679" s="186" customFormat="1" x14ac:dyDescent="0.25"/>
    <row r="5680" s="186" customFormat="1" x14ac:dyDescent="0.25"/>
    <row r="5681" s="186" customFormat="1" x14ac:dyDescent="0.25"/>
    <row r="5682" s="186" customFormat="1" x14ac:dyDescent="0.25"/>
    <row r="5683" s="186" customFormat="1" x14ac:dyDescent="0.25"/>
    <row r="5684" s="186" customFormat="1" x14ac:dyDescent="0.25"/>
    <row r="5685" s="186" customFormat="1" x14ac:dyDescent="0.25"/>
    <row r="5686" s="186" customFormat="1" x14ac:dyDescent="0.25"/>
    <row r="5687" s="186" customFormat="1" x14ac:dyDescent="0.25"/>
    <row r="5688" s="186" customFormat="1" x14ac:dyDescent="0.25"/>
    <row r="5689" s="186" customFormat="1" x14ac:dyDescent="0.25"/>
    <row r="5690" s="186" customFormat="1" x14ac:dyDescent="0.25"/>
    <row r="5691" s="186" customFormat="1" x14ac:dyDescent="0.25"/>
    <row r="5692" s="186" customFormat="1" x14ac:dyDescent="0.25"/>
    <row r="5693" s="186" customFormat="1" x14ac:dyDescent="0.25"/>
    <row r="5694" s="186" customFormat="1" x14ac:dyDescent="0.25"/>
    <row r="5695" s="186" customFormat="1" x14ac:dyDescent="0.25"/>
    <row r="5696" s="186" customFormat="1" x14ac:dyDescent="0.25"/>
    <row r="5697" s="186" customFormat="1" x14ac:dyDescent="0.25"/>
    <row r="5698" s="186" customFormat="1" x14ac:dyDescent="0.25"/>
    <row r="5699" s="186" customFormat="1" x14ac:dyDescent="0.25"/>
    <row r="5700" s="186" customFormat="1" x14ac:dyDescent="0.25"/>
    <row r="5701" s="186" customFormat="1" x14ac:dyDescent="0.25"/>
    <row r="5702" s="186" customFormat="1" x14ac:dyDescent="0.25"/>
    <row r="5703" s="186" customFormat="1" x14ac:dyDescent="0.25"/>
    <row r="5704" s="186" customFormat="1" x14ac:dyDescent="0.25"/>
    <row r="5705" s="186" customFormat="1" x14ac:dyDescent="0.25"/>
    <row r="5706" s="186" customFormat="1" x14ac:dyDescent="0.25"/>
    <row r="5707" s="186" customFormat="1" x14ac:dyDescent="0.25"/>
    <row r="5708" s="186" customFormat="1" x14ac:dyDescent="0.25"/>
    <row r="5709" s="186" customFormat="1" x14ac:dyDescent="0.25"/>
    <row r="5710" s="186" customFormat="1" x14ac:dyDescent="0.25"/>
    <row r="5711" s="186" customFormat="1" x14ac:dyDescent="0.25"/>
    <row r="5712" s="186" customFormat="1" x14ac:dyDescent="0.25"/>
    <row r="5713" s="186" customFormat="1" x14ac:dyDescent="0.25"/>
    <row r="5714" s="186" customFormat="1" x14ac:dyDescent="0.25"/>
    <row r="5715" s="186" customFormat="1" x14ac:dyDescent="0.25"/>
    <row r="5716" s="186" customFormat="1" x14ac:dyDescent="0.25"/>
    <row r="5717" s="186" customFormat="1" x14ac:dyDescent="0.25"/>
    <row r="5718" s="186" customFormat="1" x14ac:dyDescent="0.25"/>
    <row r="5719" s="186" customFormat="1" x14ac:dyDescent="0.25"/>
    <row r="5720" s="186" customFormat="1" x14ac:dyDescent="0.25"/>
    <row r="5721" s="186" customFormat="1" x14ac:dyDescent="0.25"/>
    <row r="5722" s="186" customFormat="1" x14ac:dyDescent="0.25"/>
    <row r="5723" s="186" customFormat="1" x14ac:dyDescent="0.25"/>
    <row r="5724" s="186" customFormat="1" x14ac:dyDescent="0.25"/>
    <row r="5725" s="186" customFormat="1" x14ac:dyDescent="0.25"/>
    <row r="5726" s="186" customFormat="1" x14ac:dyDescent="0.25"/>
    <row r="5727" s="186" customFormat="1" x14ac:dyDescent="0.25"/>
    <row r="5728" s="186" customFormat="1" x14ac:dyDescent="0.25"/>
    <row r="5729" s="186" customFormat="1" x14ac:dyDescent="0.25"/>
    <row r="5730" s="186" customFormat="1" x14ac:dyDescent="0.25"/>
    <row r="5731" s="186" customFormat="1" x14ac:dyDescent="0.25"/>
    <row r="5732" s="186" customFormat="1" x14ac:dyDescent="0.25"/>
    <row r="5733" s="186" customFormat="1" x14ac:dyDescent="0.25"/>
    <row r="5734" s="186" customFormat="1" x14ac:dyDescent="0.25"/>
    <row r="5735" s="186" customFormat="1" x14ac:dyDescent="0.25"/>
    <row r="5736" s="186" customFormat="1" x14ac:dyDescent="0.25"/>
    <row r="5737" s="186" customFormat="1" x14ac:dyDescent="0.25"/>
    <row r="5738" s="186" customFormat="1" x14ac:dyDescent="0.25"/>
    <row r="5739" s="186" customFormat="1" x14ac:dyDescent="0.25"/>
    <row r="5740" s="186" customFormat="1" x14ac:dyDescent="0.25"/>
    <row r="5741" s="186" customFormat="1" x14ac:dyDescent="0.25"/>
    <row r="5742" s="186" customFormat="1" x14ac:dyDescent="0.25"/>
    <row r="5743" s="186" customFormat="1" x14ac:dyDescent="0.25"/>
    <row r="5744" s="186" customFormat="1" x14ac:dyDescent="0.25"/>
    <row r="5745" s="186" customFormat="1" x14ac:dyDescent="0.25"/>
    <row r="5746" s="186" customFormat="1" x14ac:dyDescent="0.25"/>
    <row r="5747" s="186" customFormat="1" x14ac:dyDescent="0.25"/>
    <row r="5748" s="186" customFormat="1" x14ac:dyDescent="0.25"/>
    <row r="5749" s="186" customFormat="1" x14ac:dyDescent="0.25"/>
    <row r="5750" s="186" customFormat="1" x14ac:dyDescent="0.25"/>
    <row r="5751" s="186" customFormat="1" x14ac:dyDescent="0.25"/>
    <row r="5752" s="186" customFormat="1" x14ac:dyDescent="0.25"/>
    <row r="5753" s="186" customFormat="1" x14ac:dyDescent="0.25"/>
    <row r="5754" s="186" customFormat="1" x14ac:dyDescent="0.25"/>
    <row r="5755" s="186" customFormat="1" x14ac:dyDescent="0.25"/>
    <row r="5756" s="186" customFormat="1" x14ac:dyDescent="0.25"/>
    <row r="5757" s="186" customFormat="1" x14ac:dyDescent="0.25"/>
    <row r="5758" s="186" customFormat="1" x14ac:dyDescent="0.25"/>
    <row r="5759" s="186" customFormat="1" x14ac:dyDescent="0.25"/>
    <row r="5760" s="186" customFormat="1" x14ac:dyDescent="0.25"/>
    <row r="5761" s="186" customFormat="1" x14ac:dyDescent="0.25"/>
    <row r="5762" s="186" customFormat="1" x14ac:dyDescent="0.25"/>
    <row r="5763" s="186" customFormat="1" x14ac:dyDescent="0.25"/>
    <row r="5764" s="186" customFormat="1" x14ac:dyDescent="0.25"/>
    <row r="5765" s="186" customFormat="1" x14ac:dyDescent="0.25"/>
    <row r="5766" s="186" customFormat="1" x14ac:dyDescent="0.25"/>
    <row r="5767" s="186" customFormat="1" x14ac:dyDescent="0.25"/>
    <row r="5768" s="186" customFormat="1" x14ac:dyDescent="0.25"/>
    <row r="5769" s="186" customFormat="1" x14ac:dyDescent="0.25"/>
    <row r="5770" s="186" customFormat="1" x14ac:dyDescent="0.25"/>
    <row r="5771" s="186" customFormat="1" x14ac:dyDescent="0.25"/>
    <row r="5772" s="186" customFormat="1" x14ac:dyDescent="0.25"/>
    <row r="5773" s="186" customFormat="1" x14ac:dyDescent="0.25"/>
    <row r="5774" s="186" customFormat="1" x14ac:dyDescent="0.25"/>
    <row r="5775" s="186" customFormat="1" x14ac:dyDescent="0.25"/>
    <row r="5776" s="186" customFormat="1" x14ac:dyDescent="0.25"/>
    <row r="5777" s="186" customFormat="1" x14ac:dyDescent="0.25"/>
    <row r="5778" s="186" customFormat="1" x14ac:dyDescent="0.25"/>
    <row r="5779" s="186" customFormat="1" x14ac:dyDescent="0.25"/>
    <row r="5780" s="186" customFormat="1" x14ac:dyDescent="0.25"/>
    <row r="5781" s="186" customFormat="1" x14ac:dyDescent="0.25"/>
    <row r="5782" s="186" customFormat="1" x14ac:dyDescent="0.25"/>
    <row r="5783" s="186" customFormat="1" x14ac:dyDescent="0.25"/>
    <row r="5784" s="186" customFormat="1" x14ac:dyDescent="0.25"/>
    <row r="5785" s="186" customFormat="1" x14ac:dyDescent="0.25"/>
    <row r="5786" s="186" customFormat="1" x14ac:dyDescent="0.25"/>
    <row r="5787" s="186" customFormat="1" x14ac:dyDescent="0.25"/>
    <row r="5788" s="186" customFormat="1" x14ac:dyDescent="0.25"/>
    <row r="5789" s="186" customFormat="1" x14ac:dyDescent="0.25"/>
    <row r="5790" s="186" customFormat="1" x14ac:dyDescent="0.25"/>
    <row r="5791" s="186" customFormat="1" x14ac:dyDescent="0.25"/>
    <row r="5792" s="186" customFormat="1" x14ac:dyDescent="0.25"/>
    <row r="5793" s="186" customFormat="1" x14ac:dyDescent="0.25"/>
    <row r="5794" s="186" customFormat="1" x14ac:dyDescent="0.25"/>
    <row r="5795" s="186" customFormat="1" x14ac:dyDescent="0.25"/>
    <row r="5796" s="186" customFormat="1" x14ac:dyDescent="0.25"/>
    <row r="5797" s="186" customFormat="1" x14ac:dyDescent="0.25"/>
    <row r="5798" s="186" customFormat="1" x14ac:dyDescent="0.25"/>
    <row r="5799" s="186" customFormat="1" x14ac:dyDescent="0.25"/>
    <row r="5800" s="186" customFormat="1" x14ac:dyDescent="0.25"/>
    <row r="5801" s="186" customFormat="1" x14ac:dyDescent="0.25"/>
    <row r="5802" s="186" customFormat="1" x14ac:dyDescent="0.25"/>
    <row r="5803" s="186" customFormat="1" x14ac:dyDescent="0.25"/>
    <row r="5804" s="186" customFormat="1" x14ac:dyDescent="0.25"/>
    <row r="5805" s="186" customFormat="1" x14ac:dyDescent="0.25"/>
    <row r="5806" s="186" customFormat="1" x14ac:dyDescent="0.25"/>
    <row r="5807" s="186" customFormat="1" x14ac:dyDescent="0.25"/>
    <row r="5808" s="186" customFormat="1" x14ac:dyDescent="0.25"/>
    <row r="5809" s="186" customFormat="1" x14ac:dyDescent="0.25"/>
    <row r="5810" s="186" customFormat="1" x14ac:dyDescent="0.25"/>
    <row r="5811" s="186" customFormat="1" x14ac:dyDescent="0.25"/>
    <row r="5812" s="186" customFormat="1" x14ac:dyDescent="0.25"/>
    <row r="5813" s="186" customFormat="1" x14ac:dyDescent="0.25"/>
    <row r="5814" s="186" customFormat="1" x14ac:dyDescent="0.25"/>
    <row r="5815" s="186" customFormat="1" x14ac:dyDescent="0.25"/>
    <row r="5816" s="186" customFormat="1" x14ac:dyDescent="0.25"/>
    <row r="5817" s="186" customFormat="1" x14ac:dyDescent="0.25"/>
    <row r="5818" s="186" customFormat="1" x14ac:dyDescent="0.25"/>
    <row r="5819" s="186" customFormat="1" x14ac:dyDescent="0.25"/>
    <row r="5820" s="186" customFormat="1" x14ac:dyDescent="0.25"/>
    <row r="5821" s="186" customFormat="1" x14ac:dyDescent="0.25"/>
    <row r="5822" s="186" customFormat="1" x14ac:dyDescent="0.25"/>
    <row r="5823" s="186" customFormat="1" x14ac:dyDescent="0.25"/>
    <row r="5824" s="186" customFormat="1" x14ac:dyDescent="0.25"/>
    <row r="5825" s="186" customFormat="1" x14ac:dyDescent="0.25"/>
    <row r="5826" s="186" customFormat="1" x14ac:dyDescent="0.25"/>
    <row r="5827" s="186" customFormat="1" x14ac:dyDescent="0.25"/>
    <row r="5828" s="186" customFormat="1" x14ac:dyDescent="0.25"/>
    <row r="5829" s="186" customFormat="1" x14ac:dyDescent="0.25"/>
    <row r="5830" s="186" customFormat="1" x14ac:dyDescent="0.25"/>
    <row r="5831" s="186" customFormat="1" x14ac:dyDescent="0.25"/>
    <row r="5832" s="186" customFormat="1" x14ac:dyDescent="0.25"/>
    <row r="5833" s="186" customFormat="1" x14ac:dyDescent="0.25"/>
    <row r="5834" s="186" customFormat="1" x14ac:dyDescent="0.25"/>
    <row r="5835" s="186" customFormat="1" x14ac:dyDescent="0.25"/>
    <row r="5836" s="186" customFormat="1" x14ac:dyDescent="0.25"/>
    <row r="5837" s="186" customFormat="1" x14ac:dyDescent="0.25"/>
    <row r="5838" s="186" customFormat="1" x14ac:dyDescent="0.25"/>
    <row r="5839" s="186" customFormat="1" x14ac:dyDescent="0.25"/>
    <row r="5840" s="186" customFormat="1" x14ac:dyDescent="0.25"/>
    <row r="5841" s="186" customFormat="1" x14ac:dyDescent="0.25"/>
    <row r="5842" s="186" customFormat="1" x14ac:dyDescent="0.25"/>
    <row r="5843" s="186" customFormat="1" x14ac:dyDescent="0.25"/>
    <row r="5844" s="186" customFormat="1" x14ac:dyDescent="0.25"/>
    <row r="5845" s="186" customFormat="1" x14ac:dyDescent="0.25"/>
    <row r="5846" s="186" customFormat="1" x14ac:dyDescent="0.25"/>
    <row r="5847" s="186" customFormat="1" x14ac:dyDescent="0.25"/>
    <row r="5848" s="186" customFormat="1" x14ac:dyDescent="0.25"/>
    <row r="5849" s="186" customFormat="1" x14ac:dyDescent="0.25"/>
    <row r="5850" s="186" customFormat="1" x14ac:dyDescent="0.25"/>
    <row r="5851" s="186" customFormat="1" x14ac:dyDescent="0.25"/>
    <row r="5852" s="186" customFormat="1" x14ac:dyDescent="0.25"/>
    <row r="5853" s="186" customFormat="1" x14ac:dyDescent="0.25"/>
    <row r="5854" s="186" customFormat="1" x14ac:dyDescent="0.25"/>
    <row r="5855" s="186" customFormat="1" x14ac:dyDescent="0.25"/>
    <row r="5856" s="186" customFormat="1" x14ac:dyDescent="0.25"/>
    <row r="5857" s="186" customFormat="1" x14ac:dyDescent="0.25"/>
    <row r="5858" s="186" customFormat="1" x14ac:dyDescent="0.25"/>
    <row r="5859" s="186" customFormat="1" x14ac:dyDescent="0.25"/>
    <row r="5860" s="186" customFormat="1" x14ac:dyDescent="0.25"/>
    <row r="5861" s="186" customFormat="1" x14ac:dyDescent="0.25"/>
    <row r="5862" s="186" customFormat="1" x14ac:dyDescent="0.25"/>
    <row r="5863" s="186" customFormat="1" x14ac:dyDescent="0.25"/>
    <row r="5864" s="186" customFormat="1" x14ac:dyDescent="0.25"/>
    <row r="5865" s="186" customFormat="1" x14ac:dyDescent="0.25"/>
    <row r="5866" s="186" customFormat="1" x14ac:dyDescent="0.25"/>
    <row r="5867" s="186" customFormat="1" x14ac:dyDescent="0.25"/>
    <row r="5868" s="186" customFormat="1" x14ac:dyDescent="0.25"/>
    <row r="5869" s="186" customFormat="1" x14ac:dyDescent="0.25"/>
    <row r="5870" s="186" customFormat="1" x14ac:dyDescent="0.25"/>
    <row r="5871" s="186" customFormat="1" x14ac:dyDescent="0.25"/>
    <row r="5872" s="186" customFormat="1" x14ac:dyDescent="0.25"/>
    <row r="5873" s="186" customFormat="1" x14ac:dyDescent="0.25"/>
    <row r="5874" s="186" customFormat="1" x14ac:dyDescent="0.25"/>
    <row r="5875" s="186" customFormat="1" x14ac:dyDescent="0.25"/>
    <row r="5876" s="186" customFormat="1" x14ac:dyDescent="0.25"/>
    <row r="5877" s="186" customFormat="1" x14ac:dyDescent="0.25"/>
    <row r="5878" s="186" customFormat="1" x14ac:dyDescent="0.25"/>
    <row r="5879" s="186" customFormat="1" x14ac:dyDescent="0.25"/>
    <row r="5880" s="186" customFormat="1" x14ac:dyDescent="0.25"/>
    <row r="5881" s="186" customFormat="1" x14ac:dyDescent="0.25"/>
    <row r="5882" s="186" customFormat="1" x14ac:dyDescent="0.25"/>
    <row r="5883" s="186" customFormat="1" x14ac:dyDescent="0.25"/>
    <row r="5884" s="186" customFormat="1" x14ac:dyDescent="0.25"/>
    <row r="5885" s="186" customFormat="1" x14ac:dyDescent="0.25"/>
    <row r="5886" s="186" customFormat="1" x14ac:dyDescent="0.25"/>
    <row r="5887" s="186" customFormat="1" x14ac:dyDescent="0.25"/>
    <row r="5888" s="186" customFormat="1" x14ac:dyDescent="0.25"/>
    <row r="5889" s="186" customFormat="1" x14ac:dyDescent="0.25"/>
    <row r="5890" s="186" customFormat="1" x14ac:dyDescent="0.25"/>
    <row r="5891" s="186" customFormat="1" x14ac:dyDescent="0.25"/>
    <row r="5892" s="186" customFormat="1" x14ac:dyDescent="0.25"/>
    <row r="5893" s="186" customFormat="1" x14ac:dyDescent="0.25"/>
    <row r="5894" s="186" customFormat="1" x14ac:dyDescent="0.25"/>
    <row r="5895" s="186" customFormat="1" x14ac:dyDescent="0.25"/>
    <row r="5896" s="186" customFormat="1" x14ac:dyDescent="0.25"/>
    <row r="5897" s="186" customFormat="1" x14ac:dyDescent="0.25"/>
    <row r="5898" s="186" customFormat="1" x14ac:dyDescent="0.25"/>
    <row r="5899" s="186" customFormat="1" x14ac:dyDescent="0.25"/>
    <row r="5900" s="186" customFormat="1" x14ac:dyDescent="0.25"/>
    <row r="5901" s="186" customFormat="1" x14ac:dyDescent="0.25"/>
    <row r="5902" s="186" customFormat="1" x14ac:dyDescent="0.25"/>
    <row r="5903" s="186" customFormat="1" x14ac:dyDescent="0.25"/>
    <row r="5904" s="186" customFormat="1" x14ac:dyDescent="0.25"/>
    <row r="5905" s="186" customFormat="1" x14ac:dyDescent="0.25"/>
    <row r="5906" s="186" customFormat="1" x14ac:dyDescent="0.25"/>
    <row r="5907" s="186" customFormat="1" x14ac:dyDescent="0.25"/>
    <row r="5908" s="186" customFormat="1" x14ac:dyDescent="0.25"/>
    <row r="5909" s="186" customFormat="1" x14ac:dyDescent="0.25"/>
    <row r="5910" s="186" customFormat="1" x14ac:dyDescent="0.25"/>
    <row r="5911" s="186" customFormat="1" x14ac:dyDescent="0.25"/>
    <row r="5912" s="186" customFormat="1" x14ac:dyDescent="0.25"/>
    <row r="5913" s="186" customFormat="1" x14ac:dyDescent="0.25"/>
    <row r="5914" s="186" customFormat="1" x14ac:dyDescent="0.25"/>
    <row r="5915" s="186" customFormat="1" x14ac:dyDescent="0.25"/>
    <row r="5916" s="186" customFormat="1" x14ac:dyDescent="0.25"/>
    <row r="5917" s="186" customFormat="1" x14ac:dyDescent="0.25"/>
    <row r="5918" s="186" customFormat="1" x14ac:dyDescent="0.25"/>
    <row r="5919" s="186" customFormat="1" x14ac:dyDescent="0.25"/>
    <row r="5920" s="186" customFormat="1" x14ac:dyDescent="0.25"/>
    <row r="5921" s="186" customFormat="1" x14ac:dyDescent="0.25"/>
    <row r="5922" s="186" customFormat="1" x14ac:dyDescent="0.25"/>
    <row r="5923" s="186" customFormat="1" x14ac:dyDescent="0.25"/>
    <row r="5924" s="186" customFormat="1" x14ac:dyDescent="0.25"/>
    <row r="5925" s="186" customFormat="1" x14ac:dyDescent="0.25"/>
    <row r="5926" s="186" customFormat="1" x14ac:dyDescent="0.25"/>
    <row r="5927" s="186" customFormat="1" x14ac:dyDescent="0.25"/>
    <row r="5928" s="186" customFormat="1" x14ac:dyDescent="0.25"/>
    <row r="5929" s="186" customFormat="1" x14ac:dyDescent="0.25"/>
    <row r="5930" s="186" customFormat="1" x14ac:dyDescent="0.25"/>
    <row r="5931" s="186" customFormat="1" x14ac:dyDescent="0.25"/>
    <row r="5932" s="186" customFormat="1" x14ac:dyDescent="0.25"/>
    <row r="5933" s="186" customFormat="1" x14ac:dyDescent="0.25"/>
    <row r="5934" s="186" customFormat="1" x14ac:dyDescent="0.25"/>
    <row r="5935" s="186" customFormat="1" x14ac:dyDescent="0.25"/>
    <row r="5936" s="186" customFormat="1" x14ac:dyDescent="0.25"/>
    <row r="5937" s="186" customFormat="1" x14ac:dyDescent="0.25"/>
    <row r="5938" s="186" customFormat="1" x14ac:dyDescent="0.25"/>
    <row r="5939" s="186" customFormat="1" x14ac:dyDescent="0.25"/>
    <row r="5940" s="186" customFormat="1" x14ac:dyDescent="0.25"/>
    <row r="5941" s="186" customFormat="1" x14ac:dyDescent="0.25"/>
    <row r="5942" s="186" customFormat="1" x14ac:dyDescent="0.25"/>
    <row r="5943" s="186" customFormat="1" x14ac:dyDescent="0.25"/>
    <row r="5944" s="186" customFormat="1" x14ac:dyDescent="0.25"/>
    <row r="5945" s="186" customFormat="1" x14ac:dyDescent="0.25"/>
    <row r="5946" s="186" customFormat="1" x14ac:dyDescent="0.25"/>
    <row r="5947" s="186" customFormat="1" x14ac:dyDescent="0.25"/>
    <row r="5948" s="186" customFormat="1" x14ac:dyDescent="0.25"/>
    <row r="5949" s="186" customFormat="1" x14ac:dyDescent="0.25"/>
    <row r="5950" s="186" customFormat="1" x14ac:dyDescent="0.25"/>
    <row r="5951" s="186" customFormat="1" x14ac:dyDescent="0.25"/>
    <row r="5952" s="186" customFormat="1" x14ac:dyDescent="0.25"/>
    <row r="5953" s="186" customFormat="1" x14ac:dyDescent="0.25"/>
    <row r="5954" s="186" customFormat="1" x14ac:dyDescent="0.25"/>
    <row r="5955" s="186" customFormat="1" x14ac:dyDescent="0.25"/>
    <row r="5956" s="186" customFormat="1" x14ac:dyDescent="0.25"/>
    <row r="5957" s="186" customFormat="1" x14ac:dyDescent="0.25"/>
    <row r="5958" s="186" customFormat="1" x14ac:dyDescent="0.25"/>
    <row r="5959" s="186" customFormat="1" x14ac:dyDescent="0.25"/>
    <row r="5960" s="186" customFormat="1" x14ac:dyDescent="0.25"/>
    <row r="5961" s="186" customFormat="1" x14ac:dyDescent="0.25"/>
    <row r="5962" s="186" customFormat="1" x14ac:dyDescent="0.25"/>
    <row r="5963" s="186" customFormat="1" x14ac:dyDescent="0.25"/>
    <row r="5964" s="186" customFormat="1" x14ac:dyDescent="0.25"/>
    <row r="5965" s="186" customFormat="1" x14ac:dyDescent="0.25"/>
    <row r="5966" s="186" customFormat="1" x14ac:dyDescent="0.25"/>
    <row r="5967" s="186" customFormat="1" x14ac:dyDescent="0.25"/>
    <row r="5968" s="186" customFormat="1" x14ac:dyDescent="0.25"/>
    <row r="5969" s="186" customFormat="1" x14ac:dyDescent="0.25"/>
    <row r="5970" s="186" customFormat="1" x14ac:dyDescent="0.25"/>
    <row r="5971" s="186" customFormat="1" x14ac:dyDescent="0.25"/>
    <row r="5972" s="186" customFormat="1" x14ac:dyDescent="0.25"/>
    <row r="5973" s="186" customFormat="1" x14ac:dyDescent="0.25"/>
    <row r="5974" s="186" customFormat="1" x14ac:dyDescent="0.25"/>
    <row r="5975" s="186" customFormat="1" x14ac:dyDescent="0.25"/>
    <row r="5976" s="186" customFormat="1" x14ac:dyDescent="0.25"/>
    <row r="5977" s="186" customFormat="1" x14ac:dyDescent="0.25"/>
    <row r="5978" s="186" customFormat="1" x14ac:dyDescent="0.25"/>
    <row r="5979" s="186" customFormat="1" x14ac:dyDescent="0.25"/>
    <row r="5980" s="186" customFormat="1" x14ac:dyDescent="0.25"/>
    <row r="5981" s="186" customFormat="1" x14ac:dyDescent="0.25"/>
    <row r="5982" s="186" customFormat="1" x14ac:dyDescent="0.25"/>
    <row r="5983" s="186" customFormat="1" x14ac:dyDescent="0.25"/>
    <row r="5984" s="186" customFormat="1" x14ac:dyDescent="0.25"/>
    <row r="5985" s="186" customFormat="1" x14ac:dyDescent="0.25"/>
    <row r="5986" s="186" customFormat="1" x14ac:dyDescent="0.25"/>
    <row r="5987" s="186" customFormat="1" x14ac:dyDescent="0.25"/>
    <row r="5988" s="186" customFormat="1" x14ac:dyDescent="0.25"/>
    <row r="5989" s="186" customFormat="1" x14ac:dyDescent="0.25"/>
    <row r="5990" s="186" customFormat="1" x14ac:dyDescent="0.25"/>
    <row r="5991" s="186" customFormat="1" x14ac:dyDescent="0.25"/>
    <row r="5992" s="186" customFormat="1" x14ac:dyDescent="0.25"/>
    <row r="5993" s="186" customFormat="1" x14ac:dyDescent="0.25"/>
    <row r="5994" s="186" customFormat="1" x14ac:dyDescent="0.25"/>
    <row r="5995" s="186" customFormat="1" x14ac:dyDescent="0.25"/>
    <row r="5996" s="186" customFormat="1" x14ac:dyDescent="0.25"/>
    <row r="5997" s="186" customFormat="1" x14ac:dyDescent="0.25"/>
    <row r="5998" s="186" customFormat="1" x14ac:dyDescent="0.25"/>
    <row r="5999" s="186" customFormat="1" x14ac:dyDescent="0.25"/>
    <row r="6000" s="186" customFormat="1" x14ac:dyDescent="0.25"/>
    <row r="6001" s="186" customFormat="1" x14ac:dyDescent="0.25"/>
    <row r="6002" s="186" customFormat="1" x14ac:dyDescent="0.25"/>
    <row r="6003" s="186" customFormat="1" x14ac:dyDescent="0.25"/>
    <row r="6004" s="186" customFormat="1" x14ac:dyDescent="0.25"/>
    <row r="6005" s="186" customFormat="1" x14ac:dyDescent="0.25"/>
    <row r="6006" s="186" customFormat="1" x14ac:dyDescent="0.25"/>
    <row r="6007" s="186" customFormat="1" x14ac:dyDescent="0.25"/>
    <row r="6008" s="186" customFormat="1" x14ac:dyDescent="0.25"/>
    <row r="6009" s="186" customFormat="1" x14ac:dyDescent="0.25"/>
    <row r="6010" s="186" customFormat="1" x14ac:dyDescent="0.25"/>
    <row r="6011" s="186" customFormat="1" x14ac:dyDescent="0.25"/>
    <row r="6012" s="186" customFormat="1" x14ac:dyDescent="0.25"/>
    <row r="6013" s="186" customFormat="1" x14ac:dyDescent="0.25"/>
    <row r="6014" s="186" customFormat="1" x14ac:dyDescent="0.25"/>
    <row r="6015" s="186" customFormat="1" x14ac:dyDescent="0.25"/>
    <row r="6016" s="186" customFormat="1" x14ac:dyDescent="0.25"/>
    <row r="6017" s="186" customFormat="1" x14ac:dyDescent="0.25"/>
    <row r="6018" s="186" customFormat="1" x14ac:dyDescent="0.25"/>
    <row r="6019" s="186" customFormat="1" x14ac:dyDescent="0.25"/>
    <row r="6020" s="186" customFormat="1" x14ac:dyDescent="0.25"/>
    <row r="6021" s="186" customFormat="1" x14ac:dyDescent="0.25"/>
    <row r="6022" s="186" customFormat="1" x14ac:dyDescent="0.25"/>
    <row r="6023" s="186" customFormat="1" x14ac:dyDescent="0.25"/>
    <row r="6024" s="186" customFormat="1" x14ac:dyDescent="0.25"/>
    <row r="6025" s="186" customFormat="1" x14ac:dyDescent="0.25"/>
    <row r="6026" s="186" customFormat="1" x14ac:dyDescent="0.25"/>
    <row r="6027" s="186" customFormat="1" x14ac:dyDescent="0.25"/>
    <row r="6028" s="186" customFormat="1" x14ac:dyDescent="0.25"/>
    <row r="6029" s="186" customFormat="1" x14ac:dyDescent="0.25"/>
    <row r="6030" s="186" customFormat="1" x14ac:dyDescent="0.25"/>
    <row r="6031" s="186" customFormat="1" x14ac:dyDescent="0.25"/>
    <row r="6032" s="186" customFormat="1" x14ac:dyDescent="0.25"/>
    <row r="6033" s="186" customFormat="1" x14ac:dyDescent="0.25"/>
    <row r="6034" s="186" customFormat="1" x14ac:dyDescent="0.25"/>
    <row r="6035" s="186" customFormat="1" x14ac:dyDescent="0.25"/>
    <row r="6036" s="186" customFormat="1" x14ac:dyDescent="0.25"/>
    <row r="6037" s="186" customFormat="1" x14ac:dyDescent="0.25"/>
    <row r="6038" s="186" customFormat="1" x14ac:dyDescent="0.25"/>
    <row r="6039" s="186" customFormat="1" x14ac:dyDescent="0.25"/>
    <row r="6040" s="186" customFormat="1" x14ac:dyDescent="0.25"/>
    <row r="6041" s="186" customFormat="1" x14ac:dyDescent="0.25"/>
    <row r="6042" s="186" customFormat="1" x14ac:dyDescent="0.25"/>
    <row r="6043" s="186" customFormat="1" x14ac:dyDescent="0.25"/>
    <row r="6044" s="186" customFormat="1" x14ac:dyDescent="0.25"/>
    <row r="6045" s="186" customFormat="1" x14ac:dyDescent="0.25"/>
    <row r="6046" s="186" customFormat="1" x14ac:dyDescent="0.25"/>
    <row r="6047" s="186" customFormat="1" x14ac:dyDescent="0.25"/>
    <row r="6048" s="186" customFormat="1" x14ac:dyDescent="0.25"/>
    <row r="6049" s="186" customFormat="1" x14ac:dyDescent="0.25"/>
    <row r="6050" s="186" customFormat="1" x14ac:dyDescent="0.25"/>
    <row r="6051" s="186" customFormat="1" x14ac:dyDescent="0.25"/>
    <row r="6052" s="186" customFormat="1" x14ac:dyDescent="0.25"/>
    <row r="6053" s="186" customFormat="1" x14ac:dyDescent="0.25"/>
    <row r="6054" s="186" customFormat="1" x14ac:dyDescent="0.25"/>
    <row r="6055" s="186" customFormat="1" x14ac:dyDescent="0.25"/>
    <row r="6056" s="186" customFormat="1" x14ac:dyDescent="0.25"/>
    <row r="6057" s="186" customFormat="1" x14ac:dyDescent="0.25"/>
    <row r="6058" s="186" customFormat="1" x14ac:dyDescent="0.25"/>
    <row r="6059" s="186" customFormat="1" x14ac:dyDescent="0.25"/>
    <row r="6060" s="186" customFormat="1" x14ac:dyDescent="0.25"/>
    <row r="6061" s="186" customFormat="1" x14ac:dyDescent="0.25"/>
    <row r="6062" s="186" customFormat="1" x14ac:dyDescent="0.25"/>
    <row r="6063" s="186" customFormat="1" x14ac:dyDescent="0.25"/>
    <row r="6064" s="186" customFormat="1" x14ac:dyDescent="0.25"/>
    <row r="6065" s="186" customFormat="1" x14ac:dyDescent="0.25"/>
    <row r="6066" s="186" customFormat="1" x14ac:dyDescent="0.25"/>
    <row r="6067" s="186" customFormat="1" x14ac:dyDescent="0.25"/>
    <row r="6068" s="186" customFormat="1" x14ac:dyDescent="0.25"/>
    <row r="6069" s="186" customFormat="1" x14ac:dyDescent="0.25"/>
    <row r="6070" s="186" customFormat="1" x14ac:dyDescent="0.25"/>
    <row r="6071" s="186" customFormat="1" x14ac:dyDescent="0.25"/>
    <row r="6072" s="186" customFormat="1" x14ac:dyDescent="0.25"/>
    <row r="6073" s="186" customFormat="1" x14ac:dyDescent="0.25"/>
    <row r="6074" s="186" customFormat="1" x14ac:dyDescent="0.25"/>
    <row r="6075" s="186" customFormat="1" x14ac:dyDescent="0.25"/>
    <row r="6076" s="186" customFormat="1" x14ac:dyDescent="0.25"/>
    <row r="6077" s="186" customFormat="1" x14ac:dyDescent="0.25"/>
    <row r="6078" s="186" customFormat="1" x14ac:dyDescent="0.25"/>
    <row r="6079" s="186" customFormat="1" x14ac:dyDescent="0.25"/>
    <row r="6080" s="186" customFormat="1" x14ac:dyDescent="0.25"/>
    <row r="6081" s="186" customFormat="1" x14ac:dyDescent="0.25"/>
    <row r="6082" s="186" customFormat="1" x14ac:dyDescent="0.25"/>
    <row r="6083" s="186" customFormat="1" x14ac:dyDescent="0.25"/>
    <row r="6084" s="186" customFormat="1" x14ac:dyDescent="0.25"/>
    <row r="6085" s="186" customFormat="1" x14ac:dyDescent="0.25"/>
    <row r="6086" s="186" customFormat="1" x14ac:dyDescent="0.25"/>
    <row r="6087" s="186" customFormat="1" x14ac:dyDescent="0.25"/>
    <row r="6088" s="186" customFormat="1" x14ac:dyDescent="0.25"/>
    <row r="6089" s="186" customFormat="1" x14ac:dyDescent="0.25"/>
    <row r="6090" s="186" customFormat="1" x14ac:dyDescent="0.25"/>
    <row r="6091" s="186" customFormat="1" x14ac:dyDescent="0.25"/>
    <row r="6092" s="186" customFormat="1" x14ac:dyDescent="0.25"/>
    <row r="6093" s="186" customFormat="1" x14ac:dyDescent="0.25"/>
    <row r="6094" s="186" customFormat="1" x14ac:dyDescent="0.25"/>
    <row r="6095" s="186" customFormat="1" x14ac:dyDescent="0.25"/>
    <row r="6096" s="186" customFormat="1" x14ac:dyDescent="0.25"/>
    <row r="6097" s="186" customFormat="1" x14ac:dyDescent="0.25"/>
    <row r="6098" s="186" customFormat="1" x14ac:dyDescent="0.25"/>
    <row r="6099" s="186" customFormat="1" x14ac:dyDescent="0.25"/>
    <row r="6100" s="186" customFormat="1" x14ac:dyDescent="0.25"/>
    <row r="6101" s="186" customFormat="1" x14ac:dyDescent="0.25"/>
    <row r="6102" s="186" customFormat="1" x14ac:dyDescent="0.25"/>
    <row r="6103" s="186" customFormat="1" x14ac:dyDescent="0.25"/>
    <row r="6104" s="186" customFormat="1" x14ac:dyDescent="0.25"/>
    <row r="6105" s="186" customFormat="1" x14ac:dyDescent="0.25"/>
    <row r="6106" s="186" customFormat="1" x14ac:dyDescent="0.25"/>
    <row r="6107" s="186" customFormat="1" x14ac:dyDescent="0.25"/>
    <row r="6108" s="186" customFormat="1" x14ac:dyDescent="0.25"/>
    <row r="6109" s="186" customFormat="1" x14ac:dyDescent="0.25"/>
    <row r="6110" s="186" customFormat="1" x14ac:dyDescent="0.25"/>
    <row r="6111" s="186" customFormat="1" x14ac:dyDescent="0.25"/>
    <row r="6112" s="186" customFormat="1" x14ac:dyDescent="0.25"/>
    <row r="6113" s="186" customFormat="1" x14ac:dyDescent="0.25"/>
    <row r="6114" s="186" customFormat="1" x14ac:dyDescent="0.25"/>
    <row r="6115" s="186" customFormat="1" x14ac:dyDescent="0.25"/>
    <row r="6116" s="186" customFormat="1" x14ac:dyDescent="0.25"/>
    <row r="6117" s="186" customFormat="1" x14ac:dyDescent="0.25"/>
    <row r="6118" s="186" customFormat="1" x14ac:dyDescent="0.25"/>
    <row r="6119" s="186" customFormat="1" x14ac:dyDescent="0.25"/>
    <row r="6120" s="186" customFormat="1" x14ac:dyDescent="0.25"/>
    <row r="6121" s="186" customFormat="1" x14ac:dyDescent="0.25"/>
    <row r="6122" s="186" customFormat="1" x14ac:dyDescent="0.25"/>
    <row r="6123" s="186" customFormat="1" x14ac:dyDescent="0.25"/>
    <row r="6124" s="186" customFormat="1" x14ac:dyDescent="0.25"/>
    <row r="6125" s="186" customFormat="1" x14ac:dyDescent="0.25"/>
    <row r="6126" s="186" customFormat="1" x14ac:dyDescent="0.25"/>
    <row r="6127" s="186" customFormat="1" x14ac:dyDescent="0.25"/>
    <row r="6128" s="186" customFormat="1" x14ac:dyDescent="0.25"/>
    <row r="6129" s="186" customFormat="1" x14ac:dyDescent="0.25"/>
    <row r="6130" s="186" customFormat="1" x14ac:dyDescent="0.25"/>
    <row r="6131" s="186" customFormat="1" x14ac:dyDescent="0.25"/>
    <row r="6132" s="186" customFormat="1" x14ac:dyDescent="0.25"/>
    <row r="6133" s="186" customFormat="1" x14ac:dyDescent="0.25"/>
    <row r="6134" s="186" customFormat="1" x14ac:dyDescent="0.25"/>
    <row r="6135" s="186" customFormat="1" x14ac:dyDescent="0.25"/>
    <row r="6136" s="186" customFormat="1" x14ac:dyDescent="0.25"/>
    <row r="6137" s="186" customFormat="1" x14ac:dyDescent="0.25"/>
    <row r="6138" s="186" customFormat="1" x14ac:dyDescent="0.25"/>
    <row r="6139" s="186" customFormat="1" x14ac:dyDescent="0.25"/>
    <row r="6140" s="186" customFormat="1" x14ac:dyDescent="0.25"/>
    <row r="6141" s="186" customFormat="1" x14ac:dyDescent="0.25"/>
    <row r="6142" s="186" customFormat="1" x14ac:dyDescent="0.25"/>
    <row r="6143" s="186" customFormat="1" x14ac:dyDescent="0.25"/>
    <row r="6144" s="186" customFormat="1" x14ac:dyDescent="0.25"/>
    <row r="6145" s="186" customFormat="1" x14ac:dyDescent="0.25"/>
    <row r="6146" s="186" customFormat="1" x14ac:dyDescent="0.25"/>
    <row r="6147" s="186" customFormat="1" x14ac:dyDescent="0.25"/>
    <row r="6148" s="186" customFormat="1" x14ac:dyDescent="0.25"/>
    <row r="6149" s="186" customFormat="1" x14ac:dyDescent="0.25"/>
    <row r="6150" s="186" customFormat="1" x14ac:dyDescent="0.25"/>
    <row r="6151" s="186" customFormat="1" x14ac:dyDescent="0.25"/>
    <row r="6152" s="186" customFormat="1" x14ac:dyDescent="0.25"/>
    <row r="6153" s="186" customFormat="1" x14ac:dyDescent="0.25"/>
    <row r="6154" s="186" customFormat="1" x14ac:dyDescent="0.25"/>
    <row r="6155" s="186" customFormat="1" x14ac:dyDescent="0.25"/>
    <row r="6156" s="186" customFormat="1" x14ac:dyDescent="0.25"/>
    <row r="6157" s="186" customFormat="1" x14ac:dyDescent="0.25"/>
    <row r="6158" s="186" customFormat="1" x14ac:dyDescent="0.25"/>
    <row r="6159" s="186" customFormat="1" x14ac:dyDescent="0.25"/>
    <row r="6160" s="186" customFormat="1" x14ac:dyDescent="0.25"/>
    <row r="6161" s="186" customFormat="1" x14ac:dyDescent="0.25"/>
    <row r="6162" s="186" customFormat="1" x14ac:dyDescent="0.25"/>
    <row r="6163" s="186" customFormat="1" x14ac:dyDescent="0.25"/>
    <row r="6164" s="186" customFormat="1" x14ac:dyDescent="0.25"/>
    <row r="6165" s="186" customFormat="1" x14ac:dyDescent="0.25"/>
    <row r="6166" s="186" customFormat="1" x14ac:dyDescent="0.25"/>
    <row r="6167" s="186" customFormat="1" x14ac:dyDescent="0.25"/>
    <row r="6168" s="186" customFormat="1" x14ac:dyDescent="0.25"/>
    <row r="6169" s="186" customFormat="1" x14ac:dyDescent="0.25"/>
    <row r="6170" s="186" customFormat="1" x14ac:dyDescent="0.25"/>
    <row r="6171" s="186" customFormat="1" x14ac:dyDescent="0.25"/>
    <row r="6172" s="186" customFormat="1" x14ac:dyDescent="0.25"/>
    <row r="6173" s="186" customFormat="1" x14ac:dyDescent="0.25"/>
    <row r="6174" s="186" customFormat="1" x14ac:dyDescent="0.25"/>
    <row r="6175" s="186" customFormat="1" x14ac:dyDescent="0.25"/>
    <row r="6176" s="186" customFormat="1" x14ac:dyDescent="0.25"/>
    <row r="6177" s="186" customFormat="1" x14ac:dyDescent="0.25"/>
    <row r="6178" s="186" customFormat="1" x14ac:dyDescent="0.25"/>
    <row r="6179" s="186" customFormat="1" x14ac:dyDescent="0.25"/>
    <row r="6180" s="186" customFormat="1" x14ac:dyDescent="0.25"/>
    <row r="6181" s="186" customFormat="1" x14ac:dyDescent="0.25"/>
    <row r="6182" s="186" customFormat="1" x14ac:dyDescent="0.25"/>
    <row r="6183" s="186" customFormat="1" x14ac:dyDescent="0.25"/>
    <row r="6184" s="186" customFormat="1" x14ac:dyDescent="0.25"/>
    <row r="6185" s="186" customFormat="1" x14ac:dyDescent="0.25"/>
    <row r="6186" s="186" customFormat="1" x14ac:dyDescent="0.25"/>
    <row r="6187" s="186" customFormat="1" x14ac:dyDescent="0.25"/>
    <row r="6188" s="186" customFormat="1" x14ac:dyDescent="0.25"/>
    <row r="6189" s="186" customFormat="1" x14ac:dyDescent="0.25"/>
    <row r="6190" s="186" customFormat="1" x14ac:dyDescent="0.25"/>
    <row r="6191" s="186" customFormat="1" x14ac:dyDescent="0.25"/>
    <row r="6192" s="186" customFormat="1" x14ac:dyDescent="0.25"/>
    <row r="6193" s="186" customFormat="1" x14ac:dyDescent="0.25"/>
    <row r="6194" s="186" customFormat="1" x14ac:dyDescent="0.25"/>
    <row r="6195" s="186" customFormat="1" x14ac:dyDescent="0.25"/>
    <row r="6196" s="186" customFormat="1" x14ac:dyDescent="0.25"/>
    <row r="6197" s="186" customFormat="1" x14ac:dyDescent="0.25"/>
    <row r="6198" s="186" customFormat="1" x14ac:dyDescent="0.25"/>
    <row r="6199" s="186" customFormat="1" x14ac:dyDescent="0.25"/>
    <row r="6200" s="186" customFormat="1" x14ac:dyDescent="0.25"/>
    <row r="6201" s="186" customFormat="1" x14ac:dyDescent="0.25"/>
    <row r="6202" s="186" customFormat="1" x14ac:dyDescent="0.25"/>
    <row r="6203" s="186" customFormat="1" x14ac:dyDescent="0.25"/>
    <row r="6204" s="186" customFormat="1" x14ac:dyDescent="0.25"/>
    <row r="6205" s="186" customFormat="1" x14ac:dyDescent="0.25"/>
    <row r="6206" s="186" customFormat="1" x14ac:dyDescent="0.25"/>
    <row r="6207" s="186" customFormat="1" x14ac:dyDescent="0.25"/>
    <row r="6208" s="186" customFormat="1" x14ac:dyDescent="0.25"/>
    <row r="6209" s="186" customFormat="1" x14ac:dyDescent="0.25"/>
    <row r="6210" s="186" customFormat="1" x14ac:dyDescent="0.25"/>
    <row r="6211" s="186" customFormat="1" x14ac:dyDescent="0.25"/>
    <row r="6212" s="186" customFormat="1" x14ac:dyDescent="0.25"/>
    <row r="6213" s="186" customFormat="1" x14ac:dyDescent="0.25"/>
    <row r="6214" s="186" customFormat="1" x14ac:dyDescent="0.25"/>
    <row r="6215" s="186" customFormat="1" x14ac:dyDescent="0.25"/>
    <row r="6216" s="186" customFormat="1" x14ac:dyDescent="0.25"/>
    <row r="6217" s="186" customFormat="1" x14ac:dyDescent="0.25"/>
    <row r="6218" s="186" customFormat="1" x14ac:dyDescent="0.25"/>
    <row r="6219" s="186" customFormat="1" x14ac:dyDescent="0.25"/>
    <row r="6220" s="186" customFormat="1" x14ac:dyDescent="0.25"/>
    <row r="6221" s="186" customFormat="1" x14ac:dyDescent="0.25"/>
    <row r="6222" s="186" customFormat="1" x14ac:dyDescent="0.25"/>
    <row r="6223" s="186" customFormat="1" x14ac:dyDescent="0.25"/>
    <row r="6224" s="186" customFormat="1" x14ac:dyDescent="0.25"/>
    <row r="6225" s="186" customFormat="1" x14ac:dyDescent="0.25"/>
    <row r="6226" s="186" customFormat="1" x14ac:dyDescent="0.25"/>
    <row r="6227" s="186" customFormat="1" x14ac:dyDescent="0.25"/>
    <row r="6228" s="186" customFormat="1" x14ac:dyDescent="0.25"/>
    <row r="6229" s="186" customFormat="1" x14ac:dyDescent="0.25"/>
    <row r="6230" s="186" customFormat="1" x14ac:dyDescent="0.25"/>
    <row r="6231" s="186" customFormat="1" x14ac:dyDescent="0.25"/>
    <row r="6232" s="186" customFormat="1" x14ac:dyDescent="0.25"/>
    <row r="6233" s="186" customFormat="1" x14ac:dyDescent="0.25"/>
    <row r="6234" s="186" customFormat="1" x14ac:dyDescent="0.25"/>
    <row r="6235" s="186" customFormat="1" x14ac:dyDescent="0.25"/>
    <row r="6236" s="186" customFormat="1" x14ac:dyDescent="0.25"/>
    <row r="6237" s="186" customFormat="1" x14ac:dyDescent="0.25"/>
    <row r="6238" s="186" customFormat="1" x14ac:dyDescent="0.25"/>
    <row r="6239" s="186" customFormat="1" x14ac:dyDescent="0.25"/>
    <row r="6240" s="186" customFormat="1" x14ac:dyDescent="0.25"/>
    <row r="6241" s="186" customFormat="1" x14ac:dyDescent="0.25"/>
    <row r="6242" s="186" customFormat="1" x14ac:dyDescent="0.25"/>
    <row r="6243" s="186" customFormat="1" x14ac:dyDescent="0.25"/>
    <row r="6244" s="186" customFormat="1" x14ac:dyDescent="0.25"/>
    <row r="6245" s="186" customFormat="1" x14ac:dyDescent="0.25"/>
    <row r="6246" s="186" customFormat="1" x14ac:dyDescent="0.25"/>
    <row r="6247" s="186" customFormat="1" x14ac:dyDescent="0.25"/>
    <row r="6248" s="186" customFormat="1" x14ac:dyDescent="0.25"/>
    <row r="6249" s="186" customFormat="1" x14ac:dyDescent="0.25"/>
    <row r="6250" s="186" customFormat="1" x14ac:dyDescent="0.25"/>
    <row r="6251" s="186" customFormat="1" x14ac:dyDescent="0.25"/>
    <row r="6252" s="186" customFormat="1" x14ac:dyDescent="0.25"/>
    <row r="6253" s="186" customFormat="1" x14ac:dyDescent="0.25"/>
    <row r="6254" s="186" customFormat="1" x14ac:dyDescent="0.25"/>
    <row r="6255" s="186" customFormat="1" x14ac:dyDescent="0.25"/>
    <row r="6256" s="186" customFormat="1" x14ac:dyDescent="0.25"/>
    <row r="6257" s="186" customFormat="1" x14ac:dyDescent="0.25"/>
    <row r="6258" s="186" customFormat="1" x14ac:dyDescent="0.25"/>
    <row r="6259" s="186" customFormat="1" x14ac:dyDescent="0.25"/>
    <row r="6260" s="186" customFormat="1" x14ac:dyDescent="0.25"/>
    <row r="6261" s="186" customFormat="1" x14ac:dyDescent="0.25"/>
    <row r="6262" s="186" customFormat="1" x14ac:dyDescent="0.25"/>
    <row r="6263" s="186" customFormat="1" x14ac:dyDescent="0.25"/>
    <row r="6264" s="186" customFormat="1" x14ac:dyDescent="0.25"/>
    <row r="6265" s="186" customFormat="1" x14ac:dyDescent="0.25"/>
    <row r="6266" s="186" customFormat="1" x14ac:dyDescent="0.25"/>
    <row r="6267" s="186" customFormat="1" x14ac:dyDescent="0.25"/>
    <row r="6268" s="186" customFormat="1" x14ac:dyDescent="0.25"/>
    <row r="6269" s="186" customFormat="1" x14ac:dyDescent="0.25"/>
    <row r="6270" s="186" customFormat="1" x14ac:dyDescent="0.25"/>
    <row r="6271" s="186" customFormat="1" x14ac:dyDescent="0.25"/>
    <row r="6272" s="186" customFormat="1" x14ac:dyDescent="0.25"/>
    <row r="6273" s="186" customFormat="1" x14ac:dyDescent="0.25"/>
    <row r="6274" s="186" customFormat="1" x14ac:dyDescent="0.25"/>
    <row r="6275" s="186" customFormat="1" x14ac:dyDescent="0.25"/>
    <row r="6276" s="186" customFormat="1" x14ac:dyDescent="0.25"/>
    <row r="6277" s="186" customFormat="1" x14ac:dyDescent="0.25"/>
    <row r="6278" s="186" customFormat="1" x14ac:dyDescent="0.25"/>
    <row r="6279" s="186" customFormat="1" x14ac:dyDescent="0.25"/>
    <row r="6280" s="186" customFormat="1" x14ac:dyDescent="0.25"/>
    <row r="6281" s="186" customFormat="1" x14ac:dyDescent="0.25"/>
    <row r="6282" s="186" customFormat="1" x14ac:dyDescent="0.25"/>
    <row r="6283" s="186" customFormat="1" x14ac:dyDescent="0.25"/>
    <row r="6284" s="186" customFormat="1" x14ac:dyDescent="0.25"/>
    <row r="6285" s="186" customFormat="1" x14ac:dyDescent="0.25"/>
    <row r="6286" s="186" customFormat="1" x14ac:dyDescent="0.25"/>
    <row r="6287" s="186" customFormat="1" x14ac:dyDescent="0.25"/>
    <row r="6288" s="186" customFormat="1" x14ac:dyDescent="0.25"/>
    <row r="6289" s="186" customFormat="1" x14ac:dyDescent="0.25"/>
    <row r="6290" s="186" customFormat="1" x14ac:dyDescent="0.25"/>
    <row r="6291" s="186" customFormat="1" x14ac:dyDescent="0.25"/>
    <row r="6292" s="186" customFormat="1" x14ac:dyDescent="0.25"/>
    <row r="6293" s="186" customFormat="1" x14ac:dyDescent="0.25"/>
    <row r="6294" s="186" customFormat="1" x14ac:dyDescent="0.25"/>
    <row r="6295" s="186" customFormat="1" x14ac:dyDescent="0.25"/>
    <row r="6296" s="186" customFormat="1" x14ac:dyDescent="0.25"/>
    <row r="6297" s="186" customFormat="1" x14ac:dyDescent="0.25"/>
    <row r="6298" s="186" customFormat="1" x14ac:dyDescent="0.25"/>
    <row r="6299" s="186" customFormat="1" x14ac:dyDescent="0.25"/>
    <row r="6300" s="186" customFormat="1" x14ac:dyDescent="0.25"/>
    <row r="6301" s="186" customFormat="1" x14ac:dyDescent="0.25"/>
    <row r="6302" s="186" customFormat="1" x14ac:dyDescent="0.25"/>
    <row r="6303" s="186" customFormat="1" x14ac:dyDescent="0.25"/>
    <row r="6304" s="186" customFormat="1" x14ac:dyDescent="0.25"/>
    <row r="6305" s="186" customFormat="1" x14ac:dyDescent="0.25"/>
    <row r="6306" s="186" customFormat="1" x14ac:dyDescent="0.25"/>
    <row r="6307" s="186" customFormat="1" x14ac:dyDescent="0.25"/>
    <row r="6308" s="186" customFormat="1" x14ac:dyDescent="0.25"/>
    <row r="6309" s="186" customFormat="1" x14ac:dyDescent="0.25"/>
    <row r="6310" s="186" customFormat="1" x14ac:dyDescent="0.25"/>
    <row r="6311" s="186" customFormat="1" x14ac:dyDescent="0.25"/>
    <row r="6312" s="186" customFormat="1" x14ac:dyDescent="0.25"/>
    <row r="6313" s="186" customFormat="1" x14ac:dyDescent="0.25"/>
    <row r="6314" s="186" customFormat="1" x14ac:dyDescent="0.25"/>
    <row r="6315" s="186" customFormat="1" x14ac:dyDescent="0.25"/>
    <row r="6316" s="186" customFormat="1" x14ac:dyDescent="0.25"/>
    <row r="6317" s="186" customFormat="1" x14ac:dyDescent="0.25"/>
    <row r="6318" s="186" customFormat="1" x14ac:dyDescent="0.25"/>
    <row r="6319" s="186" customFormat="1" x14ac:dyDescent="0.25"/>
    <row r="6320" s="186" customFormat="1" x14ac:dyDescent="0.25"/>
    <row r="6321" s="186" customFormat="1" x14ac:dyDescent="0.25"/>
    <row r="6322" s="186" customFormat="1" x14ac:dyDescent="0.25"/>
    <row r="6323" s="186" customFormat="1" x14ac:dyDescent="0.25"/>
    <row r="6324" s="186" customFormat="1" x14ac:dyDescent="0.25"/>
    <row r="6325" s="186" customFormat="1" x14ac:dyDescent="0.25"/>
    <row r="6326" s="186" customFormat="1" x14ac:dyDescent="0.25"/>
    <row r="6327" s="186" customFormat="1" x14ac:dyDescent="0.25"/>
    <row r="6328" s="186" customFormat="1" x14ac:dyDescent="0.25"/>
    <row r="6329" s="186" customFormat="1" x14ac:dyDescent="0.25"/>
    <row r="6330" s="186" customFormat="1" x14ac:dyDescent="0.25"/>
    <row r="6331" s="186" customFormat="1" x14ac:dyDescent="0.25"/>
    <row r="6332" s="186" customFormat="1" x14ac:dyDescent="0.25"/>
    <row r="6333" s="186" customFormat="1" x14ac:dyDescent="0.25"/>
    <row r="6334" s="186" customFormat="1" x14ac:dyDescent="0.25"/>
    <row r="6335" s="186" customFormat="1" x14ac:dyDescent="0.25"/>
    <row r="6336" s="186" customFormat="1" x14ac:dyDescent="0.25"/>
    <row r="6337" s="186" customFormat="1" x14ac:dyDescent="0.25"/>
    <row r="6338" s="186" customFormat="1" x14ac:dyDescent="0.25"/>
    <row r="6339" s="186" customFormat="1" x14ac:dyDescent="0.25"/>
    <row r="6340" s="186" customFormat="1" x14ac:dyDescent="0.25"/>
    <row r="6341" s="186" customFormat="1" x14ac:dyDescent="0.25"/>
    <row r="6342" s="186" customFormat="1" x14ac:dyDescent="0.25"/>
    <row r="6343" s="186" customFormat="1" x14ac:dyDescent="0.25"/>
    <row r="6344" s="186" customFormat="1" x14ac:dyDescent="0.25"/>
    <row r="6345" s="186" customFormat="1" x14ac:dyDescent="0.25"/>
    <row r="6346" s="186" customFormat="1" x14ac:dyDescent="0.25"/>
    <row r="6347" s="186" customFormat="1" x14ac:dyDescent="0.25"/>
    <row r="6348" s="186" customFormat="1" x14ac:dyDescent="0.25"/>
    <row r="6349" s="186" customFormat="1" x14ac:dyDescent="0.25"/>
    <row r="6350" s="186" customFormat="1" x14ac:dyDescent="0.25"/>
    <row r="6351" s="186" customFormat="1" x14ac:dyDescent="0.25"/>
    <row r="6352" s="186" customFormat="1" x14ac:dyDescent="0.25"/>
    <row r="6353" s="186" customFormat="1" x14ac:dyDescent="0.25"/>
    <row r="6354" s="186" customFormat="1" x14ac:dyDescent="0.25"/>
    <row r="6355" s="186" customFormat="1" x14ac:dyDescent="0.25"/>
    <row r="6356" s="186" customFormat="1" x14ac:dyDescent="0.25"/>
    <row r="6357" s="186" customFormat="1" x14ac:dyDescent="0.25"/>
    <row r="6358" s="186" customFormat="1" x14ac:dyDescent="0.25"/>
    <row r="6359" s="186" customFormat="1" x14ac:dyDescent="0.25"/>
    <row r="6360" s="186" customFormat="1" x14ac:dyDescent="0.25"/>
    <row r="6361" s="186" customFormat="1" x14ac:dyDescent="0.25"/>
    <row r="6362" s="186" customFormat="1" x14ac:dyDescent="0.25"/>
    <row r="6363" s="186" customFormat="1" x14ac:dyDescent="0.25"/>
    <row r="6364" s="186" customFormat="1" x14ac:dyDescent="0.25"/>
    <row r="6365" s="186" customFormat="1" x14ac:dyDescent="0.25"/>
    <row r="6366" s="186" customFormat="1" x14ac:dyDescent="0.25"/>
    <row r="6367" s="186" customFormat="1" x14ac:dyDescent="0.25"/>
    <row r="6368" s="186" customFormat="1" x14ac:dyDescent="0.25"/>
    <row r="6369" s="186" customFormat="1" x14ac:dyDescent="0.25"/>
    <row r="6370" s="186" customFormat="1" x14ac:dyDescent="0.25"/>
    <row r="6371" s="186" customFormat="1" x14ac:dyDescent="0.25"/>
    <row r="6372" s="186" customFormat="1" x14ac:dyDescent="0.25"/>
    <row r="6373" s="186" customFormat="1" x14ac:dyDescent="0.25"/>
    <row r="6374" s="186" customFormat="1" x14ac:dyDescent="0.25"/>
    <row r="6375" s="186" customFormat="1" x14ac:dyDescent="0.25"/>
    <row r="6376" s="186" customFormat="1" x14ac:dyDescent="0.25"/>
    <row r="6377" s="186" customFormat="1" x14ac:dyDescent="0.25"/>
    <row r="6378" s="186" customFormat="1" x14ac:dyDescent="0.25"/>
    <row r="6379" s="186" customFormat="1" x14ac:dyDescent="0.25"/>
    <row r="6380" s="186" customFormat="1" x14ac:dyDescent="0.25"/>
    <row r="6381" s="186" customFormat="1" x14ac:dyDescent="0.25"/>
    <row r="6382" s="186" customFormat="1" x14ac:dyDescent="0.25"/>
    <row r="6383" s="186" customFormat="1" x14ac:dyDescent="0.25"/>
    <row r="6384" s="186" customFormat="1" x14ac:dyDescent="0.25"/>
    <row r="6385" s="186" customFormat="1" x14ac:dyDescent="0.25"/>
    <row r="6386" s="186" customFormat="1" x14ac:dyDescent="0.25"/>
    <row r="6387" s="186" customFormat="1" x14ac:dyDescent="0.25"/>
    <row r="6388" s="186" customFormat="1" x14ac:dyDescent="0.25"/>
    <row r="6389" s="186" customFormat="1" x14ac:dyDescent="0.25"/>
    <row r="6390" s="186" customFormat="1" x14ac:dyDescent="0.25"/>
    <row r="6391" s="186" customFormat="1" x14ac:dyDescent="0.25"/>
    <row r="6392" s="186" customFormat="1" x14ac:dyDescent="0.25"/>
    <row r="6393" s="186" customFormat="1" x14ac:dyDescent="0.25"/>
    <row r="6394" s="186" customFormat="1" x14ac:dyDescent="0.25"/>
    <row r="6395" s="186" customFormat="1" x14ac:dyDescent="0.25"/>
    <row r="6396" s="186" customFormat="1" x14ac:dyDescent="0.25"/>
    <row r="6397" s="186" customFormat="1" x14ac:dyDescent="0.25"/>
    <row r="6398" s="186" customFormat="1" x14ac:dyDescent="0.25"/>
    <row r="6399" s="186" customFormat="1" x14ac:dyDescent="0.25"/>
    <row r="6400" s="186" customFormat="1" x14ac:dyDescent="0.25"/>
    <row r="6401" s="186" customFormat="1" x14ac:dyDescent="0.25"/>
    <row r="6402" s="186" customFormat="1" x14ac:dyDescent="0.25"/>
    <row r="6403" s="186" customFormat="1" x14ac:dyDescent="0.25"/>
    <row r="6404" s="186" customFormat="1" x14ac:dyDescent="0.25"/>
    <row r="6405" s="186" customFormat="1" x14ac:dyDescent="0.25"/>
    <row r="6406" s="186" customFormat="1" x14ac:dyDescent="0.25"/>
    <row r="6407" s="186" customFormat="1" x14ac:dyDescent="0.25"/>
    <row r="6408" s="186" customFormat="1" x14ac:dyDescent="0.25"/>
    <row r="6409" s="186" customFormat="1" x14ac:dyDescent="0.25"/>
    <row r="6410" s="186" customFormat="1" x14ac:dyDescent="0.25"/>
    <row r="6411" s="186" customFormat="1" x14ac:dyDescent="0.25"/>
    <row r="6412" s="186" customFormat="1" x14ac:dyDescent="0.25"/>
    <row r="6413" s="186" customFormat="1" x14ac:dyDescent="0.25"/>
    <row r="6414" s="186" customFormat="1" x14ac:dyDescent="0.25"/>
    <row r="6415" s="186" customFormat="1" x14ac:dyDescent="0.25"/>
    <row r="6416" s="186" customFormat="1" x14ac:dyDescent="0.25"/>
    <row r="6417" s="186" customFormat="1" x14ac:dyDescent="0.25"/>
    <row r="6418" s="186" customFormat="1" x14ac:dyDescent="0.25"/>
    <row r="6419" s="186" customFormat="1" x14ac:dyDescent="0.25"/>
    <row r="6420" s="186" customFormat="1" x14ac:dyDescent="0.25"/>
    <row r="6421" s="186" customFormat="1" x14ac:dyDescent="0.25"/>
    <row r="6422" s="186" customFormat="1" x14ac:dyDescent="0.25"/>
    <row r="6423" s="186" customFormat="1" x14ac:dyDescent="0.25"/>
    <row r="6424" s="186" customFormat="1" x14ac:dyDescent="0.25"/>
    <row r="6425" s="186" customFormat="1" x14ac:dyDescent="0.25"/>
    <row r="6426" s="186" customFormat="1" x14ac:dyDescent="0.25"/>
    <row r="6427" s="186" customFormat="1" x14ac:dyDescent="0.25"/>
    <row r="6428" s="186" customFormat="1" x14ac:dyDescent="0.25"/>
    <row r="6429" s="186" customFormat="1" x14ac:dyDescent="0.25"/>
    <row r="6430" s="186" customFormat="1" x14ac:dyDescent="0.25"/>
    <row r="6431" s="186" customFormat="1" x14ac:dyDescent="0.25"/>
    <row r="6432" s="186" customFormat="1" x14ac:dyDescent="0.25"/>
    <row r="6433" s="186" customFormat="1" x14ac:dyDescent="0.25"/>
    <row r="6434" s="186" customFormat="1" x14ac:dyDescent="0.25"/>
    <row r="6435" s="186" customFormat="1" x14ac:dyDescent="0.25"/>
    <row r="6436" s="186" customFormat="1" x14ac:dyDescent="0.25"/>
    <row r="6437" s="186" customFormat="1" x14ac:dyDescent="0.25"/>
    <row r="6438" s="186" customFormat="1" x14ac:dyDescent="0.25"/>
    <row r="6439" s="186" customFormat="1" x14ac:dyDescent="0.25"/>
    <row r="6440" s="186" customFormat="1" x14ac:dyDescent="0.25"/>
    <row r="6441" s="186" customFormat="1" x14ac:dyDescent="0.25"/>
    <row r="6442" s="186" customFormat="1" x14ac:dyDescent="0.25"/>
    <row r="6443" s="186" customFormat="1" x14ac:dyDescent="0.25"/>
    <row r="6444" s="186" customFormat="1" x14ac:dyDescent="0.25"/>
    <row r="6445" s="186" customFormat="1" x14ac:dyDescent="0.25"/>
    <row r="6446" s="186" customFormat="1" x14ac:dyDescent="0.25"/>
    <row r="6447" s="186" customFormat="1" x14ac:dyDescent="0.25"/>
    <row r="6448" s="186" customFormat="1" x14ac:dyDescent="0.25"/>
    <row r="6449" s="186" customFormat="1" x14ac:dyDescent="0.25"/>
    <row r="6450" s="186" customFormat="1" x14ac:dyDescent="0.25"/>
    <row r="6451" s="186" customFormat="1" x14ac:dyDescent="0.25"/>
    <row r="6452" s="186" customFormat="1" x14ac:dyDescent="0.25"/>
    <row r="6453" s="186" customFormat="1" x14ac:dyDescent="0.25"/>
    <row r="6454" s="186" customFormat="1" x14ac:dyDescent="0.25"/>
    <row r="6455" s="186" customFormat="1" x14ac:dyDescent="0.25"/>
    <row r="6456" s="186" customFormat="1" x14ac:dyDescent="0.25"/>
    <row r="6457" s="186" customFormat="1" x14ac:dyDescent="0.25"/>
    <row r="6458" s="186" customFormat="1" x14ac:dyDescent="0.25"/>
    <row r="6459" s="186" customFormat="1" x14ac:dyDescent="0.25"/>
    <row r="6460" s="186" customFormat="1" x14ac:dyDescent="0.25"/>
    <row r="6461" s="186" customFormat="1" x14ac:dyDescent="0.25"/>
    <row r="6462" s="186" customFormat="1" x14ac:dyDescent="0.25"/>
    <row r="6463" s="186" customFormat="1" x14ac:dyDescent="0.25"/>
    <row r="6464" s="186" customFormat="1" x14ac:dyDescent="0.25"/>
    <row r="6465" s="186" customFormat="1" x14ac:dyDescent="0.25"/>
    <row r="6466" s="186" customFormat="1" x14ac:dyDescent="0.25"/>
    <row r="6467" s="186" customFormat="1" x14ac:dyDescent="0.25"/>
    <row r="6468" s="186" customFormat="1" x14ac:dyDescent="0.25"/>
    <row r="6469" s="186" customFormat="1" x14ac:dyDescent="0.25"/>
    <row r="6470" s="186" customFormat="1" x14ac:dyDescent="0.25"/>
    <row r="6471" s="186" customFormat="1" x14ac:dyDescent="0.25"/>
    <row r="6472" s="186" customFormat="1" x14ac:dyDescent="0.25"/>
    <row r="6473" s="186" customFormat="1" x14ac:dyDescent="0.25"/>
    <row r="6474" s="186" customFormat="1" x14ac:dyDescent="0.25"/>
    <row r="6475" s="186" customFormat="1" x14ac:dyDescent="0.25"/>
    <row r="6476" s="186" customFormat="1" x14ac:dyDescent="0.25"/>
    <row r="6477" s="186" customFormat="1" x14ac:dyDescent="0.25"/>
    <row r="6478" s="186" customFormat="1" x14ac:dyDescent="0.25"/>
    <row r="6479" s="186" customFormat="1" x14ac:dyDescent="0.25"/>
    <row r="6480" s="186" customFormat="1" x14ac:dyDescent="0.25"/>
    <row r="6481" s="186" customFormat="1" x14ac:dyDescent="0.25"/>
    <row r="6482" s="186" customFormat="1" x14ac:dyDescent="0.25"/>
    <row r="6483" s="186" customFormat="1" x14ac:dyDescent="0.25"/>
    <row r="6484" s="186" customFormat="1" x14ac:dyDescent="0.25"/>
    <row r="6485" s="186" customFormat="1" x14ac:dyDescent="0.25"/>
    <row r="6486" s="186" customFormat="1" x14ac:dyDescent="0.25"/>
    <row r="6487" s="186" customFormat="1" x14ac:dyDescent="0.25"/>
    <row r="6488" s="186" customFormat="1" x14ac:dyDescent="0.25"/>
    <row r="6489" s="186" customFormat="1" x14ac:dyDescent="0.25"/>
    <row r="6490" s="186" customFormat="1" x14ac:dyDescent="0.25"/>
    <row r="6491" s="186" customFormat="1" x14ac:dyDescent="0.25"/>
    <row r="6492" s="186" customFormat="1" x14ac:dyDescent="0.25"/>
    <row r="6493" s="186" customFormat="1" x14ac:dyDescent="0.25"/>
    <row r="6494" s="186" customFormat="1" x14ac:dyDescent="0.25"/>
    <row r="6495" s="186" customFormat="1" x14ac:dyDescent="0.25"/>
    <row r="6496" s="186" customFormat="1" x14ac:dyDescent="0.25"/>
    <row r="6497" s="186" customFormat="1" x14ac:dyDescent="0.25"/>
    <row r="6498" s="186" customFormat="1" x14ac:dyDescent="0.25"/>
    <row r="6499" s="186" customFormat="1" x14ac:dyDescent="0.25"/>
    <row r="6500" s="186" customFormat="1" x14ac:dyDescent="0.25"/>
    <row r="6501" s="186" customFormat="1" x14ac:dyDescent="0.25"/>
    <row r="6502" s="186" customFormat="1" x14ac:dyDescent="0.25"/>
    <row r="6503" s="186" customFormat="1" x14ac:dyDescent="0.25"/>
    <row r="6504" s="186" customFormat="1" x14ac:dyDescent="0.25"/>
    <row r="6505" s="186" customFormat="1" x14ac:dyDescent="0.25"/>
    <row r="6506" s="186" customFormat="1" x14ac:dyDescent="0.25"/>
    <row r="6507" s="186" customFormat="1" x14ac:dyDescent="0.25"/>
    <row r="6508" s="186" customFormat="1" x14ac:dyDescent="0.25"/>
    <row r="6509" s="186" customFormat="1" x14ac:dyDescent="0.25"/>
    <row r="6510" s="186" customFormat="1" x14ac:dyDescent="0.25"/>
    <row r="6511" s="186" customFormat="1" x14ac:dyDescent="0.25"/>
    <row r="6512" s="186" customFormat="1" x14ac:dyDescent="0.25"/>
    <row r="6513" s="186" customFormat="1" x14ac:dyDescent="0.25"/>
    <row r="6514" s="186" customFormat="1" x14ac:dyDescent="0.25"/>
    <row r="6515" s="186" customFormat="1" x14ac:dyDescent="0.25"/>
    <row r="6516" s="186" customFormat="1" x14ac:dyDescent="0.25"/>
    <row r="6517" s="186" customFormat="1" x14ac:dyDescent="0.25"/>
    <row r="6518" s="186" customFormat="1" x14ac:dyDescent="0.25"/>
    <row r="6519" s="186" customFormat="1" x14ac:dyDescent="0.25"/>
    <row r="6520" s="186" customFormat="1" x14ac:dyDescent="0.25"/>
    <row r="6521" s="186" customFormat="1" x14ac:dyDescent="0.25"/>
    <row r="6522" s="186" customFormat="1" x14ac:dyDescent="0.25"/>
    <row r="6523" s="186" customFormat="1" x14ac:dyDescent="0.25"/>
    <row r="6524" s="186" customFormat="1" x14ac:dyDescent="0.25"/>
    <row r="6525" s="186" customFormat="1" x14ac:dyDescent="0.25"/>
    <row r="6526" s="186" customFormat="1" x14ac:dyDescent="0.25"/>
    <row r="6527" s="186" customFormat="1" x14ac:dyDescent="0.25"/>
    <row r="6528" s="186" customFormat="1" x14ac:dyDescent="0.25"/>
    <row r="6529" s="186" customFormat="1" x14ac:dyDescent="0.25"/>
    <row r="6530" s="186" customFormat="1" x14ac:dyDescent="0.25"/>
    <row r="6531" s="186" customFormat="1" x14ac:dyDescent="0.25"/>
    <row r="6532" s="186" customFormat="1" x14ac:dyDescent="0.25"/>
    <row r="6533" s="186" customFormat="1" x14ac:dyDescent="0.25"/>
    <row r="6534" s="186" customFormat="1" x14ac:dyDescent="0.25"/>
    <row r="6535" s="186" customFormat="1" x14ac:dyDescent="0.25"/>
    <row r="6536" s="186" customFormat="1" x14ac:dyDescent="0.25"/>
    <row r="6537" s="186" customFormat="1" x14ac:dyDescent="0.25"/>
    <row r="6538" s="186" customFormat="1" x14ac:dyDescent="0.25"/>
    <row r="6539" s="186" customFormat="1" x14ac:dyDescent="0.25"/>
    <row r="6540" s="186" customFormat="1" x14ac:dyDescent="0.25"/>
    <row r="6541" s="186" customFormat="1" x14ac:dyDescent="0.25"/>
    <row r="6542" s="186" customFormat="1" x14ac:dyDescent="0.25"/>
    <row r="6543" s="186" customFormat="1" x14ac:dyDescent="0.25"/>
    <row r="6544" s="186" customFormat="1" x14ac:dyDescent="0.25"/>
    <row r="6545" s="186" customFormat="1" x14ac:dyDescent="0.25"/>
    <row r="6546" s="186" customFormat="1" x14ac:dyDescent="0.25"/>
    <row r="6547" s="186" customFormat="1" x14ac:dyDescent="0.25"/>
    <row r="6548" s="186" customFormat="1" x14ac:dyDescent="0.25"/>
    <row r="6549" s="186" customFormat="1" x14ac:dyDescent="0.25"/>
    <row r="6550" s="186" customFormat="1" x14ac:dyDescent="0.25"/>
    <row r="6551" s="186" customFormat="1" x14ac:dyDescent="0.25"/>
    <row r="6552" s="186" customFormat="1" x14ac:dyDescent="0.25"/>
    <row r="6553" s="186" customFormat="1" x14ac:dyDescent="0.25"/>
    <row r="6554" s="186" customFormat="1" x14ac:dyDescent="0.25"/>
    <row r="6555" s="186" customFormat="1" x14ac:dyDescent="0.25"/>
    <row r="6556" s="186" customFormat="1" x14ac:dyDescent="0.25"/>
    <row r="6557" s="186" customFormat="1" x14ac:dyDescent="0.25"/>
    <row r="6558" s="186" customFormat="1" x14ac:dyDescent="0.25"/>
    <row r="6559" s="186" customFormat="1" x14ac:dyDescent="0.25"/>
    <row r="6560" s="186" customFormat="1" x14ac:dyDescent="0.25"/>
    <row r="6561" s="186" customFormat="1" x14ac:dyDescent="0.25"/>
    <row r="6562" s="186" customFormat="1" x14ac:dyDescent="0.25"/>
    <row r="6563" s="186" customFormat="1" x14ac:dyDescent="0.25"/>
    <row r="6564" s="186" customFormat="1" x14ac:dyDescent="0.25"/>
    <row r="6565" s="186" customFormat="1" x14ac:dyDescent="0.25"/>
    <row r="6566" s="186" customFormat="1" x14ac:dyDescent="0.25"/>
    <row r="6567" s="186" customFormat="1" x14ac:dyDescent="0.25"/>
    <row r="6568" s="186" customFormat="1" x14ac:dyDescent="0.25"/>
    <row r="6569" s="186" customFormat="1" x14ac:dyDescent="0.25"/>
    <row r="6570" s="186" customFormat="1" x14ac:dyDescent="0.25"/>
    <row r="6571" s="186" customFormat="1" x14ac:dyDescent="0.25"/>
    <row r="6572" s="186" customFormat="1" x14ac:dyDescent="0.25"/>
    <row r="6573" s="186" customFormat="1" x14ac:dyDescent="0.25"/>
    <row r="6574" s="186" customFormat="1" x14ac:dyDescent="0.25"/>
    <row r="6575" s="186" customFormat="1" x14ac:dyDescent="0.25"/>
    <row r="6576" s="186" customFormat="1" x14ac:dyDescent="0.25"/>
    <row r="6577" s="186" customFormat="1" x14ac:dyDescent="0.25"/>
    <row r="6578" s="186" customFormat="1" x14ac:dyDescent="0.25"/>
    <row r="6579" s="186" customFormat="1" x14ac:dyDescent="0.25"/>
    <row r="6580" s="186" customFormat="1" x14ac:dyDescent="0.25"/>
    <row r="6581" s="186" customFormat="1" x14ac:dyDescent="0.25"/>
    <row r="6582" s="186" customFormat="1" x14ac:dyDescent="0.25"/>
    <row r="6583" s="186" customFormat="1" x14ac:dyDescent="0.25"/>
    <row r="6584" s="186" customFormat="1" x14ac:dyDescent="0.25"/>
    <row r="6585" s="186" customFormat="1" x14ac:dyDescent="0.25"/>
    <row r="6586" s="186" customFormat="1" x14ac:dyDescent="0.25"/>
    <row r="6587" s="186" customFormat="1" x14ac:dyDescent="0.25"/>
    <row r="6588" s="186" customFormat="1" x14ac:dyDescent="0.25"/>
    <row r="6589" s="186" customFormat="1" x14ac:dyDescent="0.25"/>
    <row r="6590" s="186" customFormat="1" x14ac:dyDescent="0.25"/>
    <row r="6591" s="186" customFormat="1" x14ac:dyDescent="0.25"/>
    <row r="6592" s="186" customFormat="1" x14ac:dyDescent="0.25"/>
    <row r="6593" s="186" customFormat="1" x14ac:dyDescent="0.25"/>
    <row r="6594" s="186" customFormat="1" x14ac:dyDescent="0.25"/>
    <row r="6595" s="186" customFormat="1" x14ac:dyDescent="0.25"/>
    <row r="6596" s="186" customFormat="1" x14ac:dyDescent="0.25"/>
    <row r="6597" s="186" customFormat="1" x14ac:dyDescent="0.25"/>
    <row r="6598" s="186" customFormat="1" x14ac:dyDescent="0.25"/>
    <row r="6599" s="186" customFormat="1" x14ac:dyDescent="0.25"/>
    <row r="6600" s="186" customFormat="1" x14ac:dyDescent="0.25"/>
    <row r="6601" s="186" customFormat="1" x14ac:dyDescent="0.25"/>
    <row r="6602" s="186" customFormat="1" x14ac:dyDescent="0.25"/>
    <row r="6603" s="186" customFormat="1" x14ac:dyDescent="0.25"/>
    <row r="6604" s="186" customFormat="1" x14ac:dyDescent="0.25"/>
    <row r="6605" s="186" customFormat="1" x14ac:dyDescent="0.25"/>
    <row r="6606" s="186" customFormat="1" x14ac:dyDescent="0.25"/>
    <row r="6607" s="186" customFormat="1" x14ac:dyDescent="0.25"/>
    <row r="6608" s="186" customFormat="1" x14ac:dyDescent="0.25"/>
    <row r="6609" s="186" customFormat="1" x14ac:dyDescent="0.25"/>
    <row r="6610" s="186" customFormat="1" x14ac:dyDescent="0.25"/>
    <row r="6611" s="186" customFormat="1" x14ac:dyDescent="0.25"/>
    <row r="6612" s="186" customFormat="1" x14ac:dyDescent="0.25"/>
    <row r="6613" s="186" customFormat="1" x14ac:dyDescent="0.25"/>
    <row r="6614" s="186" customFormat="1" x14ac:dyDescent="0.25"/>
    <row r="6615" s="186" customFormat="1" x14ac:dyDescent="0.25"/>
    <row r="6616" s="186" customFormat="1" x14ac:dyDescent="0.25"/>
    <row r="6617" s="186" customFormat="1" x14ac:dyDescent="0.25"/>
    <row r="6618" s="186" customFormat="1" x14ac:dyDescent="0.25"/>
    <row r="6619" s="186" customFormat="1" x14ac:dyDescent="0.25"/>
    <row r="6620" s="186" customFormat="1" x14ac:dyDescent="0.25"/>
    <row r="6621" s="186" customFormat="1" x14ac:dyDescent="0.25"/>
    <row r="6622" s="186" customFormat="1" x14ac:dyDescent="0.25"/>
    <row r="6623" s="186" customFormat="1" x14ac:dyDescent="0.25"/>
    <row r="6624" s="186" customFormat="1" x14ac:dyDescent="0.25"/>
    <row r="6625" s="186" customFormat="1" x14ac:dyDescent="0.25"/>
    <row r="6626" s="186" customFormat="1" x14ac:dyDescent="0.25"/>
    <row r="6627" s="186" customFormat="1" x14ac:dyDescent="0.25"/>
    <row r="6628" s="186" customFormat="1" x14ac:dyDescent="0.25"/>
    <row r="6629" s="186" customFormat="1" x14ac:dyDescent="0.25"/>
    <row r="6630" s="186" customFormat="1" x14ac:dyDescent="0.25"/>
    <row r="6631" s="186" customFormat="1" x14ac:dyDescent="0.25"/>
    <row r="6632" s="186" customFormat="1" x14ac:dyDescent="0.25"/>
    <row r="6633" s="186" customFormat="1" x14ac:dyDescent="0.25"/>
    <row r="6634" s="186" customFormat="1" x14ac:dyDescent="0.25"/>
    <row r="6635" s="186" customFormat="1" x14ac:dyDescent="0.25"/>
    <row r="6636" s="186" customFormat="1" x14ac:dyDescent="0.25"/>
    <row r="6637" s="186" customFormat="1" x14ac:dyDescent="0.25"/>
    <row r="6638" s="186" customFormat="1" x14ac:dyDescent="0.25"/>
    <row r="6639" s="186" customFormat="1" x14ac:dyDescent="0.25"/>
    <row r="6640" s="186" customFormat="1" x14ac:dyDescent="0.25"/>
    <row r="6641" s="186" customFormat="1" x14ac:dyDescent="0.25"/>
    <row r="6642" s="186" customFormat="1" x14ac:dyDescent="0.25"/>
    <row r="6643" s="186" customFormat="1" x14ac:dyDescent="0.25"/>
    <row r="6644" s="186" customFormat="1" x14ac:dyDescent="0.25"/>
    <row r="6645" s="186" customFormat="1" x14ac:dyDescent="0.25"/>
    <row r="6646" s="186" customFormat="1" x14ac:dyDescent="0.25"/>
    <row r="6647" s="186" customFormat="1" x14ac:dyDescent="0.25"/>
    <row r="6648" s="186" customFormat="1" x14ac:dyDescent="0.25"/>
    <row r="6649" s="186" customFormat="1" x14ac:dyDescent="0.25"/>
    <row r="6650" s="186" customFormat="1" x14ac:dyDescent="0.25"/>
    <row r="6651" s="186" customFormat="1" x14ac:dyDescent="0.25"/>
    <row r="6652" s="186" customFormat="1" x14ac:dyDescent="0.25"/>
    <row r="6653" s="186" customFormat="1" x14ac:dyDescent="0.25"/>
    <row r="6654" s="186" customFormat="1" x14ac:dyDescent="0.25"/>
    <row r="6655" s="186" customFormat="1" x14ac:dyDescent="0.25"/>
    <row r="6656" s="186" customFormat="1" x14ac:dyDescent="0.25"/>
    <row r="6657" s="186" customFormat="1" x14ac:dyDescent="0.25"/>
    <row r="6658" s="186" customFormat="1" x14ac:dyDescent="0.25"/>
    <row r="6659" s="186" customFormat="1" x14ac:dyDescent="0.25"/>
    <row r="6660" s="186" customFormat="1" x14ac:dyDescent="0.25"/>
    <row r="6661" s="186" customFormat="1" x14ac:dyDescent="0.25"/>
    <row r="6662" s="186" customFormat="1" x14ac:dyDescent="0.25"/>
    <row r="6663" s="186" customFormat="1" x14ac:dyDescent="0.25"/>
    <row r="6664" s="186" customFormat="1" x14ac:dyDescent="0.25"/>
    <row r="6665" s="186" customFormat="1" x14ac:dyDescent="0.25"/>
    <row r="6666" s="186" customFormat="1" x14ac:dyDescent="0.25"/>
    <row r="6667" s="186" customFormat="1" x14ac:dyDescent="0.25"/>
    <row r="6668" s="186" customFormat="1" x14ac:dyDescent="0.25"/>
    <row r="6669" s="186" customFormat="1" x14ac:dyDescent="0.25"/>
    <row r="6670" s="186" customFormat="1" x14ac:dyDescent="0.25"/>
    <row r="6671" s="186" customFormat="1" x14ac:dyDescent="0.25"/>
    <row r="6672" s="186" customFormat="1" x14ac:dyDescent="0.25"/>
    <row r="6673" s="186" customFormat="1" x14ac:dyDescent="0.25"/>
    <row r="6674" s="186" customFormat="1" x14ac:dyDescent="0.25"/>
    <row r="6675" s="186" customFormat="1" x14ac:dyDescent="0.25"/>
    <row r="6676" s="186" customFormat="1" x14ac:dyDescent="0.25"/>
    <row r="6677" s="186" customFormat="1" x14ac:dyDescent="0.25"/>
    <row r="6678" s="186" customFormat="1" x14ac:dyDescent="0.25"/>
    <row r="6679" s="186" customFormat="1" x14ac:dyDescent="0.25"/>
    <row r="6680" s="186" customFormat="1" x14ac:dyDescent="0.25"/>
    <row r="6681" s="186" customFormat="1" x14ac:dyDescent="0.25"/>
    <row r="6682" s="186" customFormat="1" x14ac:dyDescent="0.25"/>
    <row r="6683" s="186" customFormat="1" x14ac:dyDescent="0.25"/>
    <row r="6684" s="186" customFormat="1" x14ac:dyDescent="0.25"/>
    <row r="6685" s="186" customFormat="1" x14ac:dyDescent="0.25"/>
    <row r="6686" s="186" customFormat="1" x14ac:dyDescent="0.25"/>
    <row r="6687" s="186" customFormat="1" x14ac:dyDescent="0.25"/>
    <row r="6688" s="186" customFormat="1" x14ac:dyDescent="0.25"/>
    <row r="6689" s="186" customFormat="1" x14ac:dyDescent="0.25"/>
    <row r="6690" s="186" customFormat="1" x14ac:dyDescent="0.25"/>
    <row r="6691" s="186" customFormat="1" x14ac:dyDescent="0.25"/>
    <row r="6692" s="186" customFormat="1" x14ac:dyDescent="0.25"/>
    <row r="6693" s="186" customFormat="1" x14ac:dyDescent="0.25"/>
    <row r="6694" s="186" customFormat="1" x14ac:dyDescent="0.25"/>
    <row r="6695" s="186" customFormat="1" x14ac:dyDescent="0.25"/>
    <row r="6696" s="186" customFormat="1" x14ac:dyDescent="0.25"/>
    <row r="6697" s="186" customFormat="1" x14ac:dyDescent="0.25"/>
    <row r="6698" s="186" customFormat="1" x14ac:dyDescent="0.25"/>
    <row r="6699" s="186" customFormat="1" x14ac:dyDescent="0.25"/>
    <row r="6700" s="186" customFormat="1" x14ac:dyDescent="0.25"/>
    <row r="6701" s="186" customFormat="1" x14ac:dyDescent="0.25"/>
    <row r="6702" s="186" customFormat="1" x14ac:dyDescent="0.25"/>
    <row r="6703" s="186" customFormat="1" x14ac:dyDescent="0.25"/>
    <row r="6704" s="186" customFormat="1" x14ac:dyDescent="0.25"/>
    <row r="6705" s="186" customFormat="1" x14ac:dyDescent="0.25"/>
    <row r="6706" s="186" customFormat="1" x14ac:dyDescent="0.25"/>
    <row r="6707" s="186" customFormat="1" x14ac:dyDescent="0.25"/>
    <row r="6708" s="186" customFormat="1" x14ac:dyDescent="0.25"/>
    <row r="6709" s="186" customFormat="1" x14ac:dyDescent="0.25"/>
    <row r="6710" s="186" customFormat="1" x14ac:dyDescent="0.25"/>
    <row r="6711" s="186" customFormat="1" x14ac:dyDescent="0.25"/>
    <row r="6712" s="186" customFormat="1" x14ac:dyDescent="0.25"/>
    <row r="6713" s="186" customFormat="1" x14ac:dyDescent="0.25"/>
    <row r="6714" s="186" customFormat="1" x14ac:dyDescent="0.25"/>
    <row r="6715" s="186" customFormat="1" x14ac:dyDescent="0.25"/>
    <row r="6716" s="186" customFormat="1" x14ac:dyDescent="0.25"/>
    <row r="6717" s="186" customFormat="1" x14ac:dyDescent="0.25"/>
    <row r="6718" s="186" customFormat="1" x14ac:dyDescent="0.25"/>
    <row r="6719" s="186" customFormat="1" x14ac:dyDescent="0.25"/>
    <row r="6720" s="186" customFormat="1" x14ac:dyDescent="0.25"/>
    <row r="6721" s="186" customFormat="1" x14ac:dyDescent="0.25"/>
    <row r="6722" s="186" customFormat="1" x14ac:dyDescent="0.25"/>
    <row r="6723" s="186" customFormat="1" x14ac:dyDescent="0.25"/>
    <row r="6724" s="186" customFormat="1" x14ac:dyDescent="0.25"/>
    <row r="6725" s="186" customFormat="1" x14ac:dyDescent="0.25"/>
    <row r="6726" s="186" customFormat="1" x14ac:dyDescent="0.25"/>
    <row r="6727" s="186" customFormat="1" x14ac:dyDescent="0.25"/>
    <row r="6728" s="186" customFormat="1" x14ac:dyDescent="0.25"/>
    <row r="6729" s="186" customFormat="1" x14ac:dyDescent="0.25"/>
    <row r="6730" s="186" customFormat="1" x14ac:dyDescent="0.25"/>
    <row r="6731" s="186" customFormat="1" x14ac:dyDescent="0.25"/>
    <row r="6732" s="186" customFormat="1" x14ac:dyDescent="0.25"/>
    <row r="6733" s="186" customFormat="1" x14ac:dyDescent="0.25"/>
    <row r="6734" s="186" customFormat="1" x14ac:dyDescent="0.25"/>
    <row r="6735" s="186" customFormat="1" x14ac:dyDescent="0.25"/>
    <row r="6736" s="186" customFormat="1" x14ac:dyDescent="0.25"/>
    <row r="6737" s="186" customFormat="1" x14ac:dyDescent="0.25"/>
    <row r="6738" s="186" customFormat="1" x14ac:dyDescent="0.25"/>
    <row r="6739" s="186" customFormat="1" x14ac:dyDescent="0.25"/>
    <row r="6740" s="186" customFormat="1" x14ac:dyDescent="0.25"/>
    <row r="6741" s="186" customFormat="1" x14ac:dyDescent="0.25"/>
    <row r="6742" s="186" customFormat="1" x14ac:dyDescent="0.25"/>
    <row r="6743" s="186" customFormat="1" x14ac:dyDescent="0.25"/>
    <row r="6744" s="186" customFormat="1" x14ac:dyDescent="0.25"/>
    <row r="6745" s="186" customFormat="1" x14ac:dyDescent="0.25"/>
    <row r="6746" s="186" customFormat="1" x14ac:dyDescent="0.25"/>
    <row r="6747" s="186" customFormat="1" x14ac:dyDescent="0.25"/>
    <row r="6748" s="186" customFormat="1" x14ac:dyDescent="0.25"/>
    <row r="6749" s="186" customFormat="1" x14ac:dyDescent="0.25"/>
    <row r="6750" s="186" customFormat="1" x14ac:dyDescent="0.25"/>
    <row r="6751" s="186" customFormat="1" x14ac:dyDescent="0.25"/>
    <row r="6752" s="186" customFormat="1" x14ac:dyDescent="0.25"/>
    <row r="6753" s="186" customFormat="1" x14ac:dyDescent="0.25"/>
    <row r="6754" s="186" customFormat="1" x14ac:dyDescent="0.25"/>
    <row r="6755" s="186" customFormat="1" x14ac:dyDescent="0.25"/>
    <row r="6756" s="186" customFormat="1" x14ac:dyDescent="0.25"/>
    <row r="6757" s="186" customFormat="1" x14ac:dyDescent="0.25"/>
    <row r="6758" s="186" customFormat="1" x14ac:dyDescent="0.25"/>
    <row r="6759" s="186" customFormat="1" x14ac:dyDescent="0.25"/>
    <row r="6760" s="186" customFormat="1" x14ac:dyDescent="0.25"/>
    <row r="6761" s="186" customFormat="1" x14ac:dyDescent="0.25"/>
    <row r="6762" s="186" customFormat="1" x14ac:dyDescent="0.25"/>
    <row r="6763" s="186" customFormat="1" x14ac:dyDescent="0.25"/>
    <row r="6764" s="186" customFormat="1" x14ac:dyDescent="0.25"/>
    <row r="6765" s="186" customFormat="1" x14ac:dyDescent="0.25"/>
    <row r="6766" s="186" customFormat="1" x14ac:dyDescent="0.25"/>
    <row r="6767" s="186" customFormat="1" x14ac:dyDescent="0.25"/>
    <row r="6768" s="186" customFormat="1" x14ac:dyDescent="0.25"/>
    <row r="6769" s="186" customFormat="1" x14ac:dyDescent="0.25"/>
    <row r="6770" s="186" customFormat="1" x14ac:dyDescent="0.25"/>
    <row r="6771" s="186" customFormat="1" x14ac:dyDescent="0.25"/>
    <row r="6772" s="186" customFormat="1" x14ac:dyDescent="0.25"/>
    <row r="6773" s="186" customFormat="1" x14ac:dyDescent="0.25"/>
    <row r="6774" s="186" customFormat="1" x14ac:dyDescent="0.25"/>
    <row r="6775" s="186" customFormat="1" x14ac:dyDescent="0.25"/>
    <row r="6776" s="186" customFormat="1" x14ac:dyDescent="0.25"/>
    <row r="6777" s="186" customFormat="1" x14ac:dyDescent="0.25"/>
    <row r="6778" s="186" customFormat="1" x14ac:dyDescent="0.25"/>
    <row r="6779" s="186" customFormat="1" x14ac:dyDescent="0.25"/>
    <row r="6780" s="186" customFormat="1" x14ac:dyDescent="0.25"/>
    <row r="6781" s="186" customFormat="1" x14ac:dyDescent="0.25"/>
    <row r="6782" s="186" customFormat="1" x14ac:dyDescent="0.25"/>
    <row r="6783" s="186" customFormat="1" x14ac:dyDescent="0.25"/>
    <row r="6784" s="186" customFormat="1" x14ac:dyDescent="0.25"/>
    <row r="6785" s="186" customFormat="1" x14ac:dyDescent="0.25"/>
    <row r="6786" s="186" customFormat="1" x14ac:dyDescent="0.25"/>
    <row r="6787" s="186" customFormat="1" x14ac:dyDescent="0.25"/>
    <row r="6788" s="186" customFormat="1" x14ac:dyDescent="0.25"/>
    <row r="6789" s="186" customFormat="1" x14ac:dyDescent="0.25"/>
    <row r="6790" s="186" customFormat="1" x14ac:dyDescent="0.25"/>
    <row r="6791" s="186" customFormat="1" x14ac:dyDescent="0.25"/>
    <row r="6792" s="186" customFormat="1" x14ac:dyDescent="0.25"/>
    <row r="6793" s="186" customFormat="1" x14ac:dyDescent="0.25"/>
    <row r="6794" s="186" customFormat="1" x14ac:dyDescent="0.25"/>
    <row r="6795" s="186" customFormat="1" x14ac:dyDescent="0.25"/>
    <row r="6796" s="186" customFormat="1" x14ac:dyDescent="0.25"/>
    <row r="6797" s="186" customFormat="1" x14ac:dyDescent="0.25"/>
    <row r="6798" s="186" customFormat="1" x14ac:dyDescent="0.25"/>
    <row r="6799" s="186" customFormat="1" x14ac:dyDescent="0.25"/>
    <row r="6800" s="186" customFormat="1" x14ac:dyDescent="0.25"/>
    <row r="6801" s="186" customFormat="1" x14ac:dyDescent="0.25"/>
    <row r="6802" s="186" customFormat="1" x14ac:dyDescent="0.25"/>
    <row r="6803" s="186" customFormat="1" x14ac:dyDescent="0.25"/>
    <row r="6804" s="186" customFormat="1" x14ac:dyDescent="0.25"/>
    <row r="6805" s="186" customFormat="1" x14ac:dyDescent="0.25"/>
    <row r="6806" s="186" customFormat="1" x14ac:dyDescent="0.25"/>
    <row r="6807" s="186" customFormat="1" x14ac:dyDescent="0.25"/>
    <row r="6808" s="186" customFormat="1" x14ac:dyDescent="0.25"/>
    <row r="6809" s="186" customFormat="1" x14ac:dyDescent="0.25"/>
    <row r="6810" s="186" customFormat="1" x14ac:dyDescent="0.25"/>
    <row r="6811" s="186" customFormat="1" x14ac:dyDescent="0.25"/>
    <row r="6812" s="186" customFormat="1" x14ac:dyDescent="0.25"/>
    <row r="6813" s="186" customFormat="1" x14ac:dyDescent="0.25"/>
    <row r="6814" s="186" customFormat="1" x14ac:dyDescent="0.25"/>
    <row r="6815" s="186" customFormat="1" x14ac:dyDescent="0.25"/>
    <row r="6816" s="186" customFormat="1" x14ac:dyDescent="0.25"/>
    <row r="6817" s="186" customFormat="1" x14ac:dyDescent="0.25"/>
    <row r="6818" s="186" customFormat="1" x14ac:dyDescent="0.25"/>
    <row r="6819" s="186" customFormat="1" x14ac:dyDescent="0.25"/>
    <row r="6820" s="186" customFormat="1" x14ac:dyDescent="0.25"/>
    <row r="6821" s="186" customFormat="1" x14ac:dyDescent="0.25"/>
    <row r="6822" s="186" customFormat="1" x14ac:dyDescent="0.25"/>
    <row r="6823" s="186" customFormat="1" x14ac:dyDescent="0.25"/>
    <row r="6824" s="186" customFormat="1" x14ac:dyDescent="0.25"/>
    <row r="6825" s="186" customFormat="1" x14ac:dyDescent="0.25"/>
    <row r="6826" s="186" customFormat="1" x14ac:dyDescent="0.25"/>
    <row r="6827" s="186" customFormat="1" x14ac:dyDescent="0.25"/>
    <row r="6828" s="186" customFormat="1" x14ac:dyDescent="0.25"/>
    <row r="6829" s="186" customFormat="1" x14ac:dyDescent="0.25"/>
    <row r="6830" s="186" customFormat="1" x14ac:dyDescent="0.25"/>
    <row r="6831" s="186" customFormat="1" x14ac:dyDescent="0.25"/>
    <row r="6832" s="186" customFormat="1" x14ac:dyDescent="0.25"/>
    <row r="6833" s="186" customFormat="1" x14ac:dyDescent="0.25"/>
    <row r="6834" s="186" customFormat="1" x14ac:dyDescent="0.25"/>
    <row r="6835" s="186" customFormat="1" x14ac:dyDescent="0.25"/>
    <row r="6836" s="186" customFormat="1" x14ac:dyDescent="0.25"/>
    <row r="6837" s="186" customFormat="1" x14ac:dyDescent="0.25"/>
    <row r="6838" s="186" customFormat="1" x14ac:dyDescent="0.25"/>
    <row r="6839" s="186" customFormat="1" x14ac:dyDescent="0.25"/>
    <row r="6840" s="186" customFormat="1" x14ac:dyDescent="0.25"/>
    <row r="6841" s="186" customFormat="1" x14ac:dyDescent="0.25"/>
    <row r="6842" s="186" customFormat="1" x14ac:dyDescent="0.25"/>
    <row r="6843" s="186" customFormat="1" x14ac:dyDescent="0.25"/>
    <row r="6844" s="186" customFormat="1" x14ac:dyDescent="0.25"/>
    <row r="6845" s="186" customFormat="1" x14ac:dyDescent="0.25"/>
    <row r="6846" s="186" customFormat="1" x14ac:dyDescent="0.25"/>
    <row r="6847" s="186" customFormat="1" x14ac:dyDescent="0.25"/>
    <row r="6848" s="186" customFormat="1" x14ac:dyDescent="0.25"/>
    <row r="6849" s="186" customFormat="1" x14ac:dyDescent="0.25"/>
    <row r="6850" s="186" customFormat="1" x14ac:dyDescent="0.25"/>
    <row r="6851" s="186" customFormat="1" x14ac:dyDescent="0.25"/>
    <row r="6852" s="186" customFormat="1" x14ac:dyDescent="0.25"/>
    <row r="6853" s="186" customFormat="1" x14ac:dyDescent="0.25"/>
    <row r="6854" s="186" customFormat="1" x14ac:dyDescent="0.25"/>
    <row r="6855" s="186" customFormat="1" x14ac:dyDescent="0.25"/>
    <row r="6856" s="186" customFormat="1" x14ac:dyDescent="0.25"/>
    <row r="6857" s="186" customFormat="1" x14ac:dyDescent="0.25"/>
    <row r="6858" s="186" customFormat="1" x14ac:dyDescent="0.25"/>
    <row r="6859" s="186" customFormat="1" x14ac:dyDescent="0.25"/>
    <row r="6860" s="186" customFormat="1" x14ac:dyDescent="0.25"/>
    <row r="6861" s="186" customFormat="1" x14ac:dyDescent="0.25"/>
    <row r="6862" s="186" customFormat="1" x14ac:dyDescent="0.25"/>
    <row r="6863" s="186" customFormat="1" x14ac:dyDescent="0.25"/>
    <row r="6864" s="186" customFormat="1" x14ac:dyDescent="0.25"/>
    <row r="6865" s="186" customFormat="1" x14ac:dyDescent="0.25"/>
    <row r="6866" s="186" customFormat="1" x14ac:dyDescent="0.25"/>
    <row r="6867" s="186" customFormat="1" x14ac:dyDescent="0.25"/>
    <row r="6868" s="186" customFormat="1" x14ac:dyDescent="0.25"/>
    <row r="6869" s="186" customFormat="1" x14ac:dyDescent="0.25"/>
    <row r="6870" s="186" customFormat="1" x14ac:dyDescent="0.25"/>
    <row r="6871" s="186" customFormat="1" x14ac:dyDescent="0.25"/>
    <row r="6872" s="186" customFormat="1" x14ac:dyDescent="0.25"/>
    <row r="6873" s="186" customFormat="1" x14ac:dyDescent="0.25"/>
    <row r="6874" s="186" customFormat="1" x14ac:dyDescent="0.25"/>
    <row r="6875" s="186" customFormat="1" x14ac:dyDescent="0.25"/>
    <row r="6876" s="186" customFormat="1" x14ac:dyDescent="0.25"/>
    <row r="6877" s="186" customFormat="1" x14ac:dyDescent="0.25"/>
    <row r="6878" s="186" customFormat="1" x14ac:dyDescent="0.25"/>
    <row r="6879" s="186" customFormat="1" x14ac:dyDescent="0.25"/>
    <row r="6880" s="186" customFormat="1" x14ac:dyDescent="0.25"/>
    <row r="6881" s="186" customFormat="1" x14ac:dyDescent="0.25"/>
    <row r="6882" s="186" customFormat="1" x14ac:dyDescent="0.25"/>
    <row r="6883" s="186" customFormat="1" x14ac:dyDescent="0.25"/>
    <row r="6884" s="186" customFormat="1" x14ac:dyDescent="0.25"/>
    <row r="6885" s="186" customFormat="1" x14ac:dyDescent="0.25"/>
    <row r="6886" s="186" customFormat="1" x14ac:dyDescent="0.25"/>
    <row r="6887" s="186" customFormat="1" x14ac:dyDescent="0.25"/>
    <row r="6888" s="186" customFormat="1" x14ac:dyDescent="0.25"/>
    <row r="6889" s="186" customFormat="1" x14ac:dyDescent="0.25"/>
    <row r="6890" s="186" customFormat="1" x14ac:dyDescent="0.25"/>
    <row r="6891" s="186" customFormat="1" x14ac:dyDescent="0.25"/>
    <row r="6892" s="186" customFormat="1" x14ac:dyDescent="0.25"/>
    <row r="6893" s="186" customFormat="1" x14ac:dyDescent="0.25"/>
    <row r="6894" s="186" customFormat="1" x14ac:dyDescent="0.25"/>
    <row r="6895" s="186" customFormat="1" x14ac:dyDescent="0.25"/>
    <row r="6896" s="186" customFormat="1" x14ac:dyDescent="0.25"/>
    <row r="6897" s="186" customFormat="1" x14ac:dyDescent="0.25"/>
    <row r="6898" s="186" customFormat="1" x14ac:dyDescent="0.25"/>
    <row r="6899" s="186" customFormat="1" x14ac:dyDescent="0.25"/>
    <row r="6900" s="186" customFormat="1" x14ac:dyDescent="0.25"/>
    <row r="6901" s="186" customFormat="1" x14ac:dyDescent="0.25"/>
    <row r="6902" s="186" customFormat="1" x14ac:dyDescent="0.25"/>
    <row r="6903" s="186" customFormat="1" x14ac:dyDescent="0.25"/>
    <row r="6904" s="186" customFormat="1" x14ac:dyDescent="0.25"/>
    <row r="6905" s="186" customFormat="1" x14ac:dyDescent="0.25"/>
    <row r="6906" s="186" customFormat="1" x14ac:dyDescent="0.25"/>
    <row r="6907" s="186" customFormat="1" x14ac:dyDescent="0.25"/>
    <row r="6908" s="186" customFormat="1" x14ac:dyDescent="0.25"/>
    <row r="6909" s="186" customFormat="1" x14ac:dyDescent="0.25"/>
    <row r="6910" s="186" customFormat="1" x14ac:dyDescent="0.25"/>
    <row r="6911" s="186" customFormat="1" x14ac:dyDescent="0.25"/>
    <row r="6912" s="186" customFormat="1" x14ac:dyDescent="0.25"/>
    <row r="6913" s="186" customFormat="1" x14ac:dyDescent="0.25"/>
    <row r="6914" s="186" customFormat="1" x14ac:dyDescent="0.25"/>
    <row r="6915" s="186" customFormat="1" x14ac:dyDescent="0.25"/>
    <row r="6916" s="186" customFormat="1" x14ac:dyDescent="0.25"/>
    <row r="6917" s="186" customFormat="1" x14ac:dyDescent="0.25"/>
    <row r="6918" s="186" customFormat="1" x14ac:dyDescent="0.25"/>
    <row r="6919" s="186" customFormat="1" x14ac:dyDescent="0.25"/>
    <row r="6920" s="186" customFormat="1" x14ac:dyDescent="0.25"/>
    <row r="6921" s="186" customFormat="1" x14ac:dyDescent="0.25"/>
    <row r="6922" s="186" customFormat="1" x14ac:dyDescent="0.25"/>
    <row r="6923" s="186" customFormat="1" x14ac:dyDescent="0.25"/>
    <row r="6924" s="186" customFormat="1" x14ac:dyDescent="0.25"/>
    <row r="6925" s="186" customFormat="1" x14ac:dyDescent="0.25"/>
    <row r="6926" s="186" customFormat="1" x14ac:dyDescent="0.25"/>
    <row r="6927" s="186" customFormat="1" x14ac:dyDescent="0.25"/>
    <row r="6928" s="186" customFormat="1" x14ac:dyDescent="0.25"/>
    <row r="6929" s="186" customFormat="1" x14ac:dyDescent="0.25"/>
    <row r="6930" s="186" customFormat="1" x14ac:dyDescent="0.25"/>
    <row r="6931" s="186" customFormat="1" x14ac:dyDescent="0.25"/>
    <row r="6932" s="186" customFormat="1" x14ac:dyDescent="0.25"/>
    <row r="6933" s="186" customFormat="1" x14ac:dyDescent="0.25"/>
    <row r="6934" s="186" customFormat="1" x14ac:dyDescent="0.25"/>
    <row r="6935" s="186" customFormat="1" x14ac:dyDescent="0.25"/>
    <row r="6936" s="186" customFormat="1" x14ac:dyDescent="0.25"/>
    <row r="6937" s="186" customFormat="1" x14ac:dyDescent="0.25"/>
    <row r="6938" s="186" customFormat="1" x14ac:dyDescent="0.25"/>
    <row r="6939" s="186" customFormat="1" x14ac:dyDescent="0.25"/>
    <row r="6940" s="186" customFormat="1" x14ac:dyDescent="0.25"/>
    <row r="6941" s="186" customFormat="1" x14ac:dyDescent="0.25"/>
    <row r="6942" s="186" customFormat="1" x14ac:dyDescent="0.25"/>
    <row r="6943" s="186" customFormat="1" x14ac:dyDescent="0.25"/>
    <row r="6944" s="186" customFormat="1" x14ac:dyDescent="0.25"/>
    <row r="6945" s="186" customFormat="1" x14ac:dyDescent="0.25"/>
    <row r="6946" s="186" customFormat="1" x14ac:dyDescent="0.25"/>
    <row r="6947" s="186" customFormat="1" x14ac:dyDescent="0.25"/>
    <row r="6948" s="186" customFormat="1" x14ac:dyDescent="0.25"/>
    <row r="6949" s="186" customFormat="1" x14ac:dyDescent="0.25"/>
    <row r="6950" s="186" customFormat="1" x14ac:dyDescent="0.25"/>
    <row r="6951" s="186" customFormat="1" x14ac:dyDescent="0.25"/>
    <row r="6952" s="186" customFormat="1" x14ac:dyDescent="0.25"/>
    <row r="6953" s="186" customFormat="1" x14ac:dyDescent="0.25"/>
    <row r="6954" s="186" customFormat="1" x14ac:dyDescent="0.25"/>
    <row r="6955" s="186" customFormat="1" x14ac:dyDescent="0.25"/>
    <row r="6956" s="186" customFormat="1" x14ac:dyDescent="0.25"/>
    <row r="6957" s="186" customFormat="1" x14ac:dyDescent="0.25"/>
    <row r="6958" s="186" customFormat="1" x14ac:dyDescent="0.25"/>
    <row r="6959" s="186" customFormat="1" x14ac:dyDescent="0.25"/>
    <row r="6960" s="186" customFormat="1" x14ac:dyDescent="0.25"/>
    <row r="6961" s="186" customFormat="1" x14ac:dyDescent="0.25"/>
    <row r="6962" s="186" customFormat="1" x14ac:dyDescent="0.25"/>
    <row r="6963" s="186" customFormat="1" x14ac:dyDescent="0.25"/>
    <row r="6964" s="186" customFormat="1" x14ac:dyDescent="0.25"/>
    <row r="6965" s="186" customFormat="1" x14ac:dyDescent="0.25"/>
    <row r="6966" s="186" customFormat="1" x14ac:dyDescent="0.25"/>
    <row r="6967" s="186" customFormat="1" x14ac:dyDescent="0.25"/>
    <row r="6968" s="186" customFormat="1" x14ac:dyDescent="0.25"/>
    <row r="6969" s="186" customFormat="1" x14ac:dyDescent="0.25"/>
    <row r="6970" s="186" customFormat="1" x14ac:dyDescent="0.25"/>
    <row r="6971" s="186" customFormat="1" x14ac:dyDescent="0.25"/>
    <row r="6972" s="186" customFormat="1" x14ac:dyDescent="0.25"/>
    <row r="6973" s="186" customFormat="1" x14ac:dyDescent="0.25"/>
    <row r="6974" s="186" customFormat="1" x14ac:dyDescent="0.25"/>
    <row r="6975" s="186" customFormat="1" x14ac:dyDescent="0.25"/>
    <row r="6976" s="186" customFormat="1" x14ac:dyDescent="0.25"/>
    <row r="6977" s="186" customFormat="1" x14ac:dyDescent="0.25"/>
    <row r="6978" s="186" customFormat="1" x14ac:dyDescent="0.25"/>
    <row r="6979" s="186" customFormat="1" x14ac:dyDescent="0.25"/>
    <row r="6980" s="186" customFormat="1" x14ac:dyDescent="0.25"/>
    <row r="6981" s="186" customFormat="1" x14ac:dyDescent="0.25"/>
    <row r="6982" s="186" customFormat="1" x14ac:dyDescent="0.25"/>
    <row r="6983" s="186" customFormat="1" x14ac:dyDescent="0.25"/>
    <row r="6984" s="186" customFormat="1" x14ac:dyDescent="0.25"/>
    <row r="6985" s="186" customFormat="1" x14ac:dyDescent="0.25"/>
    <row r="6986" s="186" customFormat="1" x14ac:dyDescent="0.25"/>
    <row r="6987" s="186" customFormat="1" x14ac:dyDescent="0.25"/>
    <row r="6988" s="186" customFormat="1" x14ac:dyDescent="0.25"/>
    <row r="6989" s="186" customFormat="1" x14ac:dyDescent="0.25"/>
    <row r="6990" s="186" customFormat="1" x14ac:dyDescent="0.25"/>
    <row r="6991" s="186" customFormat="1" x14ac:dyDescent="0.25"/>
    <row r="6992" s="186" customFormat="1" x14ac:dyDescent="0.25"/>
    <row r="6993" s="186" customFormat="1" x14ac:dyDescent="0.25"/>
    <row r="6994" s="186" customFormat="1" x14ac:dyDescent="0.25"/>
    <row r="6995" s="186" customFormat="1" x14ac:dyDescent="0.25"/>
    <row r="6996" s="186" customFormat="1" x14ac:dyDescent="0.25"/>
    <row r="6997" s="186" customFormat="1" x14ac:dyDescent="0.25"/>
    <row r="6998" s="186" customFormat="1" x14ac:dyDescent="0.25"/>
    <row r="6999" s="186" customFormat="1" x14ac:dyDescent="0.25"/>
    <row r="7000" s="186" customFormat="1" x14ac:dyDescent="0.25"/>
    <row r="7001" s="186" customFormat="1" x14ac:dyDescent="0.25"/>
    <row r="7002" s="186" customFormat="1" x14ac:dyDescent="0.25"/>
    <row r="7003" s="186" customFormat="1" x14ac:dyDescent="0.25"/>
    <row r="7004" s="186" customFormat="1" x14ac:dyDescent="0.25"/>
    <row r="7005" s="186" customFormat="1" x14ac:dyDescent="0.25"/>
    <row r="7006" s="186" customFormat="1" x14ac:dyDescent="0.25"/>
    <row r="7007" s="186" customFormat="1" x14ac:dyDescent="0.25"/>
    <row r="7008" s="186" customFormat="1" x14ac:dyDescent="0.25"/>
    <row r="7009" s="186" customFormat="1" x14ac:dyDescent="0.25"/>
    <row r="7010" s="186" customFormat="1" x14ac:dyDescent="0.25"/>
    <row r="7011" s="186" customFormat="1" x14ac:dyDescent="0.25"/>
    <row r="7012" s="186" customFormat="1" x14ac:dyDescent="0.25"/>
    <row r="7013" s="186" customFormat="1" x14ac:dyDescent="0.25"/>
    <row r="7014" s="186" customFormat="1" x14ac:dyDescent="0.25"/>
    <row r="7015" s="186" customFormat="1" x14ac:dyDescent="0.25"/>
    <row r="7016" s="186" customFormat="1" x14ac:dyDescent="0.25"/>
    <row r="7017" s="186" customFormat="1" x14ac:dyDescent="0.25"/>
    <row r="7018" s="186" customFormat="1" x14ac:dyDescent="0.25"/>
    <row r="7019" s="186" customFormat="1" x14ac:dyDescent="0.25"/>
    <row r="7020" s="186" customFormat="1" x14ac:dyDescent="0.25"/>
    <row r="7021" s="186" customFormat="1" x14ac:dyDescent="0.25"/>
    <row r="7022" s="186" customFormat="1" x14ac:dyDescent="0.25"/>
    <row r="7023" s="186" customFormat="1" x14ac:dyDescent="0.25"/>
    <row r="7024" s="186" customFormat="1" x14ac:dyDescent="0.25"/>
    <row r="7025" s="186" customFormat="1" x14ac:dyDescent="0.25"/>
    <row r="7026" s="186" customFormat="1" x14ac:dyDescent="0.25"/>
    <row r="7027" s="186" customFormat="1" x14ac:dyDescent="0.25"/>
    <row r="7028" s="186" customFormat="1" x14ac:dyDescent="0.25"/>
    <row r="7029" s="186" customFormat="1" x14ac:dyDescent="0.25"/>
    <row r="7030" s="186" customFormat="1" x14ac:dyDescent="0.25"/>
    <row r="7031" s="186" customFormat="1" x14ac:dyDescent="0.25"/>
    <row r="7032" s="186" customFormat="1" x14ac:dyDescent="0.25"/>
    <row r="7033" s="186" customFormat="1" x14ac:dyDescent="0.25"/>
    <row r="7034" s="186" customFormat="1" x14ac:dyDescent="0.25"/>
    <row r="7035" s="186" customFormat="1" x14ac:dyDescent="0.25"/>
    <row r="7036" s="186" customFormat="1" x14ac:dyDescent="0.25"/>
    <row r="7037" s="186" customFormat="1" x14ac:dyDescent="0.25"/>
    <row r="7038" s="186" customFormat="1" x14ac:dyDescent="0.25"/>
    <row r="7039" s="186" customFormat="1" x14ac:dyDescent="0.25"/>
    <row r="7040" s="186" customFormat="1" x14ac:dyDescent="0.25"/>
    <row r="7041" s="186" customFormat="1" x14ac:dyDescent="0.25"/>
    <row r="7042" s="186" customFormat="1" x14ac:dyDescent="0.25"/>
    <row r="7043" s="186" customFormat="1" x14ac:dyDescent="0.25"/>
    <row r="7044" s="186" customFormat="1" x14ac:dyDescent="0.25"/>
    <row r="7045" s="186" customFormat="1" x14ac:dyDescent="0.25"/>
    <row r="7046" s="186" customFormat="1" x14ac:dyDescent="0.25"/>
    <row r="7047" s="186" customFormat="1" x14ac:dyDescent="0.25"/>
    <row r="7048" s="186" customFormat="1" x14ac:dyDescent="0.25"/>
    <row r="7049" s="186" customFormat="1" x14ac:dyDescent="0.25"/>
    <row r="7050" s="186" customFormat="1" x14ac:dyDescent="0.25"/>
    <row r="7051" s="186" customFormat="1" x14ac:dyDescent="0.25"/>
    <row r="7052" s="186" customFormat="1" x14ac:dyDescent="0.25"/>
    <row r="7053" s="186" customFormat="1" x14ac:dyDescent="0.25"/>
    <row r="7054" s="186" customFormat="1" x14ac:dyDescent="0.25"/>
    <row r="7055" s="186" customFormat="1" x14ac:dyDescent="0.25"/>
    <row r="7056" s="186" customFormat="1" x14ac:dyDescent="0.25"/>
    <row r="7057" s="186" customFormat="1" x14ac:dyDescent="0.25"/>
    <row r="7058" s="186" customFormat="1" x14ac:dyDescent="0.25"/>
    <row r="7059" s="186" customFormat="1" x14ac:dyDescent="0.25"/>
    <row r="7060" s="186" customFormat="1" x14ac:dyDescent="0.25"/>
    <row r="7061" s="186" customFormat="1" x14ac:dyDescent="0.25"/>
    <row r="7062" s="186" customFormat="1" x14ac:dyDescent="0.25"/>
    <row r="7063" s="186" customFormat="1" x14ac:dyDescent="0.25"/>
    <row r="7064" s="186" customFormat="1" x14ac:dyDescent="0.25"/>
    <row r="7065" s="186" customFormat="1" x14ac:dyDescent="0.25"/>
    <row r="7066" s="186" customFormat="1" x14ac:dyDescent="0.25"/>
    <row r="7067" s="186" customFormat="1" x14ac:dyDescent="0.25"/>
    <row r="7068" s="186" customFormat="1" x14ac:dyDescent="0.25"/>
    <row r="7069" s="186" customFormat="1" x14ac:dyDescent="0.25"/>
    <row r="7070" s="186" customFormat="1" x14ac:dyDescent="0.25"/>
    <row r="7071" s="186" customFormat="1" x14ac:dyDescent="0.25"/>
    <row r="7072" s="186" customFormat="1" x14ac:dyDescent="0.25"/>
    <row r="7073" s="186" customFormat="1" x14ac:dyDescent="0.25"/>
    <row r="7074" s="186" customFormat="1" x14ac:dyDescent="0.25"/>
    <row r="7075" s="186" customFormat="1" x14ac:dyDescent="0.25"/>
    <row r="7076" s="186" customFormat="1" x14ac:dyDescent="0.25"/>
    <row r="7077" s="186" customFormat="1" x14ac:dyDescent="0.25"/>
    <row r="7078" s="186" customFormat="1" x14ac:dyDescent="0.25"/>
    <row r="7079" s="186" customFormat="1" x14ac:dyDescent="0.25"/>
    <row r="7080" s="186" customFormat="1" x14ac:dyDescent="0.25"/>
    <row r="7081" s="186" customFormat="1" x14ac:dyDescent="0.25"/>
    <row r="7082" s="186" customFormat="1" x14ac:dyDescent="0.25"/>
    <row r="7083" s="186" customFormat="1" x14ac:dyDescent="0.25"/>
    <row r="7084" s="186" customFormat="1" x14ac:dyDescent="0.25"/>
    <row r="7085" s="186" customFormat="1" x14ac:dyDescent="0.25"/>
    <row r="7086" s="186" customFormat="1" x14ac:dyDescent="0.25"/>
    <row r="7087" s="186" customFormat="1" x14ac:dyDescent="0.25"/>
    <row r="7088" s="186" customFormat="1" x14ac:dyDescent="0.25"/>
    <row r="7089" s="186" customFormat="1" x14ac:dyDescent="0.25"/>
    <row r="7090" s="186" customFormat="1" x14ac:dyDescent="0.25"/>
    <row r="7091" s="186" customFormat="1" x14ac:dyDescent="0.25"/>
    <row r="7092" s="186" customFormat="1" x14ac:dyDescent="0.25"/>
    <row r="7093" s="186" customFormat="1" x14ac:dyDescent="0.25"/>
    <row r="7094" s="186" customFormat="1" x14ac:dyDescent="0.25"/>
    <row r="7095" s="186" customFormat="1" x14ac:dyDescent="0.25"/>
    <row r="7096" s="186" customFormat="1" x14ac:dyDescent="0.25"/>
    <row r="7097" s="186" customFormat="1" x14ac:dyDescent="0.25"/>
    <row r="7098" s="186" customFormat="1" x14ac:dyDescent="0.25"/>
    <row r="7099" s="186" customFormat="1" x14ac:dyDescent="0.25"/>
    <row r="7100" s="186" customFormat="1" x14ac:dyDescent="0.25"/>
    <row r="7101" s="186" customFormat="1" x14ac:dyDescent="0.25"/>
    <row r="7102" s="186" customFormat="1" x14ac:dyDescent="0.25"/>
    <row r="7103" s="186" customFormat="1" x14ac:dyDescent="0.25"/>
    <row r="7104" s="186" customFormat="1" x14ac:dyDescent="0.25"/>
    <row r="7105" s="186" customFormat="1" x14ac:dyDescent="0.25"/>
    <row r="7106" s="186" customFormat="1" x14ac:dyDescent="0.25"/>
    <row r="7107" s="186" customFormat="1" x14ac:dyDescent="0.25"/>
    <row r="7108" s="186" customFormat="1" x14ac:dyDescent="0.25"/>
    <row r="7109" s="186" customFormat="1" x14ac:dyDescent="0.25"/>
    <row r="7110" s="186" customFormat="1" x14ac:dyDescent="0.25"/>
    <row r="7111" s="186" customFormat="1" x14ac:dyDescent="0.25"/>
    <row r="7112" s="186" customFormat="1" x14ac:dyDescent="0.25"/>
    <row r="7113" s="186" customFormat="1" x14ac:dyDescent="0.25"/>
    <row r="7114" s="186" customFormat="1" x14ac:dyDescent="0.25"/>
    <row r="7115" s="186" customFormat="1" x14ac:dyDescent="0.25"/>
    <row r="7116" s="186" customFormat="1" x14ac:dyDescent="0.25"/>
    <row r="7117" s="186" customFormat="1" x14ac:dyDescent="0.25"/>
    <row r="7118" s="186" customFormat="1" x14ac:dyDescent="0.25"/>
    <row r="7119" s="186" customFormat="1" x14ac:dyDescent="0.25"/>
    <row r="7120" s="186" customFormat="1" x14ac:dyDescent="0.25"/>
    <row r="7121" s="186" customFormat="1" x14ac:dyDescent="0.25"/>
    <row r="7122" s="186" customFormat="1" x14ac:dyDescent="0.25"/>
    <row r="7123" s="186" customFormat="1" x14ac:dyDescent="0.25"/>
    <row r="7124" s="186" customFormat="1" x14ac:dyDescent="0.25"/>
    <row r="7125" s="186" customFormat="1" x14ac:dyDescent="0.25"/>
    <row r="7126" s="186" customFormat="1" x14ac:dyDescent="0.25"/>
    <row r="7127" s="186" customFormat="1" x14ac:dyDescent="0.25"/>
    <row r="7128" s="186" customFormat="1" x14ac:dyDescent="0.25"/>
    <row r="7129" s="186" customFormat="1" x14ac:dyDescent="0.25"/>
    <row r="7130" s="186" customFormat="1" x14ac:dyDescent="0.25"/>
    <row r="7131" s="186" customFormat="1" x14ac:dyDescent="0.25"/>
    <row r="7132" s="186" customFormat="1" x14ac:dyDescent="0.25"/>
    <row r="7133" s="186" customFormat="1" x14ac:dyDescent="0.25"/>
    <row r="7134" s="186" customFormat="1" x14ac:dyDescent="0.25"/>
    <row r="7135" s="186" customFormat="1" x14ac:dyDescent="0.25"/>
    <row r="7136" s="186" customFormat="1" x14ac:dyDescent="0.25"/>
    <row r="7137" s="186" customFormat="1" x14ac:dyDescent="0.25"/>
    <row r="7138" s="186" customFormat="1" x14ac:dyDescent="0.25"/>
    <row r="7139" s="186" customFormat="1" x14ac:dyDescent="0.25"/>
    <row r="7140" s="186" customFormat="1" x14ac:dyDescent="0.25"/>
    <row r="7141" s="186" customFormat="1" x14ac:dyDescent="0.25"/>
    <row r="7142" s="186" customFormat="1" x14ac:dyDescent="0.25"/>
    <row r="7143" s="186" customFormat="1" x14ac:dyDescent="0.25"/>
    <row r="7144" s="186" customFormat="1" x14ac:dyDescent="0.25"/>
    <row r="7145" s="186" customFormat="1" x14ac:dyDescent="0.25"/>
    <row r="7146" s="186" customFormat="1" x14ac:dyDescent="0.25"/>
    <row r="7147" s="186" customFormat="1" x14ac:dyDescent="0.25"/>
    <row r="7148" s="186" customFormat="1" x14ac:dyDescent="0.25"/>
    <row r="7149" s="186" customFormat="1" x14ac:dyDescent="0.25"/>
    <row r="7150" s="186" customFormat="1" x14ac:dyDescent="0.25"/>
    <row r="7151" s="186" customFormat="1" x14ac:dyDescent="0.25"/>
    <row r="7152" s="186" customFormat="1" x14ac:dyDescent="0.25"/>
    <row r="7153" s="186" customFormat="1" x14ac:dyDescent="0.25"/>
    <row r="7154" s="186" customFormat="1" x14ac:dyDescent="0.25"/>
    <row r="7155" s="186" customFormat="1" x14ac:dyDescent="0.25"/>
    <row r="7156" s="186" customFormat="1" x14ac:dyDescent="0.25"/>
    <row r="7157" s="186" customFormat="1" x14ac:dyDescent="0.25"/>
    <row r="7158" s="186" customFormat="1" x14ac:dyDescent="0.25"/>
    <row r="7159" s="186" customFormat="1" x14ac:dyDescent="0.25"/>
    <row r="7160" s="186" customFormat="1" x14ac:dyDescent="0.25"/>
    <row r="7161" s="186" customFormat="1" x14ac:dyDescent="0.25"/>
    <row r="7162" s="186" customFormat="1" x14ac:dyDescent="0.25"/>
    <row r="7163" s="186" customFormat="1" x14ac:dyDescent="0.25"/>
    <row r="7164" s="186" customFormat="1" x14ac:dyDescent="0.25"/>
    <row r="7165" s="186" customFormat="1" x14ac:dyDescent="0.25"/>
    <row r="7166" s="186" customFormat="1" x14ac:dyDescent="0.25"/>
    <row r="7167" s="186" customFormat="1" x14ac:dyDescent="0.25"/>
    <row r="7168" s="186" customFormat="1" x14ac:dyDescent="0.25"/>
    <row r="7169" s="186" customFormat="1" x14ac:dyDescent="0.25"/>
    <row r="7170" s="186" customFormat="1" x14ac:dyDescent="0.25"/>
    <row r="7171" s="186" customFormat="1" x14ac:dyDescent="0.25"/>
    <row r="7172" s="186" customFormat="1" x14ac:dyDescent="0.25"/>
    <row r="7173" s="186" customFormat="1" x14ac:dyDescent="0.25"/>
    <row r="7174" s="186" customFormat="1" x14ac:dyDescent="0.25"/>
    <row r="7175" s="186" customFormat="1" x14ac:dyDescent="0.25"/>
    <row r="7176" s="186" customFormat="1" x14ac:dyDescent="0.25"/>
    <row r="7177" s="186" customFormat="1" x14ac:dyDescent="0.25"/>
    <row r="7178" s="186" customFormat="1" x14ac:dyDescent="0.25"/>
    <row r="7179" s="186" customFormat="1" x14ac:dyDescent="0.25"/>
    <row r="7180" s="186" customFormat="1" x14ac:dyDescent="0.25"/>
    <row r="7181" s="186" customFormat="1" x14ac:dyDescent="0.25"/>
    <row r="7182" s="186" customFormat="1" x14ac:dyDescent="0.25"/>
    <row r="7183" s="186" customFormat="1" x14ac:dyDescent="0.25"/>
    <row r="7184" s="186" customFormat="1" x14ac:dyDescent="0.25"/>
    <row r="7185" s="186" customFormat="1" x14ac:dyDescent="0.25"/>
    <row r="7186" s="186" customFormat="1" x14ac:dyDescent="0.25"/>
    <row r="7187" s="186" customFormat="1" x14ac:dyDescent="0.25"/>
    <row r="7188" s="186" customFormat="1" x14ac:dyDescent="0.25"/>
    <row r="7189" s="186" customFormat="1" x14ac:dyDescent="0.25"/>
    <row r="7190" s="186" customFormat="1" x14ac:dyDescent="0.25"/>
    <row r="7191" s="186" customFormat="1" x14ac:dyDescent="0.25"/>
    <row r="7192" s="186" customFormat="1" x14ac:dyDescent="0.25"/>
    <row r="7193" s="186" customFormat="1" x14ac:dyDescent="0.25"/>
    <row r="7194" s="186" customFormat="1" x14ac:dyDescent="0.25"/>
    <row r="7195" s="186" customFormat="1" x14ac:dyDescent="0.25"/>
    <row r="7196" s="186" customFormat="1" x14ac:dyDescent="0.25"/>
    <row r="7197" s="186" customFormat="1" x14ac:dyDescent="0.25"/>
    <row r="7198" s="186" customFormat="1" x14ac:dyDescent="0.25"/>
    <row r="7199" s="186" customFormat="1" x14ac:dyDescent="0.25"/>
    <row r="7200" s="186" customFormat="1" x14ac:dyDescent="0.25"/>
    <row r="7201" s="186" customFormat="1" x14ac:dyDescent="0.25"/>
    <row r="7202" s="186" customFormat="1" x14ac:dyDescent="0.25"/>
    <row r="7203" s="186" customFormat="1" x14ac:dyDescent="0.25"/>
    <row r="7204" s="186" customFormat="1" x14ac:dyDescent="0.25"/>
    <row r="7205" s="186" customFormat="1" x14ac:dyDescent="0.25"/>
    <row r="7206" s="186" customFormat="1" x14ac:dyDescent="0.25"/>
    <row r="7207" s="186" customFormat="1" x14ac:dyDescent="0.25"/>
    <row r="7208" s="186" customFormat="1" x14ac:dyDescent="0.25"/>
    <row r="7209" s="186" customFormat="1" x14ac:dyDescent="0.25"/>
    <row r="7210" s="186" customFormat="1" x14ac:dyDescent="0.25"/>
    <row r="7211" s="186" customFormat="1" x14ac:dyDescent="0.25"/>
    <row r="7212" s="186" customFormat="1" x14ac:dyDescent="0.25"/>
    <row r="7213" s="186" customFormat="1" x14ac:dyDescent="0.25"/>
    <row r="7214" s="186" customFormat="1" x14ac:dyDescent="0.25"/>
    <row r="7215" s="186" customFormat="1" x14ac:dyDescent="0.25"/>
    <row r="7216" s="186" customFormat="1" x14ac:dyDescent="0.25"/>
    <row r="7217" s="186" customFormat="1" x14ac:dyDescent="0.25"/>
    <row r="7218" s="186" customFormat="1" x14ac:dyDescent="0.25"/>
    <row r="7219" s="186" customFormat="1" x14ac:dyDescent="0.25"/>
    <row r="7220" s="186" customFormat="1" x14ac:dyDescent="0.25"/>
    <row r="7221" s="186" customFormat="1" x14ac:dyDescent="0.25"/>
    <row r="7222" s="186" customFormat="1" x14ac:dyDescent="0.25"/>
    <row r="7223" s="186" customFormat="1" x14ac:dyDescent="0.25"/>
    <row r="7224" s="186" customFormat="1" x14ac:dyDescent="0.25"/>
    <row r="7225" s="186" customFormat="1" x14ac:dyDescent="0.25"/>
    <row r="7226" s="186" customFormat="1" x14ac:dyDescent="0.25"/>
    <row r="7227" s="186" customFormat="1" x14ac:dyDescent="0.25"/>
    <row r="7228" s="186" customFormat="1" x14ac:dyDescent="0.25"/>
    <row r="7229" s="186" customFormat="1" x14ac:dyDescent="0.25"/>
    <row r="7230" s="186" customFormat="1" x14ac:dyDescent="0.25"/>
    <row r="7231" s="186" customFormat="1" x14ac:dyDescent="0.25"/>
    <row r="7232" s="186" customFormat="1" x14ac:dyDescent="0.25"/>
    <row r="7233" s="186" customFormat="1" x14ac:dyDescent="0.25"/>
    <row r="7234" s="186" customFormat="1" x14ac:dyDescent="0.25"/>
    <row r="7235" s="186" customFormat="1" x14ac:dyDescent="0.25"/>
    <row r="7236" s="186" customFormat="1" x14ac:dyDescent="0.25"/>
    <row r="7237" s="186" customFormat="1" x14ac:dyDescent="0.25"/>
    <row r="7238" s="186" customFormat="1" x14ac:dyDescent="0.25"/>
    <row r="7239" s="186" customFormat="1" x14ac:dyDescent="0.25"/>
    <row r="7240" s="186" customFormat="1" x14ac:dyDescent="0.25"/>
    <row r="7241" s="186" customFormat="1" x14ac:dyDescent="0.25"/>
    <row r="7242" s="186" customFormat="1" x14ac:dyDescent="0.25"/>
    <row r="7243" s="186" customFormat="1" x14ac:dyDescent="0.25"/>
    <row r="7244" s="186" customFormat="1" x14ac:dyDescent="0.25"/>
    <row r="7245" s="186" customFormat="1" x14ac:dyDescent="0.25"/>
    <row r="7246" s="186" customFormat="1" x14ac:dyDescent="0.25"/>
    <row r="7247" s="186" customFormat="1" x14ac:dyDescent="0.25"/>
    <row r="7248" s="186" customFormat="1" x14ac:dyDescent="0.25"/>
    <row r="7249" s="186" customFormat="1" x14ac:dyDescent="0.25"/>
    <row r="7250" s="186" customFormat="1" x14ac:dyDescent="0.25"/>
    <row r="7251" s="186" customFormat="1" x14ac:dyDescent="0.25"/>
    <row r="7252" s="186" customFormat="1" x14ac:dyDescent="0.25"/>
    <row r="7253" s="186" customFormat="1" x14ac:dyDescent="0.25"/>
    <row r="7254" s="186" customFormat="1" x14ac:dyDescent="0.25"/>
    <row r="7255" s="186" customFormat="1" x14ac:dyDescent="0.25"/>
    <row r="7256" s="186" customFormat="1" x14ac:dyDescent="0.25"/>
    <row r="7257" s="186" customFormat="1" x14ac:dyDescent="0.25"/>
    <row r="7258" s="186" customFormat="1" x14ac:dyDescent="0.25"/>
    <row r="7259" s="186" customFormat="1" x14ac:dyDescent="0.25"/>
    <row r="7260" s="186" customFormat="1" x14ac:dyDescent="0.25"/>
    <row r="7261" s="186" customFormat="1" x14ac:dyDescent="0.25"/>
    <row r="7262" s="186" customFormat="1" x14ac:dyDescent="0.25"/>
    <row r="7263" s="186" customFormat="1" x14ac:dyDescent="0.25"/>
    <row r="7264" s="186" customFormat="1" x14ac:dyDescent="0.25"/>
    <row r="7265" s="186" customFormat="1" x14ac:dyDescent="0.25"/>
    <row r="7266" s="186" customFormat="1" x14ac:dyDescent="0.25"/>
    <row r="7267" s="186" customFormat="1" x14ac:dyDescent="0.25"/>
    <row r="7268" s="186" customFormat="1" x14ac:dyDescent="0.25"/>
    <row r="7269" s="186" customFormat="1" x14ac:dyDescent="0.25"/>
    <row r="7270" s="186" customFormat="1" x14ac:dyDescent="0.25"/>
    <row r="7271" s="186" customFormat="1" x14ac:dyDescent="0.25"/>
    <row r="7272" s="186" customFormat="1" x14ac:dyDescent="0.25"/>
    <row r="7273" s="186" customFormat="1" x14ac:dyDescent="0.25"/>
    <row r="7274" s="186" customFormat="1" x14ac:dyDescent="0.25"/>
    <row r="7275" s="186" customFormat="1" x14ac:dyDescent="0.25"/>
    <row r="7276" s="186" customFormat="1" x14ac:dyDescent="0.25"/>
    <row r="7277" s="186" customFormat="1" x14ac:dyDescent="0.25"/>
    <row r="7278" s="186" customFormat="1" x14ac:dyDescent="0.25"/>
    <row r="7279" s="186" customFormat="1" x14ac:dyDescent="0.25"/>
    <row r="7280" s="186" customFormat="1" x14ac:dyDescent="0.25"/>
    <row r="7281" s="186" customFormat="1" x14ac:dyDescent="0.25"/>
    <row r="7282" s="186" customFormat="1" x14ac:dyDescent="0.25"/>
    <row r="7283" s="186" customFormat="1" x14ac:dyDescent="0.25"/>
    <row r="7284" s="186" customFormat="1" x14ac:dyDescent="0.25"/>
    <row r="7285" s="186" customFormat="1" x14ac:dyDescent="0.25"/>
    <row r="7286" s="186" customFormat="1" x14ac:dyDescent="0.25"/>
    <row r="7287" s="186" customFormat="1" x14ac:dyDescent="0.25"/>
    <row r="7288" s="186" customFormat="1" x14ac:dyDescent="0.25"/>
    <row r="7289" s="186" customFormat="1" x14ac:dyDescent="0.25"/>
    <row r="7290" s="186" customFormat="1" x14ac:dyDescent="0.25"/>
    <row r="7291" s="186" customFormat="1" x14ac:dyDescent="0.25"/>
    <row r="7292" s="186" customFormat="1" x14ac:dyDescent="0.25"/>
    <row r="7293" s="186" customFormat="1" x14ac:dyDescent="0.25"/>
    <row r="7294" s="186" customFormat="1" x14ac:dyDescent="0.25"/>
    <row r="7295" s="186" customFormat="1" x14ac:dyDescent="0.25"/>
    <row r="7296" s="186" customFormat="1" x14ac:dyDescent="0.25"/>
    <row r="7297" s="186" customFormat="1" x14ac:dyDescent="0.25"/>
    <row r="7298" s="186" customFormat="1" x14ac:dyDescent="0.25"/>
    <row r="7299" s="186" customFormat="1" x14ac:dyDescent="0.25"/>
    <row r="7300" s="186" customFormat="1" x14ac:dyDescent="0.25"/>
    <row r="7301" s="186" customFormat="1" x14ac:dyDescent="0.25"/>
    <row r="7302" s="186" customFormat="1" x14ac:dyDescent="0.25"/>
    <row r="7303" s="186" customFormat="1" x14ac:dyDescent="0.25"/>
    <row r="7304" s="186" customFormat="1" x14ac:dyDescent="0.25"/>
    <row r="7305" s="186" customFormat="1" x14ac:dyDescent="0.25"/>
    <row r="7306" s="186" customFormat="1" x14ac:dyDescent="0.25"/>
    <row r="7307" s="186" customFormat="1" x14ac:dyDescent="0.25"/>
    <row r="7308" s="186" customFormat="1" x14ac:dyDescent="0.25"/>
    <row r="7309" s="186" customFormat="1" x14ac:dyDescent="0.25"/>
    <row r="7310" s="186" customFormat="1" x14ac:dyDescent="0.25"/>
    <row r="7311" s="186" customFormat="1" x14ac:dyDescent="0.25"/>
    <row r="7312" s="186" customFormat="1" x14ac:dyDescent="0.25"/>
    <row r="7313" s="186" customFormat="1" x14ac:dyDescent="0.25"/>
    <row r="7314" s="186" customFormat="1" x14ac:dyDescent="0.25"/>
    <row r="7315" s="186" customFormat="1" x14ac:dyDescent="0.25"/>
    <row r="7316" s="186" customFormat="1" x14ac:dyDescent="0.25"/>
    <row r="7317" s="186" customFormat="1" x14ac:dyDescent="0.25"/>
    <row r="7318" s="186" customFormat="1" x14ac:dyDescent="0.25"/>
    <row r="7319" s="186" customFormat="1" x14ac:dyDescent="0.25"/>
    <row r="7320" s="186" customFormat="1" x14ac:dyDescent="0.25"/>
    <row r="7321" s="186" customFormat="1" x14ac:dyDescent="0.25"/>
    <row r="7322" s="186" customFormat="1" x14ac:dyDescent="0.25"/>
    <row r="7323" s="186" customFormat="1" x14ac:dyDescent="0.25"/>
    <row r="7324" s="186" customFormat="1" x14ac:dyDescent="0.25"/>
    <row r="7325" s="186" customFormat="1" x14ac:dyDescent="0.25"/>
    <row r="7326" s="186" customFormat="1" x14ac:dyDescent="0.25"/>
    <row r="7327" s="186" customFormat="1" x14ac:dyDescent="0.25"/>
    <row r="7328" s="186" customFormat="1" x14ac:dyDescent="0.25"/>
    <row r="7329" s="186" customFormat="1" x14ac:dyDescent="0.25"/>
    <row r="7330" s="186" customFormat="1" x14ac:dyDescent="0.25"/>
    <row r="7331" s="186" customFormat="1" x14ac:dyDescent="0.25"/>
    <row r="7332" s="186" customFormat="1" x14ac:dyDescent="0.25"/>
    <row r="7333" s="186" customFormat="1" x14ac:dyDescent="0.25"/>
    <row r="7334" s="186" customFormat="1" x14ac:dyDescent="0.25"/>
    <row r="7335" s="186" customFormat="1" x14ac:dyDescent="0.25"/>
    <row r="7336" s="186" customFormat="1" x14ac:dyDescent="0.25"/>
    <row r="7337" s="186" customFormat="1" x14ac:dyDescent="0.25"/>
    <row r="7338" s="186" customFormat="1" x14ac:dyDescent="0.25"/>
    <row r="7339" s="186" customFormat="1" x14ac:dyDescent="0.25"/>
    <row r="7340" s="186" customFormat="1" x14ac:dyDescent="0.25"/>
    <row r="7341" s="186" customFormat="1" x14ac:dyDescent="0.25"/>
    <row r="7342" s="186" customFormat="1" x14ac:dyDescent="0.25"/>
    <row r="7343" s="186" customFormat="1" x14ac:dyDescent="0.25"/>
    <row r="7344" s="186" customFormat="1" x14ac:dyDescent="0.25"/>
    <row r="7345" s="186" customFormat="1" x14ac:dyDescent="0.25"/>
    <row r="7346" s="186" customFormat="1" x14ac:dyDescent="0.25"/>
    <row r="7347" s="186" customFormat="1" x14ac:dyDescent="0.25"/>
    <row r="7348" s="186" customFormat="1" x14ac:dyDescent="0.25"/>
    <row r="7349" s="186" customFormat="1" x14ac:dyDescent="0.25"/>
    <row r="7350" s="186" customFormat="1" x14ac:dyDescent="0.25"/>
    <row r="7351" s="186" customFormat="1" x14ac:dyDescent="0.25"/>
    <row r="7352" s="186" customFormat="1" x14ac:dyDescent="0.25"/>
    <row r="7353" s="186" customFormat="1" x14ac:dyDescent="0.25"/>
    <row r="7354" s="186" customFormat="1" x14ac:dyDescent="0.25"/>
    <row r="7355" s="186" customFormat="1" x14ac:dyDescent="0.25"/>
    <row r="7356" s="186" customFormat="1" x14ac:dyDescent="0.25"/>
    <row r="7357" s="186" customFormat="1" x14ac:dyDescent="0.25"/>
    <row r="7358" s="186" customFormat="1" x14ac:dyDescent="0.25"/>
    <row r="7359" s="186" customFormat="1" x14ac:dyDescent="0.25"/>
    <row r="7360" s="186" customFormat="1" x14ac:dyDescent="0.25"/>
    <row r="7361" s="186" customFormat="1" x14ac:dyDescent="0.25"/>
    <row r="7362" s="186" customFormat="1" x14ac:dyDescent="0.25"/>
    <row r="7363" s="186" customFormat="1" x14ac:dyDescent="0.25"/>
    <row r="7364" s="186" customFormat="1" x14ac:dyDescent="0.25"/>
    <row r="7365" s="186" customFormat="1" x14ac:dyDescent="0.25"/>
    <row r="7366" s="186" customFormat="1" x14ac:dyDescent="0.25"/>
    <row r="7367" s="186" customFormat="1" x14ac:dyDescent="0.25"/>
    <row r="7368" s="186" customFormat="1" x14ac:dyDescent="0.25"/>
    <row r="7369" s="186" customFormat="1" x14ac:dyDescent="0.25"/>
    <row r="7370" s="186" customFormat="1" x14ac:dyDescent="0.25"/>
    <row r="7371" s="186" customFormat="1" x14ac:dyDescent="0.25"/>
    <row r="7372" s="186" customFormat="1" x14ac:dyDescent="0.25"/>
    <row r="7373" s="186" customFormat="1" x14ac:dyDescent="0.25"/>
    <row r="7374" s="186" customFormat="1" x14ac:dyDescent="0.25"/>
    <row r="7375" s="186" customFormat="1" x14ac:dyDescent="0.25"/>
    <row r="7376" s="186" customFormat="1" x14ac:dyDescent="0.25"/>
    <row r="7377" s="186" customFormat="1" x14ac:dyDescent="0.25"/>
    <row r="7378" s="186" customFormat="1" x14ac:dyDescent="0.25"/>
    <row r="7379" s="186" customFormat="1" x14ac:dyDescent="0.25"/>
    <row r="7380" s="186" customFormat="1" x14ac:dyDescent="0.25"/>
    <row r="7381" s="186" customFormat="1" x14ac:dyDescent="0.25"/>
    <row r="7382" s="186" customFormat="1" x14ac:dyDescent="0.25"/>
    <row r="7383" s="186" customFormat="1" x14ac:dyDescent="0.25"/>
    <row r="7384" s="186" customFormat="1" x14ac:dyDescent="0.25"/>
    <row r="7385" s="186" customFormat="1" x14ac:dyDescent="0.25"/>
    <row r="7386" s="186" customFormat="1" x14ac:dyDescent="0.25"/>
    <row r="7387" s="186" customFormat="1" x14ac:dyDescent="0.25"/>
    <row r="7388" s="186" customFormat="1" x14ac:dyDescent="0.25"/>
    <row r="7389" s="186" customFormat="1" x14ac:dyDescent="0.25"/>
    <row r="7390" s="186" customFormat="1" x14ac:dyDescent="0.25"/>
    <row r="7391" s="186" customFormat="1" x14ac:dyDescent="0.25"/>
    <row r="7392" s="186" customFormat="1" x14ac:dyDescent="0.25"/>
    <row r="7393" s="186" customFormat="1" x14ac:dyDescent="0.25"/>
    <row r="7394" s="186" customFormat="1" x14ac:dyDescent="0.25"/>
    <row r="7395" s="186" customFormat="1" x14ac:dyDescent="0.25"/>
    <row r="7396" s="186" customFormat="1" x14ac:dyDescent="0.25"/>
    <row r="7397" s="186" customFormat="1" x14ac:dyDescent="0.25"/>
    <row r="7398" s="186" customFormat="1" x14ac:dyDescent="0.25"/>
    <row r="7399" s="186" customFormat="1" x14ac:dyDescent="0.25"/>
    <row r="7400" s="186" customFormat="1" x14ac:dyDescent="0.25"/>
    <row r="7401" s="186" customFormat="1" x14ac:dyDescent="0.25"/>
    <row r="7402" s="186" customFormat="1" x14ac:dyDescent="0.25"/>
    <row r="7403" s="186" customFormat="1" x14ac:dyDescent="0.25"/>
    <row r="7404" s="186" customFormat="1" x14ac:dyDescent="0.25"/>
    <row r="7405" s="186" customFormat="1" x14ac:dyDescent="0.25"/>
    <row r="7406" s="186" customFormat="1" x14ac:dyDescent="0.25"/>
    <row r="7407" s="186" customFormat="1" x14ac:dyDescent="0.25"/>
    <row r="7408" s="186" customFormat="1" x14ac:dyDescent="0.25"/>
    <row r="7409" s="186" customFormat="1" x14ac:dyDescent="0.25"/>
    <row r="7410" s="186" customFormat="1" x14ac:dyDescent="0.25"/>
    <row r="7411" s="186" customFormat="1" x14ac:dyDescent="0.25"/>
    <row r="7412" s="186" customFormat="1" x14ac:dyDescent="0.25"/>
    <row r="7413" s="186" customFormat="1" x14ac:dyDescent="0.25"/>
    <row r="7414" s="186" customFormat="1" x14ac:dyDescent="0.25"/>
    <row r="7415" s="186" customFormat="1" x14ac:dyDescent="0.25"/>
    <row r="7416" s="186" customFormat="1" x14ac:dyDescent="0.25"/>
    <row r="7417" s="186" customFormat="1" x14ac:dyDescent="0.25"/>
    <row r="7418" s="186" customFormat="1" x14ac:dyDescent="0.25"/>
    <row r="7419" s="186" customFormat="1" x14ac:dyDescent="0.25"/>
    <row r="7420" s="186" customFormat="1" x14ac:dyDescent="0.25"/>
    <row r="7421" s="186" customFormat="1" x14ac:dyDescent="0.25"/>
    <row r="7422" s="186" customFormat="1" x14ac:dyDescent="0.25"/>
    <row r="7423" s="186" customFormat="1" x14ac:dyDescent="0.25"/>
    <row r="7424" s="186" customFormat="1" x14ac:dyDescent="0.25"/>
    <row r="7425" s="186" customFormat="1" x14ac:dyDescent="0.25"/>
    <row r="7426" s="186" customFormat="1" x14ac:dyDescent="0.25"/>
    <row r="7427" s="186" customFormat="1" x14ac:dyDescent="0.25"/>
    <row r="7428" s="186" customFormat="1" x14ac:dyDescent="0.25"/>
    <row r="7429" s="186" customFormat="1" x14ac:dyDescent="0.25"/>
    <row r="7430" s="186" customFormat="1" x14ac:dyDescent="0.25"/>
    <row r="7431" s="186" customFormat="1" x14ac:dyDescent="0.25"/>
    <row r="7432" s="186" customFormat="1" x14ac:dyDescent="0.25"/>
    <row r="7433" s="186" customFormat="1" x14ac:dyDescent="0.25"/>
    <row r="7434" s="186" customFormat="1" x14ac:dyDescent="0.25"/>
    <row r="7435" s="186" customFormat="1" x14ac:dyDescent="0.25"/>
    <row r="7436" s="186" customFormat="1" x14ac:dyDescent="0.25"/>
    <row r="7437" s="186" customFormat="1" x14ac:dyDescent="0.25"/>
    <row r="7438" s="186" customFormat="1" x14ac:dyDescent="0.25"/>
    <row r="7439" s="186" customFormat="1" x14ac:dyDescent="0.25"/>
    <row r="7440" s="186" customFormat="1" x14ac:dyDescent="0.25"/>
    <row r="7441" s="186" customFormat="1" x14ac:dyDescent="0.25"/>
    <row r="7442" s="186" customFormat="1" x14ac:dyDescent="0.25"/>
    <row r="7443" s="186" customFormat="1" x14ac:dyDescent="0.25"/>
    <row r="7444" s="186" customFormat="1" x14ac:dyDescent="0.25"/>
    <row r="7445" s="186" customFormat="1" x14ac:dyDescent="0.25"/>
    <row r="7446" s="186" customFormat="1" x14ac:dyDescent="0.25"/>
    <row r="7447" s="186" customFormat="1" x14ac:dyDescent="0.25"/>
    <row r="7448" s="186" customFormat="1" x14ac:dyDescent="0.25"/>
    <row r="7449" s="186" customFormat="1" x14ac:dyDescent="0.25"/>
    <row r="7450" s="186" customFormat="1" x14ac:dyDescent="0.25"/>
    <row r="7451" s="186" customFormat="1" x14ac:dyDescent="0.25"/>
    <row r="7452" s="186" customFormat="1" x14ac:dyDescent="0.25"/>
    <row r="7453" s="186" customFormat="1" x14ac:dyDescent="0.25"/>
    <row r="7454" s="186" customFormat="1" x14ac:dyDescent="0.25"/>
    <row r="7455" s="186" customFormat="1" x14ac:dyDescent="0.25"/>
    <row r="7456" s="186" customFormat="1" x14ac:dyDescent="0.25"/>
    <row r="7457" s="186" customFormat="1" x14ac:dyDescent="0.25"/>
    <row r="7458" s="186" customFormat="1" x14ac:dyDescent="0.25"/>
    <row r="7459" s="186" customFormat="1" x14ac:dyDescent="0.25"/>
    <row r="7460" s="186" customFormat="1" x14ac:dyDescent="0.25"/>
    <row r="7461" s="186" customFormat="1" x14ac:dyDescent="0.25"/>
    <row r="7462" s="186" customFormat="1" x14ac:dyDescent="0.25"/>
    <row r="7463" s="186" customFormat="1" x14ac:dyDescent="0.25"/>
    <row r="7464" s="186" customFormat="1" x14ac:dyDescent="0.25"/>
    <row r="7465" s="186" customFormat="1" x14ac:dyDescent="0.25"/>
    <row r="7466" s="186" customFormat="1" x14ac:dyDescent="0.25"/>
    <row r="7467" s="186" customFormat="1" x14ac:dyDescent="0.25"/>
    <row r="7468" s="186" customFormat="1" x14ac:dyDescent="0.25"/>
    <row r="7469" s="186" customFormat="1" x14ac:dyDescent="0.25"/>
    <row r="7470" s="186" customFormat="1" x14ac:dyDescent="0.25"/>
    <row r="7471" s="186" customFormat="1" x14ac:dyDescent="0.25"/>
    <row r="7472" s="186" customFormat="1" x14ac:dyDescent="0.25"/>
    <row r="7473" s="186" customFormat="1" x14ac:dyDescent="0.25"/>
    <row r="7474" s="186" customFormat="1" x14ac:dyDescent="0.25"/>
    <row r="7475" s="186" customFormat="1" x14ac:dyDescent="0.25"/>
    <row r="7476" s="186" customFormat="1" x14ac:dyDescent="0.25"/>
    <row r="7477" s="186" customFormat="1" x14ac:dyDescent="0.25"/>
    <row r="7478" s="186" customFormat="1" x14ac:dyDescent="0.25"/>
    <row r="7479" s="186" customFormat="1" x14ac:dyDescent="0.25"/>
    <row r="7480" s="186" customFormat="1" x14ac:dyDescent="0.25"/>
    <row r="7481" s="186" customFormat="1" x14ac:dyDescent="0.25"/>
    <row r="7482" s="186" customFormat="1" x14ac:dyDescent="0.25"/>
    <row r="7483" s="186" customFormat="1" x14ac:dyDescent="0.25"/>
    <row r="7484" s="186" customFormat="1" x14ac:dyDescent="0.25"/>
    <row r="7485" s="186" customFormat="1" x14ac:dyDescent="0.25"/>
    <row r="7486" s="186" customFormat="1" x14ac:dyDescent="0.25"/>
    <row r="7487" s="186" customFormat="1" x14ac:dyDescent="0.25"/>
    <row r="7488" s="186" customFormat="1" x14ac:dyDescent="0.25"/>
    <row r="7489" s="186" customFormat="1" x14ac:dyDescent="0.25"/>
    <row r="7490" s="186" customFormat="1" x14ac:dyDescent="0.25"/>
    <row r="7491" s="186" customFormat="1" x14ac:dyDescent="0.25"/>
    <row r="7492" s="186" customFormat="1" x14ac:dyDescent="0.25"/>
    <row r="7493" s="186" customFormat="1" x14ac:dyDescent="0.25"/>
    <row r="7494" s="186" customFormat="1" x14ac:dyDescent="0.25"/>
    <row r="7495" s="186" customFormat="1" x14ac:dyDescent="0.25"/>
    <row r="7496" s="186" customFormat="1" x14ac:dyDescent="0.25"/>
    <row r="7497" s="186" customFormat="1" x14ac:dyDescent="0.25"/>
    <row r="7498" s="186" customFormat="1" x14ac:dyDescent="0.25"/>
    <row r="7499" s="186" customFormat="1" x14ac:dyDescent="0.25"/>
    <row r="7500" s="186" customFormat="1" x14ac:dyDescent="0.25"/>
    <row r="7501" s="186" customFormat="1" x14ac:dyDescent="0.25"/>
    <row r="7502" s="186" customFormat="1" x14ac:dyDescent="0.25"/>
    <row r="7503" s="186" customFormat="1" x14ac:dyDescent="0.25"/>
    <row r="7504" s="186" customFormat="1" x14ac:dyDescent="0.25"/>
    <row r="7505" s="186" customFormat="1" x14ac:dyDescent="0.25"/>
    <row r="7506" s="186" customFormat="1" x14ac:dyDescent="0.25"/>
    <row r="7507" s="186" customFormat="1" x14ac:dyDescent="0.25"/>
    <row r="7508" s="186" customFormat="1" x14ac:dyDescent="0.25"/>
    <row r="7509" s="186" customFormat="1" x14ac:dyDescent="0.25"/>
    <row r="7510" s="186" customFormat="1" x14ac:dyDescent="0.25"/>
    <row r="7511" s="186" customFormat="1" x14ac:dyDescent="0.25"/>
    <row r="7512" s="186" customFormat="1" x14ac:dyDescent="0.25"/>
    <row r="7513" s="186" customFormat="1" x14ac:dyDescent="0.25"/>
    <row r="7514" s="186" customFormat="1" x14ac:dyDescent="0.25"/>
    <row r="7515" s="186" customFormat="1" x14ac:dyDescent="0.25"/>
    <row r="7516" s="186" customFormat="1" x14ac:dyDescent="0.25"/>
    <row r="7517" s="186" customFormat="1" x14ac:dyDescent="0.25"/>
    <row r="7518" s="186" customFormat="1" x14ac:dyDescent="0.25"/>
    <row r="7519" s="186" customFormat="1" x14ac:dyDescent="0.25"/>
    <row r="7520" s="186" customFormat="1" x14ac:dyDescent="0.25"/>
    <row r="7521" s="186" customFormat="1" x14ac:dyDescent="0.25"/>
    <row r="7522" s="186" customFormat="1" x14ac:dyDescent="0.25"/>
    <row r="7523" s="186" customFormat="1" x14ac:dyDescent="0.25"/>
    <row r="7524" s="186" customFormat="1" x14ac:dyDescent="0.25"/>
    <row r="7525" s="186" customFormat="1" x14ac:dyDescent="0.25"/>
    <row r="7526" s="186" customFormat="1" x14ac:dyDescent="0.25"/>
    <row r="7527" s="186" customFormat="1" x14ac:dyDescent="0.25"/>
    <row r="7528" s="186" customFormat="1" x14ac:dyDescent="0.25"/>
    <row r="7529" s="186" customFormat="1" x14ac:dyDescent="0.25"/>
    <row r="7530" s="186" customFormat="1" x14ac:dyDescent="0.25"/>
    <row r="7531" s="186" customFormat="1" x14ac:dyDescent="0.25"/>
    <row r="7532" s="186" customFormat="1" x14ac:dyDescent="0.25"/>
    <row r="7533" s="186" customFormat="1" x14ac:dyDescent="0.25"/>
    <row r="7534" s="186" customFormat="1" x14ac:dyDescent="0.25"/>
    <row r="7535" s="186" customFormat="1" x14ac:dyDescent="0.25"/>
    <row r="7536" s="186" customFormat="1" x14ac:dyDescent="0.25"/>
    <row r="7537" s="186" customFormat="1" x14ac:dyDescent="0.25"/>
    <row r="7538" s="186" customFormat="1" x14ac:dyDescent="0.25"/>
    <row r="7539" s="186" customFormat="1" x14ac:dyDescent="0.25"/>
    <row r="7540" s="186" customFormat="1" x14ac:dyDescent="0.25"/>
    <row r="7541" s="186" customFormat="1" x14ac:dyDescent="0.25"/>
    <row r="7542" s="186" customFormat="1" x14ac:dyDescent="0.25"/>
    <row r="7543" s="186" customFormat="1" x14ac:dyDescent="0.25"/>
    <row r="7544" s="186" customFormat="1" x14ac:dyDescent="0.25"/>
    <row r="7545" s="186" customFormat="1" x14ac:dyDescent="0.25"/>
    <row r="7546" s="186" customFormat="1" x14ac:dyDescent="0.25"/>
    <row r="7547" s="186" customFormat="1" x14ac:dyDescent="0.25"/>
    <row r="7548" s="186" customFormat="1" x14ac:dyDescent="0.25"/>
    <row r="7549" s="186" customFormat="1" x14ac:dyDescent="0.25"/>
    <row r="7550" s="186" customFormat="1" x14ac:dyDescent="0.25"/>
    <row r="7551" s="186" customFormat="1" x14ac:dyDescent="0.25"/>
    <row r="7552" s="186" customFormat="1" x14ac:dyDescent="0.25"/>
    <row r="7553" s="186" customFormat="1" x14ac:dyDescent="0.25"/>
    <row r="7554" s="186" customFormat="1" x14ac:dyDescent="0.25"/>
    <row r="7555" s="186" customFormat="1" x14ac:dyDescent="0.25"/>
    <row r="7556" s="186" customFormat="1" x14ac:dyDescent="0.25"/>
    <row r="7557" s="186" customFormat="1" x14ac:dyDescent="0.25"/>
    <row r="7558" s="186" customFormat="1" x14ac:dyDescent="0.25"/>
    <row r="7559" s="186" customFormat="1" x14ac:dyDescent="0.25"/>
    <row r="7560" s="186" customFormat="1" x14ac:dyDescent="0.25"/>
    <row r="7561" s="186" customFormat="1" x14ac:dyDescent="0.25"/>
    <row r="7562" s="186" customFormat="1" x14ac:dyDescent="0.25"/>
    <row r="7563" s="186" customFormat="1" x14ac:dyDescent="0.25"/>
    <row r="7564" s="186" customFormat="1" x14ac:dyDescent="0.25"/>
    <row r="7565" s="186" customFormat="1" x14ac:dyDescent="0.25"/>
    <row r="7566" s="186" customFormat="1" x14ac:dyDescent="0.25"/>
    <row r="7567" s="186" customFormat="1" x14ac:dyDescent="0.25"/>
    <row r="7568" s="186" customFormat="1" x14ac:dyDescent="0.25"/>
    <row r="7569" s="186" customFormat="1" x14ac:dyDescent="0.25"/>
    <row r="7570" s="186" customFormat="1" x14ac:dyDescent="0.25"/>
    <row r="7571" s="186" customFormat="1" x14ac:dyDescent="0.25"/>
    <row r="7572" s="186" customFormat="1" x14ac:dyDescent="0.25"/>
    <row r="7573" s="186" customFormat="1" x14ac:dyDescent="0.25"/>
    <row r="7574" s="186" customFormat="1" x14ac:dyDescent="0.25"/>
    <row r="7575" s="186" customFormat="1" x14ac:dyDescent="0.25"/>
    <row r="7576" s="186" customFormat="1" x14ac:dyDescent="0.25"/>
    <row r="7577" s="186" customFormat="1" x14ac:dyDescent="0.25"/>
    <row r="7578" s="186" customFormat="1" x14ac:dyDescent="0.25"/>
    <row r="7579" s="186" customFormat="1" x14ac:dyDescent="0.25"/>
    <row r="7580" s="186" customFormat="1" x14ac:dyDescent="0.25"/>
    <row r="7581" s="186" customFormat="1" x14ac:dyDescent="0.25"/>
    <row r="7582" s="186" customFormat="1" x14ac:dyDescent="0.25"/>
    <row r="7583" s="186" customFormat="1" x14ac:dyDescent="0.25"/>
    <row r="7584" s="186" customFormat="1" x14ac:dyDescent="0.25"/>
    <row r="7585" s="186" customFormat="1" x14ac:dyDescent="0.25"/>
    <row r="7586" s="186" customFormat="1" x14ac:dyDescent="0.25"/>
    <row r="7587" s="186" customFormat="1" x14ac:dyDescent="0.25"/>
    <row r="7588" s="186" customFormat="1" x14ac:dyDescent="0.25"/>
    <row r="7589" s="186" customFormat="1" x14ac:dyDescent="0.25"/>
    <row r="7590" s="186" customFormat="1" x14ac:dyDescent="0.25"/>
    <row r="7591" s="186" customFormat="1" x14ac:dyDescent="0.25"/>
    <row r="7592" s="186" customFormat="1" x14ac:dyDescent="0.25"/>
    <row r="7593" s="186" customFormat="1" x14ac:dyDescent="0.25"/>
    <row r="7594" s="186" customFormat="1" x14ac:dyDescent="0.25"/>
    <row r="7595" s="186" customFormat="1" x14ac:dyDescent="0.25"/>
    <row r="7596" s="186" customFormat="1" x14ac:dyDescent="0.25"/>
    <row r="7597" s="186" customFormat="1" x14ac:dyDescent="0.25"/>
    <row r="7598" s="186" customFormat="1" x14ac:dyDescent="0.25"/>
    <row r="7599" s="186" customFormat="1" x14ac:dyDescent="0.25"/>
    <row r="7600" s="186" customFormat="1" x14ac:dyDescent="0.25"/>
    <row r="7601" s="186" customFormat="1" x14ac:dyDescent="0.25"/>
    <row r="7602" s="186" customFormat="1" x14ac:dyDescent="0.25"/>
    <row r="7603" s="186" customFormat="1" x14ac:dyDescent="0.25"/>
    <row r="7604" s="186" customFormat="1" x14ac:dyDescent="0.25"/>
    <row r="7605" s="186" customFormat="1" x14ac:dyDescent="0.25"/>
    <row r="7606" s="186" customFormat="1" x14ac:dyDescent="0.25"/>
    <row r="7607" s="186" customFormat="1" x14ac:dyDescent="0.25"/>
    <row r="7608" s="186" customFormat="1" x14ac:dyDescent="0.25"/>
    <row r="7609" s="186" customFormat="1" x14ac:dyDescent="0.25"/>
    <row r="7610" s="186" customFormat="1" x14ac:dyDescent="0.25"/>
    <row r="7611" s="186" customFormat="1" x14ac:dyDescent="0.25"/>
    <row r="7612" s="186" customFormat="1" x14ac:dyDescent="0.25"/>
    <row r="7613" s="186" customFormat="1" x14ac:dyDescent="0.25"/>
    <row r="7614" s="186" customFormat="1" x14ac:dyDescent="0.25"/>
    <row r="7615" s="186" customFormat="1" x14ac:dyDescent="0.25"/>
    <row r="7616" s="186" customFormat="1" x14ac:dyDescent="0.25"/>
    <row r="7617" s="186" customFormat="1" x14ac:dyDescent="0.25"/>
    <row r="7618" s="186" customFormat="1" x14ac:dyDescent="0.25"/>
    <row r="7619" s="186" customFormat="1" x14ac:dyDescent="0.25"/>
    <row r="7620" s="186" customFormat="1" x14ac:dyDescent="0.25"/>
    <row r="7621" s="186" customFormat="1" x14ac:dyDescent="0.25"/>
    <row r="7622" s="186" customFormat="1" x14ac:dyDescent="0.25"/>
    <row r="7623" s="186" customFormat="1" x14ac:dyDescent="0.25"/>
    <row r="7624" s="186" customFormat="1" x14ac:dyDescent="0.25"/>
    <row r="7625" s="186" customFormat="1" x14ac:dyDescent="0.25"/>
    <row r="7626" s="186" customFormat="1" x14ac:dyDescent="0.25"/>
    <row r="7627" s="186" customFormat="1" x14ac:dyDescent="0.25"/>
    <row r="7628" s="186" customFormat="1" x14ac:dyDescent="0.25"/>
    <row r="7629" s="186" customFormat="1" x14ac:dyDescent="0.25"/>
    <row r="7630" s="186" customFormat="1" x14ac:dyDescent="0.25"/>
    <row r="7631" s="186" customFormat="1" x14ac:dyDescent="0.25"/>
    <row r="7632" s="186" customFormat="1" x14ac:dyDescent="0.25"/>
    <row r="7633" s="186" customFormat="1" x14ac:dyDescent="0.25"/>
    <row r="7634" s="186" customFormat="1" x14ac:dyDescent="0.25"/>
    <row r="7635" s="186" customFormat="1" x14ac:dyDescent="0.25"/>
    <row r="7636" s="186" customFormat="1" x14ac:dyDescent="0.25"/>
    <row r="7637" s="186" customFormat="1" x14ac:dyDescent="0.25"/>
    <row r="7638" s="186" customFormat="1" x14ac:dyDescent="0.25"/>
    <row r="7639" s="186" customFormat="1" x14ac:dyDescent="0.25"/>
    <row r="7640" s="186" customFormat="1" x14ac:dyDescent="0.25"/>
    <row r="7641" s="186" customFormat="1" x14ac:dyDescent="0.25"/>
    <row r="7642" s="186" customFormat="1" x14ac:dyDescent="0.25"/>
    <row r="7643" s="186" customFormat="1" x14ac:dyDescent="0.25"/>
    <row r="7644" s="186" customFormat="1" x14ac:dyDescent="0.25"/>
    <row r="7645" s="186" customFormat="1" x14ac:dyDescent="0.25"/>
    <row r="7646" s="186" customFormat="1" x14ac:dyDescent="0.25"/>
    <row r="7647" s="186" customFormat="1" x14ac:dyDescent="0.25"/>
    <row r="7648" s="186" customFormat="1" x14ac:dyDescent="0.25"/>
    <row r="7649" s="186" customFormat="1" x14ac:dyDescent="0.25"/>
    <row r="7650" s="186" customFormat="1" x14ac:dyDescent="0.25"/>
    <row r="7651" s="186" customFormat="1" x14ac:dyDescent="0.25"/>
    <row r="7652" s="186" customFormat="1" x14ac:dyDescent="0.25"/>
    <row r="7653" s="186" customFormat="1" x14ac:dyDescent="0.25"/>
    <row r="7654" s="186" customFormat="1" x14ac:dyDescent="0.25"/>
    <row r="7655" s="186" customFormat="1" x14ac:dyDescent="0.25"/>
    <row r="7656" s="186" customFormat="1" x14ac:dyDescent="0.25"/>
    <row r="7657" s="186" customFormat="1" x14ac:dyDescent="0.25"/>
    <row r="7658" s="186" customFormat="1" x14ac:dyDescent="0.25"/>
    <row r="7659" s="186" customFormat="1" x14ac:dyDescent="0.25"/>
    <row r="7660" s="186" customFormat="1" x14ac:dyDescent="0.25"/>
    <row r="7661" s="186" customFormat="1" x14ac:dyDescent="0.25"/>
    <row r="7662" s="186" customFormat="1" x14ac:dyDescent="0.25"/>
    <row r="7663" s="186" customFormat="1" x14ac:dyDescent="0.25"/>
    <row r="7664" s="186" customFormat="1" x14ac:dyDescent="0.25"/>
    <row r="7665" s="186" customFormat="1" x14ac:dyDescent="0.25"/>
    <row r="7666" s="186" customFormat="1" x14ac:dyDescent="0.25"/>
    <row r="7667" s="186" customFormat="1" x14ac:dyDescent="0.25"/>
    <row r="7668" s="186" customFormat="1" x14ac:dyDescent="0.25"/>
    <row r="7669" s="186" customFormat="1" x14ac:dyDescent="0.25"/>
    <row r="7670" s="186" customFormat="1" x14ac:dyDescent="0.25"/>
    <row r="7671" s="186" customFormat="1" x14ac:dyDescent="0.25"/>
    <row r="7672" s="186" customFormat="1" x14ac:dyDescent="0.25"/>
    <row r="7673" s="186" customFormat="1" x14ac:dyDescent="0.25"/>
    <row r="7674" s="186" customFormat="1" x14ac:dyDescent="0.25"/>
    <row r="7675" s="186" customFormat="1" x14ac:dyDescent="0.25"/>
    <row r="7676" s="186" customFormat="1" x14ac:dyDescent="0.25"/>
    <row r="7677" s="186" customFormat="1" x14ac:dyDescent="0.25"/>
    <row r="7678" s="186" customFormat="1" x14ac:dyDescent="0.25"/>
    <row r="7679" s="186" customFormat="1" x14ac:dyDescent="0.25"/>
    <row r="7680" s="186" customFormat="1" x14ac:dyDescent="0.25"/>
    <row r="7681" s="186" customFormat="1" x14ac:dyDescent="0.25"/>
    <row r="7682" s="186" customFormat="1" x14ac:dyDescent="0.25"/>
    <row r="7683" s="186" customFormat="1" x14ac:dyDescent="0.25"/>
    <row r="7684" s="186" customFormat="1" x14ac:dyDescent="0.25"/>
    <row r="7685" s="186" customFormat="1" x14ac:dyDescent="0.25"/>
    <row r="7686" s="186" customFormat="1" x14ac:dyDescent="0.25"/>
    <row r="7687" s="186" customFormat="1" x14ac:dyDescent="0.25"/>
    <row r="7688" s="186" customFormat="1" x14ac:dyDescent="0.25"/>
    <row r="7689" s="186" customFormat="1" x14ac:dyDescent="0.25"/>
    <row r="7690" s="186" customFormat="1" x14ac:dyDescent="0.25"/>
    <row r="7691" s="186" customFormat="1" x14ac:dyDescent="0.25"/>
    <row r="7692" s="186" customFormat="1" x14ac:dyDescent="0.25"/>
    <row r="7693" s="186" customFormat="1" x14ac:dyDescent="0.25"/>
    <row r="7694" s="186" customFormat="1" x14ac:dyDescent="0.25"/>
    <row r="7695" s="186" customFormat="1" x14ac:dyDescent="0.25"/>
    <row r="7696" s="186" customFormat="1" x14ac:dyDescent="0.25"/>
    <row r="7697" s="186" customFormat="1" x14ac:dyDescent="0.25"/>
    <row r="7698" s="186" customFormat="1" x14ac:dyDescent="0.25"/>
    <row r="7699" s="186" customFormat="1" x14ac:dyDescent="0.25"/>
    <row r="7700" s="186" customFormat="1" x14ac:dyDescent="0.25"/>
    <row r="7701" s="186" customFormat="1" x14ac:dyDescent="0.25"/>
    <row r="7702" s="186" customFormat="1" x14ac:dyDescent="0.25"/>
    <row r="7703" s="186" customFormat="1" x14ac:dyDescent="0.25"/>
    <row r="7704" s="186" customFormat="1" x14ac:dyDescent="0.25"/>
    <row r="7705" s="186" customFormat="1" x14ac:dyDescent="0.25"/>
    <row r="7706" s="186" customFormat="1" x14ac:dyDescent="0.25"/>
    <row r="7707" s="186" customFormat="1" x14ac:dyDescent="0.25"/>
    <row r="7708" s="186" customFormat="1" x14ac:dyDescent="0.25"/>
    <row r="7709" s="186" customFormat="1" x14ac:dyDescent="0.25"/>
    <row r="7710" s="186" customFormat="1" x14ac:dyDescent="0.25"/>
    <row r="7711" s="186" customFormat="1" x14ac:dyDescent="0.25"/>
    <row r="7712" s="186" customFormat="1" x14ac:dyDescent="0.25"/>
    <row r="7713" s="186" customFormat="1" x14ac:dyDescent="0.25"/>
    <row r="7714" s="186" customFormat="1" x14ac:dyDescent="0.25"/>
    <row r="7715" s="186" customFormat="1" x14ac:dyDescent="0.25"/>
    <row r="7716" s="186" customFormat="1" x14ac:dyDescent="0.25"/>
    <row r="7717" s="186" customFormat="1" x14ac:dyDescent="0.25"/>
    <row r="7718" s="186" customFormat="1" x14ac:dyDescent="0.25"/>
    <row r="7719" s="186" customFormat="1" x14ac:dyDescent="0.25"/>
    <row r="7720" s="186" customFormat="1" x14ac:dyDescent="0.25"/>
    <row r="7721" s="186" customFormat="1" x14ac:dyDescent="0.25"/>
    <row r="7722" s="186" customFormat="1" x14ac:dyDescent="0.25"/>
    <row r="7723" s="186" customFormat="1" x14ac:dyDescent="0.25"/>
    <row r="7724" s="186" customFormat="1" x14ac:dyDescent="0.25"/>
    <row r="7725" s="186" customFormat="1" x14ac:dyDescent="0.25"/>
    <row r="7726" s="186" customFormat="1" x14ac:dyDescent="0.25"/>
    <row r="7727" s="186" customFormat="1" x14ac:dyDescent="0.25"/>
    <row r="7728" s="186" customFormat="1" x14ac:dyDescent="0.25"/>
    <row r="7729" s="186" customFormat="1" x14ac:dyDescent="0.25"/>
    <row r="7730" s="186" customFormat="1" x14ac:dyDescent="0.25"/>
    <row r="7731" s="186" customFormat="1" x14ac:dyDescent="0.25"/>
    <row r="7732" s="186" customFormat="1" x14ac:dyDescent="0.25"/>
    <row r="7733" s="186" customFormat="1" x14ac:dyDescent="0.25"/>
    <row r="7734" s="186" customFormat="1" x14ac:dyDescent="0.25"/>
    <row r="7735" s="186" customFormat="1" x14ac:dyDescent="0.25"/>
    <row r="7736" s="186" customFormat="1" x14ac:dyDescent="0.25"/>
    <row r="7737" s="186" customFormat="1" x14ac:dyDescent="0.25"/>
    <row r="7738" s="186" customFormat="1" x14ac:dyDescent="0.25"/>
    <row r="7739" s="186" customFormat="1" x14ac:dyDescent="0.25"/>
    <row r="7740" s="186" customFormat="1" x14ac:dyDescent="0.25"/>
    <row r="7741" s="186" customFormat="1" x14ac:dyDescent="0.25"/>
    <row r="7742" s="186" customFormat="1" x14ac:dyDescent="0.25"/>
    <row r="7743" s="186" customFormat="1" x14ac:dyDescent="0.25"/>
    <row r="7744" s="186" customFormat="1" x14ac:dyDescent="0.25"/>
    <row r="7745" s="186" customFormat="1" x14ac:dyDescent="0.25"/>
    <row r="7746" s="186" customFormat="1" x14ac:dyDescent="0.25"/>
    <row r="7747" s="186" customFormat="1" x14ac:dyDescent="0.25"/>
    <row r="7748" s="186" customFormat="1" x14ac:dyDescent="0.25"/>
    <row r="7749" s="186" customFormat="1" x14ac:dyDescent="0.25"/>
    <row r="7750" s="186" customFormat="1" x14ac:dyDescent="0.25"/>
    <row r="7751" s="186" customFormat="1" x14ac:dyDescent="0.25"/>
    <row r="7752" s="186" customFormat="1" x14ac:dyDescent="0.25"/>
    <row r="7753" s="186" customFormat="1" x14ac:dyDescent="0.25"/>
    <row r="7754" s="186" customFormat="1" x14ac:dyDescent="0.25"/>
    <row r="7755" s="186" customFormat="1" x14ac:dyDescent="0.25"/>
    <row r="7756" s="186" customFormat="1" x14ac:dyDescent="0.25"/>
    <row r="7757" s="186" customFormat="1" x14ac:dyDescent="0.25"/>
    <row r="7758" s="186" customFormat="1" x14ac:dyDescent="0.25"/>
    <row r="7759" s="186" customFormat="1" x14ac:dyDescent="0.25"/>
    <row r="7760" s="186" customFormat="1" x14ac:dyDescent="0.25"/>
    <row r="7761" s="186" customFormat="1" x14ac:dyDescent="0.25"/>
    <row r="7762" s="186" customFormat="1" x14ac:dyDescent="0.25"/>
    <row r="7763" s="186" customFormat="1" x14ac:dyDescent="0.25"/>
    <row r="7764" s="186" customFormat="1" x14ac:dyDescent="0.25"/>
    <row r="7765" s="186" customFormat="1" x14ac:dyDescent="0.25"/>
    <row r="7766" s="186" customFormat="1" x14ac:dyDescent="0.25"/>
    <row r="7767" s="186" customFormat="1" x14ac:dyDescent="0.25"/>
    <row r="7768" s="186" customFormat="1" x14ac:dyDescent="0.25"/>
    <row r="7769" s="186" customFormat="1" x14ac:dyDescent="0.25"/>
    <row r="7770" s="186" customFormat="1" x14ac:dyDescent="0.25"/>
    <row r="7771" s="186" customFormat="1" x14ac:dyDescent="0.25"/>
    <row r="7772" s="186" customFormat="1" x14ac:dyDescent="0.25"/>
    <row r="7773" s="186" customFormat="1" x14ac:dyDescent="0.25"/>
    <row r="7774" s="186" customFormat="1" x14ac:dyDescent="0.25"/>
    <row r="7775" s="186" customFormat="1" x14ac:dyDescent="0.25"/>
    <row r="7776" s="186" customFormat="1" x14ac:dyDescent="0.25"/>
    <row r="7777" s="186" customFormat="1" x14ac:dyDescent="0.25"/>
    <row r="7778" s="186" customFormat="1" x14ac:dyDescent="0.25"/>
    <row r="7779" s="186" customFormat="1" x14ac:dyDescent="0.25"/>
    <row r="7780" s="186" customFormat="1" x14ac:dyDescent="0.25"/>
    <row r="7781" s="186" customFormat="1" x14ac:dyDescent="0.25"/>
    <row r="7782" s="186" customFormat="1" x14ac:dyDescent="0.25"/>
    <row r="7783" s="186" customFormat="1" x14ac:dyDescent="0.25"/>
    <row r="7784" s="186" customFormat="1" x14ac:dyDescent="0.25"/>
    <row r="7785" s="186" customFormat="1" x14ac:dyDescent="0.25"/>
    <row r="7786" s="186" customFormat="1" x14ac:dyDescent="0.25"/>
    <row r="7787" s="186" customFormat="1" x14ac:dyDescent="0.25"/>
    <row r="7788" s="186" customFormat="1" x14ac:dyDescent="0.25"/>
    <row r="7789" s="186" customFormat="1" x14ac:dyDescent="0.25"/>
    <row r="7790" s="186" customFormat="1" x14ac:dyDescent="0.25"/>
    <row r="7791" s="186" customFormat="1" x14ac:dyDescent="0.25"/>
    <row r="7792" s="186" customFormat="1" x14ac:dyDescent="0.25"/>
    <row r="7793" s="186" customFormat="1" x14ac:dyDescent="0.25"/>
    <row r="7794" s="186" customFormat="1" x14ac:dyDescent="0.25"/>
    <row r="7795" s="186" customFormat="1" x14ac:dyDescent="0.25"/>
    <row r="7796" s="186" customFormat="1" x14ac:dyDescent="0.25"/>
    <row r="7797" s="186" customFormat="1" x14ac:dyDescent="0.25"/>
    <row r="7798" s="186" customFormat="1" x14ac:dyDescent="0.25"/>
    <row r="7799" s="186" customFormat="1" x14ac:dyDescent="0.25"/>
    <row r="7800" s="186" customFormat="1" x14ac:dyDescent="0.25"/>
    <row r="7801" s="186" customFormat="1" x14ac:dyDescent="0.25"/>
    <row r="7802" s="186" customFormat="1" x14ac:dyDescent="0.25"/>
    <row r="7803" s="186" customFormat="1" x14ac:dyDescent="0.25"/>
    <row r="7804" s="186" customFormat="1" x14ac:dyDescent="0.25"/>
    <row r="7805" s="186" customFormat="1" x14ac:dyDescent="0.25"/>
    <row r="7806" s="186" customFormat="1" x14ac:dyDescent="0.25"/>
    <row r="7807" s="186" customFormat="1" x14ac:dyDescent="0.25"/>
    <row r="7808" s="186" customFormat="1" x14ac:dyDescent="0.25"/>
    <row r="7809" s="186" customFormat="1" x14ac:dyDescent="0.25"/>
    <row r="7810" s="186" customFormat="1" x14ac:dyDescent="0.25"/>
    <row r="7811" s="186" customFormat="1" x14ac:dyDescent="0.25"/>
    <row r="7812" s="186" customFormat="1" x14ac:dyDescent="0.25"/>
    <row r="7813" s="186" customFormat="1" x14ac:dyDescent="0.25"/>
    <row r="7814" s="186" customFormat="1" x14ac:dyDescent="0.25"/>
    <row r="7815" s="186" customFormat="1" x14ac:dyDescent="0.25"/>
    <row r="7816" s="186" customFormat="1" x14ac:dyDescent="0.25"/>
    <row r="7817" s="186" customFormat="1" x14ac:dyDescent="0.25"/>
    <row r="7818" s="186" customFormat="1" x14ac:dyDescent="0.25"/>
    <row r="7819" s="186" customFormat="1" x14ac:dyDescent="0.25"/>
    <row r="7820" s="186" customFormat="1" x14ac:dyDescent="0.25"/>
    <row r="7821" s="186" customFormat="1" x14ac:dyDescent="0.25"/>
    <row r="7822" s="186" customFormat="1" x14ac:dyDescent="0.25"/>
    <row r="7823" s="186" customFormat="1" x14ac:dyDescent="0.25"/>
    <row r="7824" s="186" customFormat="1" x14ac:dyDescent="0.25"/>
    <row r="7825" s="186" customFormat="1" x14ac:dyDescent="0.25"/>
    <row r="7826" s="186" customFormat="1" x14ac:dyDescent="0.25"/>
    <row r="7827" s="186" customFormat="1" x14ac:dyDescent="0.25"/>
    <row r="7828" s="186" customFormat="1" x14ac:dyDescent="0.25"/>
    <row r="7829" s="186" customFormat="1" x14ac:dyDescent="0.25"/>
    <row r="7830" s="186" customFormat="1" x14ac:dyDescent="0.25"/>
    <row r="7831" s="186" customFormat="1" x14ac:dyDescent="0.25"/>
    <row r="7832" s="186" customFormat="1" x14ac:dyDescent="0.25"/>
    <row r="7833" s="186" customFormat="1" x14ac:dyDescent="0.25"/>
    <row r="7834" s="186" customFormat="1" x14ac:dyDescent="0.25"/>
    <row r="7835" s="186" customFormat="1" x14ac:dyDescent="0.25"/>
    <row r="7836" s="186" customFormat="1" x14ac:dyDescent="0.25"/>
    <row r="7837" s="186" customFormat="1" x14ac:dyDescent="0.25"/>
    <row r="7838" s="186" customFormat="1" x14ac:dyDescent="0.25"/>
    <row r="7839" s="186" customFormat="1" x14ac:dyDescent="0.25"/>
    <row r="7840" s="186" customFormat="1" x14ac:dyDescent="0.25"/>
    <row r="7841" s="186" customFormat="1" x14ac:dyDescent="0.25"/>
    <row r="7842" s="186" customFormat="1" x14ac:dyDescent="0.25"/>
    <row r="7843" s="186" customFormat="1" x14ac:dyDescent="0.25"/>
    <row r="7844" s="186" customFormat="1" x14ac:dyDescent="0.25"/>
    <row r="7845" s="186" customFormat="1" x14ac:dyDescent="0.25"/>
    <row r="7846" s="186" customFormat="1" x14ac:dyDescent="0.25"/>
    <row r="7847" s="186" customFormat="1" x14ac:dyDescent="0.25"/>
    <row r="7848" s="186" customFormat="1" x14ac:dyDescent="0.25"/>
    <row r="7849" s="186" customFormat="1" x14ac:dyDescent="0.25"/>
    <row r="7850" s="186" customFormat="1" x14ac:dyDescent="0.25"/>
    <row r="7851" s="186" customFormat="1" x14ac:dyDescent="0.25"/>
    <row r="7852" s="186" customFormat="1" x14ac:dyDescent="0.25"/>
    <row r="7853" s="186" customFormat="1" x14ac:dyDescent="0.25"/>
    <row r="7854" s="186" customFormat="1" x14ac:dyDescent="0.25"/>
    <row r="7855" s="186" customFormat="1" x14ac:dyDescent="0.25"/>
    <row r="7856" s="186" customFormat="1" x14ac:dyDescent="0.25"/>
    <row r="7857" s="186" customFormat="1" x14ac:dyDescent="0.25"/>
    <row r="7858" s="186" customFormat="1" x14ac:dyDescent="0.25"/>
    <row r="7859" s="186" customFormat="1" x14ac:dyDescent="0.25"/>
    <row r="7860" s="186" customFormat="1" x14ac:dyDescent="0.25"/>
    <row r="7861" s="186" customFormat="1" x14ac:dyDescent="0.25"/>
    <row r="7862" s="186" customFormat="1" x14ac:dyDescent="0.25"/>
    <row r="7863" s="186" customFormat="1" x14ac:dyDescent="0.25"/>
    <row r="7864" s="186" customFormat="1" x14ac:dyDescent="0.25"/>
    <row r="7865" s="186" customFormat="1" x14ac:dyDescent="0.25"/>
    <row r="7866" s="186" customFormat="1" x14ac:dyDescent="0.25"/>
    <row r="7867" s="186" customFormat="1" x14ac:dyDescent="0.25"/>
    <row r="7868" s="186" customFormat="1" x14ac:dyDescent="0.25"/>
    <row r="7869" s="186" customFormat="1" x14ac:dyDescent="0.25"/>
    <row r="7870" s="186" customFormat="1" x14ac:dyDescent="0.25"/>
    <row r="7871" s="186" customFormat="1" x14ac:dyDescent="0.25"/>
    <row r="7872" s="186" customFormat="1" x14ac:dyDescent="0.25"/>
    <row r="7873" s="186" customFormat="1" x14ac:dyDescent="0.25"/>
    <row r="7874" s="186" customFormat="1" x14ac:dyDescent="0.25"/>
    <row r="7875" s="186" customFormat="1" x14ac:dyDescent="0.25"/>
    <row r="7876" s="186" customFormat="1" x14ac:dyDescent="0.25"/>
    <row r="7877" s="186" customFormat="1" x14ac:dyDescent="0.25"/>
    <row r="7878" s="186" customFormat="1" x14ac:dyDescent="0.25"/>
    <row r="7879" s="186" customFormat="1" x14ac:dyDescent="0.25"/>
    <row r="7880" s="186" customFormat="1" x14ac:dyDescent="0.25"/>
    <row r="7881" s="186" customFormat="1" x14ac:dyDescent="0.25"/>
    <row r="7882" s="186" customFormat="1" x14ac:dyDescent="0.25"/>
    <row r="7883" s="186" customFormat="1" x14ac:dyDescent="0.25"/>
    <row r="7884" s="186" customFormat="1" x14ac:dyDescent="0.25"/>
    <row r="7885" s="186" customFormat="1" x14ac:dyDescent="0.25"/>
    <row r="7886" s="186" customFormat="1" x14ac:dyDescent="0.25"/>
    <row r="7887" s="186" customFormat="1" x14ac:dyDescent="0.25"/>
    <row r="7888" s="186" customFormat="1" x14ac:dyDescent="0.25"/>
    <row r="7889" s="186" customFormat="1" x14ac:dyDescent="0.25"/>
    <row r="7890" s="186" customFormat="1" x14ac:dyDescent="0.25"/>
    <row r="7891" s="186" customFormat="1" x14ac:dyDescent="0.25"/>
    <row r="7892" s="186" customFormat="1" x14ac:dyDescent="0.25"/>
    <row r="7893" s="186" customFormat="1" x14ac:dyDescent="0.25"/>
    <row r="7894" s="186" customFormat="1" x14ac:dyDescent="0.25"/>
    <row r="7895" s="186" customFormat="1" x14ac:dyDescent="0.25"/>
    <row r="7896" s="186" customFormat="1" x14ac:dyDescent="0.25"/>
    <row r="7897" s="186" customFormat="1" x14ac:dyDescent="0.25"/>
    <row r="7898" s="186" customFormat="1" x14ac:dyDescent="0.25"/>
    <row r="7899" s="186" customFormat="1" x14ac:dyDescent="0.25"/>
    <row r="7900" s="186" customFormat="1" x14ac:dyDescent="0.25"/>
    <row r="7901" s="186" customFormat="1" x14ac:dyDescent="0.25"/>
    <row r="7902" s="186" customFormat="1" x14ac:dyDescent="0.25"/>
    <row r="7903" s="186" customFormat="1" x14ac:dyDescent="0.25"/>
    <row r="7904" s="186" customFormat="1" x14ac:dyDescent="0.25"/>
    <row r="7905" s="186" customFormat="1" x14ac:dyDescent="0.25"/>
    <row r="7906" s="186" customFormat="1" x14ac:dyDescent="0.25"/>
    <row r="7907" s="186" customFormat="1" x14ac:dyDescent="0.25"/>
    <row r="7908" s="186" customFormat="1" x14ac:dyDescent="0.25"/>
    <row r="7909" s="186" customFormat="1" x14ac:dyDescent="0.25"/>
    <row r="7910" s="186" customFormat="1" x14ac:dyDescent="0.25"/>
    <row r="7911" s="186" customFormat="1" x14ac:dyDescent="0.25"/>
    <row r="7912" s="186" customFormat="1" x14ac:dyDescent="0.25"/>
    <row r="7913" s="186" customFormat="1" x14ac:dyDescent="0.25"/>
    <row r="7914" s="186" customFormat="1" x14ac:dyDescent="0.25"/>
    <row r="7915" s="186" customFormat="1" x14ac:dyDescent="0.25"/>
    <row r="7916" s="186" customFormat="1" x14ac:dyDescent="0.25"/>
    <row r="7917" s="186" customFormat="1" x14ac:dyDescent="0.25"/>
    <row r="7918" s="186" customFormat="1" x14ac:dyDescent="0.25"/>
    <row r="7919" s="186" customFormat="1" x14ac:dyDescent="0.25"/>
    <row r="7920" s="186" customFormat="1" x14ac:dyDescent="0.25"/>
    <row r="7921" s="186" customFormat="1" x14ac:dyDescent="0.25"/>
    <row r="7922" s="186" customFormat="1" x14ac:dyDescent="0.25"/>
    <row r="7923" s="186" customFormat="1" x14ac:dyDescent="0.25"/>
    <row r="7924" s="186" customFormat="1" x14ac:dyDescent="0.25"/>
    <row r="7925" s="186" customFormat="1" x14ac:dyDescent="0.25"/>
    <row r="7926" s="186" customFormat="1" x14ac:dyDescent="0.25"/>
    <row r="7927" s="186" customFormat="1" x14ac:dyDescent="0.25"/>
    <row r="7928" s="186" customFormat="1" x14ac:dyDescent="0.25"/>
    <row r="7929" s="186" customFormat="1" x14ac:dyDescent="0.25"/>
    <row r="7930" s="186" customFormat="1" x14ac:dyDescent="0.25"/>
    <row r="7931" s="186" customFormat="1" x14ac:dyDescent="0.25"/>
    <row r="7932" s="186" customFormat="1" x14ac:dyDescent="0.25"/>
    <row r="7933" s="186" customFormat="1" x14ac:dyDescent="0.25"/>
    <row r="7934" s="186" customFormat="1" x14ac:dyDescent="0.25"/>
    <row r="7935" s="186" customFormat="1" x14ac:dyDescent="0.25"/>
    <row r="7936" s="186" customFormat="1" x14ac:dyDescent="0.25"/>
    <row r="7937" s="186" customFormat="1" x14ac:dyDescent="0.25"/>
    <row r="7938" s="186" customFormat="1" x14ac:dyDescent="0.25"/>
    <row r="7939" s="186" customFormat="1" x14ac:dyDescent="0.25"/>
    <row r="7940" s="186" customFormat="1" x14ac:dyDescent="0.25"/>
    <row r="7941" s="186" customFormat="1" x14ac:dyDescent="0.25"/>
    <row r="7942" s="186" customFormat="1" x14ac:dyDescent="0.25"/>
    <row r="7943" s="186" customFormat="1" x14ac:dyDescent="0.25"/>
    <row r="7944" s="186" customFormat="1" x14ac:dyDescent="0.25"/>
    <row r="7945" s="186" customFormat="1" x14ac:dyDescent="0.25"/>
    <row r="7946" s="186" customFormat="1" x14ac:dyDescent="0.25"/>
    <row r="7947" s="186" customFormat="1" x14ac:dyDescent="0.25"/>
    <row r="7948" s="186" customFormat="1" x14ac:dyDescent="0.25"/>
    <row r="7949" s="186" customFormat="1" x14ac:dyDescent="0.25"/>
    <row r="7950" s="186" customFormat="1" x14ac:dyDescent="0.25"/>
    <row r="7951" s="186" customFormat="1" x14ac:dyDescent="0.25"/>
    <row r="7952" s="186" customFormat="1" x14ac:dyDescent="0.25"/>
    <row r="7953" s="186" customFormat="1" x14ac:dyDescent="0.25"/>
    <row r="7954" s="186" customFormat="1" x14ac:dyDescent="0.25"/>
    <row r="7955" s="186" customFormat="1" x14ac:dyDescent="0.25"/>
    <row r="7956" s="186" customFormat="1" x14ac:dyDescent="0.25"/>
    <row r="7957" s="186" customFormat="1" x14ac:dyDescent="0.25"/>
    <row r="7958" s="186" customFormat="1" x14ac:dyDescent="0.25"/>
    <row r="7959" s="186" customFormat="1" x14ac:dyDescent="0.25"/>
    <row r="7960" s="186" customFormat="1" x14ac:dyDescent="0.25"/>
    <row r="7961" s="186" customFormat="1" x14ac:dyDescent="0.25"/>
    <row r="7962" s="186" customFormat="1" x14ac:dyDescent="0.25"/>
    <row r="7963" s="186" customFormat="1" x14ac:dyDescent="0.25"/>
    <row r="7964" s="186" customFormat="1" x14ac:dyDescent="0.25"/>
    <row r="7965" s="186" customFormat="1" x14ac:dyDescent="0.25"/>
    <row r="7966" s="186" customFormat="1" x14ac:dyDescent="0.25"/>
    <row r="7967" s="186" customFormat="1" x14ac:dyDescent="0.25"/>
    <row r="7968" s="186" customFormat="1" x14ac:dyDescent="0.25"/>
    <row r="7969" s="186" customFormat="1" x14ac:dyDescent="0.25"/>
    <row r="7970" s="186" customFormat="1" x14ac:dyDescent="0.25"/>
    <row r="7971" s="186" customFormat="1" x14ac:dyDescent="0.25"/>
    <row r="7972" s="186" customFormat="1" x14ac:dyDescent="0.25"/>
    <row r="7973" s="186" customFormat="1" x14ac:dyDescent="0.25"/>
    <row r="7974" s="186" customFormat="1" x14ac:dyDescent="0.25"/>
    <row r="7975" s="186" customFormat="1" x14ac:dyDescent="0.25"/>
    <row r="7976" s="186" customFormat="1" x14ac:dyDescent="0.25"/>
    <row r="7977" s="186" customFormat="1" x14ac:dyDescent="0.25"/>
    <row r="7978" s="186" customFormat="1" x14ac:dyDescent="0.25"/>
    <row r="7979" s="186" customFormat="1" x14ac:dyDescent="0.25"/>
    <row r="7980" s="186" customFormat="1" x14ac:dyDescent="0.25"/>
    <row r="7981" s="186" customFormat="1" x14ac:dyDescent="0.25"/>
    <row r="7982" s="186" customFormat="1" x14ac:dyDescent="0.25"/>
    <row r="7983" s="186" customFormat="1" x14ac:dyDescent="0.25"/>
    <row r="7984" s="186" customFormat="1" x14ac:dyDescent="0.25"/>
    <row r="7985" s="186" customFormat="1" x14ac:dyDescent="0.25"/>
    <row r="7986" s="186" customFormat="1" x14ac:dyDescent="0.25"/>
    <row r="7987" s="186" customFormat="1" x14ac:dyDescent="0.25"/>
    <row r="7988" s="186" customFormat="1" x14ac:dyDescent="0.25"/>
    <row r="7989" s="186" customFormat="1" x14ac:dyDescent="0.25"/>
    <row r="7990" s="186" customFormat="1" x14ac:dyDescent="0.25"/>
    <row r="7991" s="186" customFormat="1" x14ac:dyDescent="0.25"/>
    <row r="7992" s="186" customFormat="1" x14ac:dyDescent="0.25"/>
    <row r="7993" s="186" customFormat="1" x14ac:dyDescent="0.25"/>
    <row r="7994" s="186" customFormat="1" x14ac:dyDescent="0.25"/>
    <row r="7995" s="186" customFormat="1" x14ac:dyDescent="0.25"/>
    <row r="7996" s="186" customFormat="1" x14ac:dyDescent="0.25"/>
    <row r="7997" s="186" customFormat="1" x14ac:dyDescent="0.25"/>
    <row r="7998" s="186" customFormat="1" x14ac:dyDescent="0.25"/>
    <row r="7999" s="186" customFormat="1" x14ac:dyDescent="0.25"/>
    <row r="8000" s="186" customFormat="1" x14ac:dyDescent="0.25"/>
    <row r="8001" s="186" customFormat="1" x14ac:dyDescent="0.25"/>
    <row r="8002" s="186" customFormat="1" x14ac:dyDescent="0.25"/>
    <row r="8003" s="186" customFormat="1" x14ac:dyDescent="0.25"/>
    <row r="8004" s="186" customFormat="1" x14ac:dyDescent="0.25"/>
    <row r="8005" s="186" customFormat="1" x14ac:dyDescent="0.25"/>
    <row r="8006" s="186" customFormat="1" x14ac:dyDescent="0.25"/>
    <row r="8007" s="186" customFormat="1" x14ac:dyDescent="0.25"/>
    <row r="8008" s="186" customFormat="1" x14ac:dyDescent="0.25"/>
    <row r="8009" s="186" customFormat="1" x14ac:dyDescent="0.25"/>
    <row r="8010" s="186" customFormat="1" x14ac:dyDescent="0.25"/>
    <row r="8011" s="186" customFormat="1" x14ac:dyDescent="0.25"/>
    <row r="8012" s="186" customFormat="1" x14ac:dyDescent="0.25"/>
    <row r="8013" s="186" customFormat="1" x14ac:dyDescent="0.25"/>
    <row r="8014" s="186" customFormat="1" x14ac:dyDescent="0.25"/>
    <row r="8015" s="186" customFormat="1" x14ac:dyDescent="0.25"/>
    <row r="8016" s="186" customFormat="1" x14ac:dyDescent="0.25"/>
    <row r="8017" s="186" customFormat="1" x14ac:dyDescent="0.25"/>
    <row r="8018" s="186" customFormat="1" x14ac:dyDescent="0.25"/>
    <row r="8019" s="186" customFormat="1" x14ac:dyDescent="0.25"/>
    <row r="8020" s="186" customFormat="1" x14ac:dyDescent="0.25"/>
    <row r="8021" s="186" customFormat="1" x14ac:dyDescent="0.25"/>
    <row r="8022" s="186" customFormat="1" x14ac:dyDescent="0.25"/>
    <row r="8023" s="186" customFormat="1" x14ac:dyDescent="0.25"/>
    <row r="8024" s="186" customFormat="1" x14ac:dyDescent="0.25"/>
    <row r="8025" s="186" customFormat="1" x14ac:dyDescent="0.25"/>
    <row r="8026" s="186" customFormat="1" x14ac:dyDescent="0.25"/>
    <row r="8027" s="186" customFormat="1" x14ac:dyDescent="0.25"/>
    <row r="8028" s="186" customFormat="1" x14ac:dyDescent="0.25"/>
    <row r="8029" s="186" customFormat="1" x14ac:dyDescent="0.25"/>
    <row r="8030" s="186" customFormat="1" x14ac:dyDescent="0.25"/>
    <row r="8031" s="186" customFormat="1" x14ac:dyDescent="0.25"/>
    <row r="8032" s="186" customFormat="1" x14ac:dyDescent="0.25"/>
    <row r="8033" s="186" customFormat="1" x14ac:dyDescent="0.25"/>
    <row r="8034" s="186" customFormat="1" x14ac:dyDescent="0.25"/>
    <row r="8035" s="186" customFormat="1" x14ac:dyDescent="0.25"/>
    <row r="8036" s="186" customFormat="1" x14ac:dyDescent="0.25"/>
    <row r="8037" s="186" customFormat="1" x14ac:dyDescent="0.25"/>
    <row r="8038" s="186" customFormat="1" x14ac:dyDescent="0.25"/>
    <row r="8039" s="186" customFormat="1" x14ac:dyDescent="0.25"/>
    <row r="8040" s="186" customFormat="1" x14ac:dyDescent="0.25"/>
    <row r="8041" s="186" customFormat="1" x14ac:dyDescent="0.25"/>
    <row r="8042" s="186" customFormat="1" x14ac:dyDescent="0.25"/>
    <row r="8043" s="186" customFormat="1" x14ac:dyDescent="0.25"/>
    <row r="8044" s="186" customFormat="1" x14ac:dyDescent="0.25"/>
    <row r="8045" s="186" customFormat="1" x14ac:dyDescent="0.25"/>
    <row r="8046" s="186" customFormat="1" x14ac:dyDescent="0.25"/>
    <row r="8047" s="186" customFormat="1" x14ac:dyDescent="0.25"/>
    <row r="8048" s="186" customFormat="1" x14ac:dyDescent="0.25"/>
    <row r="8049" s="186" customFormat="1" x14ac:dyDescent="0.25"/>
    <row r="8050" s="186" customFormat="1" x14ac:dyDescent="0.25"/>
    <row r="8051" s="186" customFormat="1" x14ac:dyDescent="0.25"/>
    <row r="8052" s="186" customFormat="1" x14ac:dyDescent="0.25"/>
    <row r="8053" s="186" customFormat="1" x14ac:dyDescent="0.25"/>
    <row r="8054" s="186" customFormat="1" x14ac:dyDescent="0.25"/>
    <row r="8055" s="186" customFormat="1" x14ac:dyDescent="0.25"/>
    <row r="8056" s="186" customFormat="1" x14ac:dyDescent="0.25"/>
    <row r="8057" s="186" customFormat="1" x14ac:dyDescent="0.25"/>
    <row r="8058" s="186" customFormat="1" x14ac:dyDescent="0.25"/>
    <row r="8059" s="186" customFormat="1" x14ac:dyDescent="0.25"/>
    <row r="8060" s="186" customFormat="1" x14ac:dyDescent="0.25"/>
    <row r="8061" s="186" customFormat="1" x14ac:dyDescent="0.25"/>
    <row r="8062" s="186" customFormat="1" x14ac:dyDescent="0.25"/>
    <row r="8063" s="186" customFormat="1" x14ac:dyDescent="0.25"/>
    <row r="8064" s="186" customFormat="1" x14ac:dyDescent="0.25"/>
    <row r="8065" s="186" customFormat="1" x14ac:dyDescent="0.25"/>
    <row r="8066" s="186" customFormat="1" x14ac:dyDescent="0.25"/>
    <row r="8067" s="186" customFormat="1" x14ac:dyDescent="0.25"/>
    <row r="8068" s="186" customFormat="1" x14ac:dyDescent="0.25"/>
    <row r="8069" s="186" customFormat="1" x14ac:dyDescent="0.25"/>
    <row r="8070" s="186" customFormat="1" x14ac:dyDescent="0.25"/>
    <row r="8071" s="186" customFormat="1" x14ac:dyDescent="0.25"/>
    <row r="8072" s="186" customFormat="1" x14ac:dyDescent="0.25"/>
    <row r="8073" s="186" customFormat="1" x14ac:dyDescent="0.25"/>
    <row r="8074" s="186" customFormat="1" x14ac:dyDescent="0.25"/>
    <row r="8075" s="186" customFormat="1" x14ac:dyDescent="0.25"/>
    <row r="8076" s="186" customFormat="1" x14ac:dyDescent="0.25"/>
    <row r="8077" s="186" customFormat="1" x14ac:dyDescent="0.25"/>
    <row r="8078" s="186" customFormat="1" x14ac:dyDescent="0.25"/>
    <row r="8079" s="186" customFormat="1" x14ac:dyDescent="0.25"/>
    <row r="8080" s="186" customFormat="1" x14ac:dyDescent="0.25"/>
    <row r="8081" s="186" customFormat="1" x14ac:dyDescent="0.25"/>
    <row r="8082" s="186" customFormat="1" x14ac:dyDescent="0.25"/>
    <row r="8083" s="186" customFormat="1" x14ac:dyDescent="0.25"/>
    <row r="8084" s="186" customFormat="1" x14ac:dyDescent="0.25"/>
    <row r="8085" s="186" customFormat="1" x14ac:dyDescent="0.25"/>
    <row r="8086" s="186" customFormat="1" x14ac:dyDescent="0.25"/>
    <row r="8087" s="186" customFormat="1" x14ac:dyDescent="0.25"/>
    <row r="8088" s="186" customFormat="1" x14ac:dyDescent="0.25"/>
    <row r="8089" s="186" customFormat="1" x14ac:dyDescent="0.25"/>
    <row r="8090" s="186" customFormat="1" x14ac:dyDescent="0.25"/>
    <row r="8091" s="186" customFormat="1" x14ac:dyDescent="0.25"/>
    <row r="8092" s="186" customFormat="1" x14ac:dyDescent="0.25"/>
    <row r="8093" s="186" customFormat="1" x14ac:dyDescent="0.25"/>
    <row r="8094" s="186" customFormat="1" x14ac:dyDescent="0.25"/>
    <row r="8095" s="186" customFormat="1" x14ac:dyDescent="0.25"/>
    <row r="8096" s="186" customFormat="1" x14ac:dyDescent="0.25"/>
    <row r="8097" s="186" customFormat="1" x14ac:dyDescent="0.25"/>
    <row r="8098" s="186" customFormat="1" x14ac:dyDescent="0.25"/>
    <row r="8099" s="186" customFormat="1" x14ac:dyDescent="0.25"/>
    <row r="8100" s="186" customFormat="1" x14ac:dyDescent="0.25"/>
    <row r="8101" s="186" customFormat="1" x14ac:dyDescent="0.25"/>
    <row r="8102" s="186" customFormat="1" x14ac:dyDescent="0.25"/>
    <row r="8103" s="186" customFormat="1" x14ac:dyDescent="0.25"/>
    <row r="8104" s="186" customFormat="1" x14ac:dyDescent="0.25"/>
    <row r="8105" s="186" customFormat="1" x14ac:dyDescent="0.25"/>
    <row r="8106" s="186" customFormat="1" x14ac:dyDescent="0.25"/>
    <row r="8107" s="186" customFormat="1" x14ac:dyDescent="0.25"/>
    <row r="8108" s="186" customFormat="1" x14ac:dyDescent="0.25"/>
    <row r="8109" s="186" customFormat="1" x14ac:dyDescent="0.25"/>
    <row r="8110" s="186" customFormat="1" x14ac:dyDescent="0.25"/>
    <row r="8111" s="186" customFormat="1" x14ac:dyDescent="0.25"/>
    <row r="8112" s="186" customFormat="1" x14ac:dyDescent="0.25"/>
    <row r="8113" s="186" customFormat="1" x14ac:dyDescent="0.25"/>
    <row r="8114" s="186" customFormat="1" x14ac:dyDescent="0.25"/>
    <row r="8115" s="186" customFormat="1" x14ac:dyDescent="0.25"/>
    <row r="8116" s="186" customFormat="1" x14ac:dyDescent="0.25"/>
    <row r="8117" s="186" customFormat="1" x14ac:dyDescent="0.25"/>
    <row r="8118" s="186" customFormat="1" x14ac:dyDescent="0.25"/>
    <row r="8119" s="186" customFormat="1" x14ac:dyDescent="0.25"/>
    <row r="8120" s="186" customFormat="1" x14ac:dyDescent="0.25"/>
    <row r="8121" s="186" customFormat="1" x14ac:dyDescent="0.25"/>
    <row r="8122" s="186" customFormat="1" x14ac:dyDescent="0.25"/>
    <row r="8123" s="186" customFormat="1" x14ac:dyDescent="0.25"/>
    <row r="8124" s="186" customFormat="1" x14ac:dyDescent="0.25"/>
    <row r="8125" s="186" customFormat="1" x14ac:dyDescent="0.25"/>
    <row r="8126" s="186" customFormat="1" x14ac:dyDescent="0.25"/>
    <row r="8127" s="186" customFormat="1" x14ac:dyDescent="0.25"/>
    <row r="8128" s="186" customFormat="1" x14ac:dyDescent="0.25"/>
    <row r="8129" s="186" customFormat="1" x14ac:dyDescent="0.25"/>
    <row r="8130" s="186" customFormat="1" x14ac:dyDescent="0.25"/>
    <row r="8131" s="186" customFormat="1" x14ac:dyDescent="0.25"/>
    <row r="8132" s="186" customFormat="1" x14ac:dyDescent="0.25"/>
    <row r="8133" s="186" customFormat="1" x14ac:dyDescent="0.25"/>
    <row r="8134" s="186" customFormat="1" x14ac:dyDescent="0.25"/>
    <row r="8135" s="186" customFormat="1" x14ac:dyDescent="0.25"/>
    <row r="8136" s="186" customFormat="1" x14ac:dyDescent="0.25"/>
    <row r="8137" s="186" customFormat="1" x14ac:dyDescent="0.25"/>
    <row r="8138" s="186" customFormat="1" x14ac:dyDescent="0.25"/>
    <row r="8139" s="186" customFormat="1" x14ac:dyDescent="0.25"/>
    <row r="8140" s="186" customFormat="1" x14ac:dyDescent="0.25"/>
    <row r="8141" s="186" customFormat="1" x14ac:dyDescent="0.25"/>
    <row r="8142" s="186" customFormat="1" x14ac:dyDescent="0.25"/>
    <row r="8143" s="186" customFormat="1" x14ac:dyDescent="0.25"/>
    <row r="8144" s="186" customFormat="1" x14ac:dyDescent="0.25"/>
    <row r="8145" s="186" customFormat="1" x14ac:dyDescent="0.25"/>
    <row r="8146" s="186" customFormat="1" x14ac:dyDescent="0.25"/>
    <row r="8147" s="186" customFormat="1" x14ac:dyDescent="0.25"/>
    <row r="8148" s="186" customFormat="1" x14ac:dyDescent="0.25"/>
    <row r="8149" s="186" customFormat="1" x14ac:dyDescent="0.25"/>
    <row r="8150" s="186" customFormat="1" x14ac:dyDescent="0.25"/>
    <row r="8151" s="186" customFormat="1" x14ac:dyDescent="0.25"/>
    <row r="8152" s="186" customFormat="1" x14ac:dyDescent="0.25"/>
    <row r="8153" s="186" customFormat="1" x14ac:dyDescent="0.25"/>
    <row r="8154" s="186" customFormat="1" x14ac:dyDescent="0.25"/>
    <row r="8155" s="186" customFormat="1" x14ac:dyDescent="0.25"/>
    <row r="8156" s="186" customFormat="1" x14ac:dyDescent="0.25"/>
    <row r="8157" s="186" customFormat="1" x14ac:dyDescent="0.25"/>
    <row r="8158" s="186" customFormat="1" x14ac:dyDescent="0.25"/>
    <row r="8159" s="186" customFormat="1" x14ac:dyDescent="0.25"/>
    <row r="8160" s="186" customFormat="1" x14ac:dyDescent="0.25"/>
    <row r="8161" s="186" customFormat="1" x14ac:dyDescent="0.25"/>
    <row r="8162" s="186" customFormat="1" x14ac:dyDescent="0.25"/>
    <row r="8163" s="186" customFormat="1" x14ac:dyDescent="0.25"/>
    <row r="8164" s="186" customFormat="1" x14ac:dyDescent="0.25"/>
    <row r="8165" s="186" customFormat="1" x14ac:dyDescent="0.25"/>
    <row r="8166" s="186" customFormat="1" x14ac:dyDescent="0.25"/>
    <row r="8167" s="186" customFormat="1" x14ac:dyDescent="0.25"/>
    <row r="8168" s="186" customFormat="1" x14ac:dyDescent="0.25"/>
    <row r="8169" s="186" customFormat="1" x14ac:dyDescent="0.25"/>
    <row r="8170" s="186" customFormat="1" x14ac:dyDescent="0.25"/>
    <row r="8171" s="186" customFormat="1" x14ac:dyDescent="0.25"/>
    <row r="8172" s="186" customFormat="1" x14ac:dyDescent="0.25"/>
    <row r="8173" s="186" customFormat="1" x14ac:dyDescent="0.25"/>
    <row r="8174" s="186" customFormat="1" x14ac:dyDescent="0.25"/>
    <row r="8175" s="186" customFormat="1" x14ac:dyDescent="0.25"/>
    <row r="8176" s="186" customFormat="1" x14ac:dyDescent="0.25"/>
    <row r="8177" s="186" customFormat="1" x14ac:dyDescent="0.25"/>
    <row r="8178" s="186" customFormat="1" x14ac:dyDescent="0.25"/>
    <row r="8179" s="186" customFormat="1" x14ac:dyDescent="0.25"/>
    <row r="8180" s="186" customFormat="1" x14ac:dyDescent="0.25"/>
    <row r="8181" s="186" customFormat="1" x14ac:dyDescent="0.25"/>
    <row r="8182" s="186" customFormat="1" x14ac:dyDescent="0.25"/>
    <row r="8183" s="186" customFormat="1" x14ac:dyDescent="0.25"/>
    <row r="8184" s="186" customFormat="1" x14ac:dyDescent="0.25"/>
    <row r="8185" s="186" customFormat="1" x14ac:dyDescent="0.25"/>
    <row r="8186" s="186" customFormat="1" x14ac:dyDescent="0.25"/>
    <row r="8187" s="186" customFormat="1" x14ac:dyDescent="0.25"/>
    <row r="8188" s="186" customFormat="1" x14ac:dyDescent="0.25"/>
    <row r="8189" s="186" customFormat="1" x14ac:dyDescent="0.25"/>
    <row r="8190" s="186" customFormat="1" x14ac:dyDescent="0.25"/>
    <row r="8191" s="186" customFormat="1" x14ac:dyDescent="0.25"/>
    <row r="8192" s="186" customFormat="1" x14ac:dyDescent="0.25"/>
    <row r="8193" s="186" customFormat="1" x14ac:dyDescent="0.25"/>
    <row r="8194" s="186" customFormat="1" x14ac:dyDescent="0.25"/>
    <row r="8195" s="186" customFormat="1" x14ac:dyDescent="0.25"/>
    <row r="8196" s="186" customFormat="1" x14ac:dyDescent="0.25"/>
    <row r="8197" s="186" customFormat="1" x14ac:dyDescent="0.25"/>
    <row r="8198" s="186" customFormat="1" x14ac:dyDescent="0.25"/>
    <row r="8199" s="186" customFormat="1" x14ac:dyDescent="0.25"/>
    <row r="8200" s="186" customFormat="1" x14ac:dyDescent="0.25"/>
    <row r="8201" s="186" customFormat="1" x14ac:dyDescent="0.25"/>
    <row r="8202" s="186" customFormat="1" x14ac:dyDescent="0.25"/>
    <row r="8203" s="186" customFormat="1" x14ac:dyDescent="0.25"/>
    <row r="8204" s="186" customFormat="1" x14ac:dyDescent="0.25"/>
    <row r="8205" s="186" customFormat="1" x14ac:dyDescent="0.25"/>
    <row r="8206" s="186" customFormat="1" x14ac:dyDescent="0.25"/>
    <row r="8207" s="186" customFormat="1" x14ac:dyDescent="0.25"/>
    <row r="8208" s="186" customFormat="1" x14ac:dyDescent="0.25"/>
    <row r="8209" s="186" customFormat="1" x14ac:dyDescent="0.25"/>
    <row r="8210" s="186" customFormat="1" x14ac:dyDescent="0.25"/>
    <row r="8211" s="186" customFormat="1" x14ac:dyDescent="0.25"/>
    <row r="8212" s="186" customFormat="1" x14ac:dyDescent="0.25"/>
    <row r="8213" s="186" customFormat="1" x14ac:dyDescent="0.25"/>
    <row r="8214" s="186" customFormat="1" x14ac:dyDescent="0.25"/>
    <row r="8215" s="186" customFormat="1" x14ac:dyDescent="0.25"/>
    <row r="8216" s="186" customFormat="1" x14ac:dyDescent="0.25"/>
    <row r="8217" s="186" customFormat="1" x14ac:dyDescent="0.25"/>
    <row r="8218" s="186" customFormat="1" x14ac:dyDescent="0.25"/>
    <row r="8219" s="186" customFormat="1" x14ac:dyDescent="0.25"/>
    <row r="8220" s="186" customFormat="1" x14ac:dyDescent="0.25"/>
    <row r="8221" s="186" customFormat="1" x14ac:dyDescent="0.25"/>
    <row r="8222" s="186" customFormat="1" x14ac:dyDescent="0.25"/>
    <row r="8223" s="186" customFormat="1" x14ac:dyDescent="0.25"/>
    <row r="8224" s="186" customFormat="1" x14ac:dyDescent="0.25"/>
    <row r="8225" s="186" customFormat="1" x14ac:dyDescent="0.25"/>
    <row r="8226" s="186" customFormat="1" x14ac:dyDescent="0.25"/>
    <row r="8227" s="186" customFormat="1" x14ac:dyDescent="0.25"/>
    <row r="8228" s="186" customFormat="1" x14ac:dyDescent="0.25"/>
    <row r="8229" s="186" customFormat="1" x14ac:dyDescent="0.25"/>
    <row r="8230" s="186" customFormat="1" x14ac:dyDescent="0.25"/>
    <row r="8231" s="186" customFormat="1" x14ac:dyDescent="0.25"/>
    <row r="8232" s="186" customFormat="1" x14ac:dyDescent="0.25"/>
    <row r="8233" s="186" customFormat="1" x14ac:dyDescent="0.25"/>
    <row r="8234" s="186" customFormat="1" x14ac:dyDescent="0.25"/>
    <row r="8235" s="186" customFormat="1" x14ac:dyDescent="0.25"/>
    <row r="8236" s="186" customFormat="1" x14ac:dyDescent="0.25"/>
    <row r="8237" s="186" customFormat="1" x14ac:dyDescent="0.25"/>
    <row r="8238" s="186" customFormat="1" x14ac:dyDescent="0.25"/>
    <row r="8239" s="186" customFormat="1" x14ac:dyDescent="0.25"/>
    <row r="8240" s="186" customFormat="1" x14ac:dyDescent="0.25"/>
    <row r="8241" s="186" customFormat="1" x14ac:dyDescent="0.25"/>
    <row r="8242" s="186" customFormat="1" x14ac:dyDescent="0.25"/>
    <row r="8243" s="186" customFormat="1" x14ac:dyDescent="0.25"/>
    <row r="8244" s="186" customFormat="1" x14ac:dyDescent="0.25"/>
    <row r="8245" s="186" customFormat="1" x14ac:dyDescent="0.25"/>
    <row r="8246" s="186" customFormat="1" x14ac:dyDescent="0.25"/>
    <row r="8247" s="186" customFormat="1" x14ac:dyDescent="0.25"/>
    <row r="8248" s="186" customFormat="1" x14ac:dyDescent="0.25"/>
    <row r="8249" s="186" customFormat="1" x14ac:dyDescent="0.25"/>
    <row r="8250" s="186" customFormat="1" x14ac:dyDescent="0.25"/>
    <row r="8251" s="186" customFormat="1" x14ac:dyDescent="0.25"/>
    <row r="8252" s="186" customFormat="1" x14ac:dyDescent="0.25"/>
    <row r="8253" s="186" customFormat="1" x14ac:dyDescent="0.25"/>
    <row r="8254" s="186" customFormat="1" x14ac:dyDescent="0.25"/>
    <row r="8255" s="186" customFormat="1" x14ac:dyDescent="0.25"/>
    <row r="8256" s="186" customFormat="1" x14ac:dyDescent="0.25"/>
    <row r="8257" s="186" customFormat="1" x14ac:dyDescent="0.25"/>
    <row r="8258" s="186" customFormat="1" x14ac:dyDescent="0.25"/>
    <row r="8259" s="186" customFormat="1" x14ac:dyDescent="0.25"/>
    <row r="8260" s="186" customFormat="1" x14ac:dyDescent="0.25"/>
    <row r="8261" s="186" customFormat="1" x14ac:dyDescent="0.25"/>
    <row r="8262" s="186" customFormat="1" x14ac:dyDescent="0.25"/>
    <row r="8263" s="186" customFormat="1" x14ac:dyDescent="0.25"/>
    <row r="8264" s="186" customFormat="1" x14ac:dyDescent="0.25"/>
    <row r="8265" s="186" customFormat="1" x14ac:dyDescent="0.25"/>
    <row r="8266" s="186" customFormat="1" x14ac:dyDescent="0.25"/>
    <row r="8267" s="186" customFormat="1" x14ac:dyDescent="0.25"/>
    <row r="8268" s="186" customFormat="1" x14ac:dyDescent="0.25"/>
    <row r="8269" s="186" customFormat="1" x14ac:dyDescent="0.25"/>
    <row r="8270" s="186" customFormat="1" x14ac:dyDescent="0.25"/>
    <row r="8271" s="186" customFormat="1" x14ac:dyDescent="0.25"/>
    <row r="8272" s="186" customFormat="1" x14ac:dyDescent="0.25"/>
    <row r="8273" s="186" customFormat="1" x14ac:dyDescent="0.25"/>
    <row r="8274" s="186" customFormat="1" x14ac:dyDescent="0.25"/>
    <row r="8275" s="186" customFormat="1" x14ac:dyDescent="0.25"/>
    <row r="8276" s="186" customFormat="1" x14ac:dyDescent="0.25"/>
    <row r="8277" s="186" customFormat="1" x14ac:dyDescent="0.25"/>
    <row r="8278" s="186" customFormat="1" x14ac:dyDescent="0.25"/>
    <row r="8279" s="186" customFormat="1" x14ac:dyDescent="0.25"/>
    <row r="8280" s="186" customFormat="1" x14ac:dyDescent="0.25"/>
    <row r="8281" s="186" customFormat="1" x14ac:dyDescent="0.25"/>
    <row r="8282" s="186" customFormat="1" x14ac:dyDescent="0.25"/>
    <row r="8283" s="186" customFormat="1" x14ac:dyDescent="0.25"/>
    <row r="8284" s="186" customFormat="1" x14ac:dyDescent="0.25"/>
    <row r="8285" s="186" customFormat="1" x14ac:dyDescent="0.25"/>
    <row r="8286" s="186" customFormat="1" x14ac:dyDescent="0.25"/>
    <row r="8287" s="186" customFormat="1" x14ac:dyDescent="0.25"/>
    <row r="8288" s="186" customFormat="1" x14ac:dyDescent="0.25"/>
    <row r="8289" s="186" customFormat="1" x14ac:dyDescent="0.25"/>
    <row r="8290" s="186" customFormat="1" x14ac:dyDescent="0.25"/>
    <row r="8291" s="186" customFormat="1" x14ac:dyDescent="0.25"/>
    <row r="8292" s="186" customFormat="1" x14ac:dyDescent="0.25"/>
    <row r="8293" s="186" customFormat="1" x14ac:dyDescent="0.25"/>
    <row r="8294" s="186" customFormat="1" x14ac:dyDescent="0.25"/>
    <row r="8295" s="186" customFormat="1" x14ac:dyDescent="0.25"/>
    <row r="8296" s="186" customFormat="1" x14ac:dyDescent="0.25"/>
    <row r="8297" s="186" customFormat="1" x14ac:dyDescent="0.25"/>
    <row r="8298" s="186" customFormat="1" x14ac:dyDescent="0.25"/>
    <row r="8299" s="186" customFormat="1" x14ac:dyDescent="0.25"/>
    <row r="8300" s="186" customFormat="1" x14ac:dyDescent="0.25"/>
    <row r="8301" s="186" customFormat="1" x14ac:dyDescent="0.25"/>
    <row r="8302" s="186" customFormat="1" x14ac:dyDescent="0.25"/>
    <row r="8303" s="186" customFormat="1" x14ac:dyDescent="0.25"/>
    <row r="8304" s="186" customFormat="1" x14ac:dyDescent="0.25"/>
    <row r="8305" s="186" customFormat="1" x14ac:dyDescent="0.25"/>
    <row r="8306" s="186" customFormat="1" x14ac:dyDescent="0.25"/>
    <row r="8307" s="186" customFormat="1" x14ac:dyDescent="0.25"/>
    <row r="8308" s="186" customFormat="1" x14ac:dyDescent="0.25"/>
    <row r="8309" s="186" customFormat="1" x14ac:dyDescent="0.25"/>
    <row r="8310" s="186" customFormat="1" x14ac:dyDescent="0.25"/>
    <row r="8311" s="186" customFormat="1" x14ac:dyDescent="0.25"/>
    <row r="8312" s="186" customFormat="1" x14ac:dyDescent="0.25"/>
    <row r="8313" s="186" customFormat="1" x14ac:dyDescent="0.25"/>
    <row r="8314" s="186" customFormat="1" x14ac:dyDescent="0.25"/>
    <row r="8315" s="186" customFormat="1" x14ac:dyDescent="0.25"/>
    <row r="8316" s="186" customFormat="1" x14ac:dyDescent="0.25"/>
    <row r="8317" s="186" customFormat="1" x14ac:dyDescent="0.25"/>
    <row r="8318" s="186" customFormat="1" x14ac:dyDescent="0.25"/>
    <row r="8319" s="186" customFormat="1" x14ac:dyDescent="0.25"/>
    <row r="8320" s="186" customFormat="1" x14ac:dyDescent="0.25"/>
    <row r="8321" s="186" customFormat="1" x14ac:dyDescent="0.25"/>
    <row r="8322" s="186" customFormat="1" x14ac:dyDescent="0.25"/>
    <row r="8323" s="186" customFormat="1" x14ac:dyDescent="0.25"/>
    <row r="8324" s="186" customFormat="1" x14ac:dyDescent="0.25"/>
    <row r="8325" s="186" customFormat="1" x14ac:dyDescent="0.25"/>
    <row r="8326" s="186" customFormat="1" x14ac:dyDescent="0.25"/>
    <row r="8327" s="186" customFormat="1" x14ac:dyDescent="0.25"/>
    <row r="8328" s="186" customFormat="1" x14ac:dyDescent="0.25"/>
    <row r="8329" s="186" customFormat="1" x14ac:dyDescent="0.25"/>
    <row r="8330" s="186" customFormat="1" x14ac:dyDescent="0.25"/>
    <row r="8331" s="186" customFormat="1" x14ac:dyDescent="0.25"/>
    <row r="8332" s="186" customFormat="1" x14ac:dyDescent="0.25"/>
    <row r="8333" s="186" customFormat="1" x14ac:dyDescent="0.25"/>
    <row r="8334" s="186" customFormat="1" x14ac:dyDescent="0.25"/>
    <row r="8335" s="186" customFormat="1" x14ac:dyDescent="0.25"/>
    <row r="8336" s="186" customFormat="1" x14ac:dyDescent="0.25"/>
    <row r="8337" s="186" customFormat="1" x14ac:dyDescent="0.25"/>
    <row r="8338" s="186" customFormat="1" x14ac:dyDescent="0.25"/>
    <row r="8339" s="186" customFormat="1" x14ac:dyDescent="0.25"/>
    <row r="8340" s="186" customFormat="1" x14ac:dyDescent="0.25"/>
    <row r="8341" s="186" customFormat="1" x14ac:dyDescent="0.25"/>
    <row r="8342" s="186" customFormat="1" x14ac:dyDescent="0.25"/>
    <row r="8343" s="186" customFormat="1" x14ac:dyDescent="0.25"/>
    <row r="8344" s="186" customFormat="1" x14ac:dyDescent="0.25"/>
    <row r="8345" s="186" customFormat="1" x14ac:dyDescent="0.25"/>
    <row r="8346" s="186" customFormat="1" x14ac:dyDescent="0.25"/>
    <row r="8347" s="186" customFormat="1" x14ac:dyDescent="0.25"/>
    <row r="8348" s="186" customFormat="1" x14ac:dyDescent="0.25"/>
    <row r="8349" s="186" customFormat="1" x14ac:dyDescent="0.25"/>
    <row r="8350" s="186" customFormat="1" x14ac:dyDescent="0.25"/>
    <row r="8351" s="186" customFormat="1" x14ac:dyDescent="0.25"/>
    <row r="8352" s="186" customFormat="1" x14ac:dyDescent="0.25"/>
    <row r="8353" s="186" customFormat="1" x14ac:dyDescent="0.25"/>
    <row r="8354" s="186" customFormat="1" x14ac:dyDescent="0.25"/>
    <row r="8355" s="186" customFormat="1" x14ac:dyDescent="0.25"/>
    <row r="8356" s="186" customFormat="1" x14ac:dyDescent="0.25"/>
    <row r="8357" s="186" customFormat="1" x14ac:dyDescent="0.25"/>
    <row r="8358" s="186" customFormat="1" x14ac:dyDescent="0.25"/>
    <row r="8359" s="186" customFormat="1" x14ac:dyDescent="0.25"/>
    <row r="8360" s="186" customFormat="1" x14ac:dyDescent="0.25"/>
    <row r="8361" s="186" customFormat="1" x14ac:dyDescent="0.25"/>
    <row r="8362" s="186" customFormat="1" x14ac:dyDescent="0.25"/>
    <row r="8363" s="186" customFormat="1" x14ac:dyDescent="0.25"/>
    <row r="8364" s="186" customFormat="1" x14ac:dyDescent="0.25"/>
    <row r="8365" s="186" customFormat="1" x14ac:dyDescent="0.25"/>
    <row r="8366" s="186" customFormat="1" x14ac:dyDescent="0.25"/>
    <row r="8367" s="186" customFormat="1" x14ac:dyDescent="0.25"/>
    <row r="8368" s="186" customFormat="1" x14ac:dyDescent="0.25"/>
    <row r="8369" s="186" customFormat="1" x14ac:dyDescent="0.25"/>
    <row r="8370" s="186" customFormat="1" x14ac:dyDescent="0.25"/>
    <row r="8371" s="186" customFormat="1" x14ac:dyDescent="0.25"/>
    <row r="8372" s="186" customFormat="1" x14ac:dyDescent="0.25"/>
    <row r="8373" s="186" customFormat="1" x14ac:dyDescent="0.25"/>
    <row r="8374" s="186" customFormat="1" x14ac:dyDescent="0.25"/>
    <row r="8375" s="186" customFormat="1" x14ac:dyDescent="0.25"/>
    <row r="8376" s="186" customFormat="1" x14ac:dyDescent="0.25"/>
    <row r="8377" s="186" customFormat="1" x14ac:dyDescent="0.25"/>
    <row r="8378" s="186" customFormat="1" x14ac:dyDescent="0.25"/>
    <row r="8379" s="186" customFormat="1" x14ac:dyDescent="0.25"/>
    <row r="8380" s="186" customFormat="1" x14ac:dyDescent="0.25"/>
    <row r="8381" s="186" customFormat="1" x14ac:dyDescent="0.25"/>
    <row r="8382" s="186" customFormat="1" x14ac:dyDescent="0.25"/>
    <row r="8383" s="186" customFormat="1" x14ac:dyDescent="0.25"/>
    <row r="8384" s="186" customFormat="1" x14ac:dyDescent="0.25"/>
    <row r="8385" s="186" customFormat="1" x14ac:dyDescent="0.25"/>
    <row r="8386" s="186" customFormat="1" x14ac:dyDescent="0.25"/>
    <row r="8387" s="186" customFormat="1" x14ac:dyDescent="0.25"/>
    <row r="8388" s="186" customFormat="1" x14ac:dyDescent="0.25"/>
    <row r="8389" s="186" customFormat="1" x14ac:dyDescent="0.25"/>
    <row r="8390" s="186" customFormat="1" x14ac:dyDescent="0.25"/>
    <row r="8391" s="186" customFormat="1" x14ac:dyDescent="0.25"/>
    <row r="8392" s="186" customFormat="1" x14ac:dyDescent="0.25"/>
    <row r="8393" s="186" customFormat="1" x14ac:dyDescent="0.25"/>
    <row r="8394" s="186" customFormat="1" x14ac:dyDescent="0.25"/>
    <row r="8395" s="186" customFormat="1" x14ac:dyDescent="0.25"/>
    <row r="8396" s="186" customFormat="1" x14ac:dyDescent="0.25"/>
    <row r="8397" s="186" customFormat="1" x14ac:dyDescent="0.25"/>
    <row r="8398" s="186" customFormat="1" x14ac:dyDescent="0.25"/>
    <row r="8399" s="186" customFormat="1" x14ac:dyDescent="0.25"/>
    <row r="8400" s="186" customFormat="1" x14ac:dyDescent="0.25"/>
    <row r="8401" s="186" customFormat="1" x14ac:dyDescent="0.25"/>
    <row r="8402" s="186" customFormat="1" x14ac:dyDescent="0.25"/>
    <row r="8403" s="186" customFormat="1" x14ac:dyDescent="0.25"/>
    <row r="8404" s="186" customFormat="1" x14ac:dyDescent="0.25"/>
    <row r="8405" s="186" customFormat="1" x14ac:dyDescent="0.25"/>
    <row r="8406" s="186" customFormat="1" x14ac:dyDescent="0.25"/>
    <row r="8407" s="186" customFormat="1" x14ac:dyDescent="0.25"/>
    <row r="8408" s="186" customFormat="1" x14ac:dyDescent="0.25"/>
    <row r="8409" s="186" customFormat="1" x14ac:dyDescent="0.25"/>
    <row r="8410" s="186" customFormat="1" x14ac:dyDescent="0.25"/>
    <row r="8411" s="186" customFormat="1" x14ac:dyDescent="0.25"/>
    <row r="8412" s="186" customFormat="1" x14ac:dyDescent="0.25"/>
    <row r="8413" s="186" customFormat="1" x14ac:dyDescent="0.25"/>
    <row r="8414" s="186" customFormat="1" x14ac:dyDescent="0.25"/>
    <row r="8415" s="186" customFormat="1" x14ac:dyDescent="0.25"/>
    <row r="8416" s="186" customFormat="1" x14ac:dyDescent="0.25"/>
    <row r="8417" s="186" customFormat="1" x14ac:dyDescent="0.25"/>
    <row r="8418" s="186" customFormat="1" x14ac:dyDescent="0.25"/>
    <row r="8419" s="186" customFormat="1" x14ac:dyDescent="0.25"/>
    <row r="8420" s="186" customFormat="1" x14ac:dyDescent="0.25"/>
    <row r="8421" s="186" customFormat="1" x14ac:dyDescent="0.25"/>
    <row r="8422" s="186" customFormat="1" x14ac:dyDescent="0.25"/>
    <row r="8423" s="186" customFormat="1" x14ac:dyDescent="0.25"/>
    <row r="8424" s="186" customFormat="1" x14ac:dyDescent="0.25"/>
    <row r="8425" s="186" customFormat="1" x14ac:dyDescent="0.25"/>
    <row r="8426" s="186" customFormat="1" x14ac:dyDescent="0.25"/>
    <row r="8427" s="186" customFormat="1" x14ac:dyDescent="0.25"/>
    <row r="8428" s="186" customFormat="1" x14ac:dyDescent="0.25"/>
    <row r="8429" s="186" customFormat="1" x14ac:dyDescent="0.25"/>
    <row r="8430" s="186" customFormat="1" x14ac:dyDescent="0.25"/>
    <row r="8431" s="186" customFormat="1" x14ac:dyDescent="0.25"/>
    <row r="8432" s="186" customFormat="1" x14ac:dyDescent="0.25"/>
    <row r="8433" s="186" customFormat="1" x14ac:dyDescent="0.25"/>
    <row r="8434" s="186" customFormat="1" x14ac:dyDescent="0.25"/>
    <row r="8435" s="186" customFormat="1" x14ac:dyDescent="0.25"/>
    <row r="8436" s="186" customFormat="1" x14ac:dyDescent="0.25"/>
    <row r="8437" s="186" customFormat="1" x14ac:dyDescent="0.25"/>
    <row r="8438" s="186" customFormat="1" x14ac:dyDescent="0.25"/>
    <row r="8439" s="186" customFormat="1" x14ac:dyDescent="0.25"/>
    <row r="8440" s="186" customFormat="1" x14ac:dyDescent="0.25"/>
    <row r="8441" s="186" customFormat="1" x14ac:dyDescent="0.25"/>
    <row r="8442" s="186" customFormat="1" x14ac:dyDescent="0.25"/>
    <row r="8443" s="186" customFormat="1" x14ac:dyDescent="0.25"/>
    <row r="8444" s="186" customFormat="1" x14ac:dyDescent="0.25"/>
    <row r="8445" s="186" customFormat="1" x14ac:dyDescent="0.25"/>
    <row r="8446" s="186" customFormat="1" x14ac:dyDescent="0.25"/>
    <row r="8447" s="186" customFormat="1" x14ac:dyDescent="0.25"/>
    <row r="8448" s="186" customFormat="1" x14ac:dyDescent="0.25"/>
    <row r="8449" s="186" customFormat="1" x14ac:dyDescent="0.25"/>
    <row r="8450" s="186" customFormat="1" x14ac:dyDescent="0.25"/>
    <row r="8451" s="186" customFormat="1" x14ac:dyDescent="0.25"/>
    <row r="8452" s="186" customFormat="1" x14ac:dyDescent="0.25"/>
    <row r="8453" s="186" customFormat="1" x14ac:dyDescent="0.25"/>
    <row r="8454" s="186" customFormat="1" x14ac:dyDescent="0.25"/>
    <row r="8455" s="186" customFormat="1" x14ac:dyDescent="0.25"/>
    <row r="8456" s="186" customFormat="1" x14ac:dyDescent="0.25"/>
    <row r="8457" s="186" customFormat="1" x14ac:dyDescent="0.25"/>
    <row r="8458" s="186" customFormat="1" x14ac:dyDescent="0.25"/>
    <row r="8459" s="186" customFormat="1" x14ac:dyDescent="0.25"/>
    <row r="8460" s="186" customFormat="1" x14ac:dyDescent="0.25"/>
    <row r="8461" s="186" customFormat="1" x14ac:dyDescent="0.25"/>
    <row r="8462" s="186" customFormat="1" x14ac:dyDescent="0.25"/>
    <row r="8463" s="186" customFormat="1" x14ac:dyDescent="0.25"/>
    <row r="8464" s="186" customFormat="1" x14ac:dyDescent="0.25"/>
    <row r="8465" s="186" customFormat="1" x14ac:dyDescent="0.25"/>
    <row r="8466" s="186" customFormat="1" x14ac:dyDescent="0.25"/>
    <row r="8467" s="186" customFormat="1" x14ac:dyDescent="0.25"/>
    <row r="8468" s="186" customFormat="1" x14ac:dyDescent="0.25"/>
    <row r="8469" s="186" customFormat="1" x14ac:dyDescent="0.25"/>
    <row r="8470" s="186" customFormat="1" x14ac:dyDescent="0.25"/>
    <row r="8471" s="186" customFormat="1" x14ac:dyDescent="0.25"/>
    <row r="8472" s="186" customFormat="1" x14ac:dyDescent="0.25"/>
    <row r="8473" s="186" customFormat="1" x14ac:dyDescent="0.25"/>
    <row r="8474" s="186" customFormat="1" x14ac:dyDescent="0.25"/>
    <row r="8475" s="186" customFormat="1" x14ac:dyDescent="0.25"/>
    <row r="8476" s="186" customFormat="1" x14ac:dyDescent="0.25"/>
    <row r="8477" s="186" customFormat="1" x14ac:dyDescent="0.25"/>
    <row r="8478" s="186" customFormat="1" x14ac:dyDescent="0.25"/>
    <row r="8479" s="186" customFormat="1" x14ac:dyDescent="0.25"/>
    <row r="8480" s="186" customFormat="1" x14ac:dyDescent="0.25"/>
    <row r="8481" s="186" customFormat="1" x14ac:dyDescent="0.25"/>
    <row r="8482" s="186" customFormat="1" x14ac:dyDescent="0.25"/>
    <row r="8483" s="186" customFormat="1" x14ac:dyDescent="0.25"/>
    <row r="8484" s="186" customFormat="1" x14ac:dyDescent="0.25"/>
    <row r="8485" s="186" customFormat="1" x14ac:dyDescent="0.25"/>
    <row r="8486" s="186" customFormat="1" x14ac:dyDescent="0.25"/>
    <row r="8487" s="186" customFormat="1" x14ac:dyDescent="0.25"/>
    <row r="8488" s="186" customFormat="1" x14ac:dyDescent="0.25"/>
    <row r="8489" s="186" customFormat="1" x14ac:dyDescent="0.25"/>
    <row r="8490" s="186" customFormat="1" x14ac:dyDescent="0.25"/>
    <row r="8491" s="186" customFormat="1" x14ac:dyDescent="0.25"/>
    <row r="8492" s="186" customFormat="1" x14ac:dyDescent="0.25"/>
    <row r="8493" s="186" customFormat="1" x14ac:dyDescent="0.25"/>
    <row r="8494" s="186" customFormat="1" x14ac:dyDescent="0.25"/>
    <row r="8495" s="186" customFormat="1" x14ac:dyDescent="0.25"/>
    <row r="8496" s="186" customFormat="1" x14ac:dyDescent="0.25"/>
    <row r="8497" s="186" customFormat="1" x14ac:dyDescent="0.25"/>
    <row r="8498" s="186" customFormat="1" x14ac:dyDescent="0.25"/>
    <row r="8499" s="186" customFormat="1" x14ac:dyDescent="0.25"/>
    <row r="8500" s="186" customFormat="1" x14ac:dyDescent="0.25"/>
    <row r="8501" s="186" customFormat="1" x14ac:dyDescent="0.25"/>
    <row r="8502" s="186" customFormat="1" x14ac:dyDescent="0.25"/>
    <row r="8503" s="186" customFormat="1" x14ac:dyDescent="0.25"/>
    <row r="8504" s="186" customFormat="1" x14ac:dyDescent="0.25"/>
    <row r="8505" s="186" customFormat="1" x14ac:dyDescent="0.25"/>
    <row r="8506" s="186" customFormat="1" x14ac:dyDescent="0.25"/>
    <row r="8507" s="186" customFormat="1" x14ac:dyDescent="0.25"/>
    <row r="8508" s="186" customFormat="1" x14ac:dyDescent="0.25"/>
    <row r="8509" s="186" customFormat="1" x14ac:dyDescent="0.25"/>
    <row r="8510" s="186" customFormat="1" x14ac:dyDescent="0.25"/>
    <row r="8511" s="186" customFormat="1" x14ac:dyDescent="0.25"/>
    <row r="8512" s="186" customFormat="1" x14ac:dyDescent="0.25"/>
    <row r="8513" s="186" customFormat="1" x14ac:dyDescent="0.25"/>
    <row r="8514" s="186" customFormat="1" x14ac:dyDescent="0.25"/>
    <row r="8515" s="186" customFormat="1" x14ac:dyDescent="0.25"/>
    <row r="8516" s="186" customFormat="1" x14ac:dyDescent="0.25"/>
    <row r="8517" s="186" customFormat="1" x14ac:dyDescent="0.25"/>
    <row r="8518" s="186" customFormat="1" x14ac:dyDescent="0.25"/>
    <row r="8519" s="186" customFormat="1" x14ac:dyDescent="0.25"/>
    <row r="8520" s="186" customFormat="1" x14ac:dyDescent="0.25"/>
    <row r="8521" s="186" customFormat="1" x14ac:dyDescent="0.25"/>
    <row r="8522" s="186" customFormat="1" x14ac:dyDescent="0.25"/>
    <row r="8523" s="186" customFormat="1" x14ac:dyDescent="0.25"/>
    <row r="8524" s="186" customFormat="1" x14ac:dyDescent="0.25"/>
    <row r="8525" s="186" customFormat="1" x14ac:dyDescent="0.25"/>
    <row r="8526" s="186" customFormat="1" x14ac:dyDescent="0.25"/>
    <row r="8527" s="186" customFormat="1" x14ac:dyDescent="0.25"/>
    <row r="8528" s="186" customFormat="1" x14ac:dyDescent="0.25"/>
    <row r="8529" s="186" customFormat="1" x14ac:dyDescent="0.25"/>
    <row r="8530" s="186" customFormat="1" x14ac:dyDescent="0.25"/>
    <row r="8531" s="186" customFormat="1" x14ac:dyDescent="0.25"/>
    <row r="8532" s="186" customFormat="1" x14ac:dyDescent="0.25"/>
    <row r="8533" s="186" customFormat="1" x14ac:dyDescent="0.25"/>
    <row r="8534" s="186" customFormat="1" x14ac:dyDescent="0.25"/>
    <row r="8535" s="186" customFormat="1" x14ac:dyDescent="0.25"/>
    <row r="8536" s="186" customFormat="1" x14ac:dyDescent="0.25"/>
    <row r="8537" s="186" customFormat="1" x14ac:dyDescent="0.25"/>
    <row r="8538" s="186" customFormat="1" x14ac:dyDescent="0.25"/>
    <row r="8539" s="186" customFormat="1" x14ac:dyDescent="0.25"/>
    <row r="8540" s="186" customFormat="1" x14ac:dyDescent="0.25"/>
    <row r="8541" s="186" customFormat="1" x14ac:dyDescent="0.25"/>
    <row r="8542" s="186" customFormat="1" x14ac:dyDescent="0.25"/>
    <row r="8543" s="186" customFormat="1" x14ac:dyDescent="0.25"/>
    <row r="8544" s="186" customFormat="1" x14ac:dyDescent="0.25"/>
    <row r="8545" s="186" customFormat="1" x14ac:dyDescent="0.25"/>
    <row r="8546" s="186" customFormat="1" x14ac:dyDescent="0.25"/>
    <row r="8547" s="186" customFormat="1" x14ac:dyDescent="0.25"/>
    <row r="8548" s="186" customFormat="1" x14ac:dyDescent="0.25"/>
    <row r="8549" s="186" customFormat="1" x14ac:dyDescent="0.25"/>
    <row r="8550" s="186" customFormat="1" x14ac:dyDescent="0.25"/>
    <row r="8551" s="186" customFormat="1" x14ac:dyDescent="0.25"/>
    <row r="8552" s="186" customFormat="1" x14ac:dyDescent="0.25"/>
    <row r="8553" s="186" customFormat="1" x14ac:dyDescent="0.25"/>
    <row r="8554" s="186" customFormat="1" x14ac:dyDescent="0.25"/>
    <row r="8555" s="186" customFormat="1" x14ac:dyDescent="0.25"/>
    <row r="8556" s="186" customFormat="1" x14ac:dyDescent="0.25"/>
    <row r="8557" s="186" customFormat="1" x14ac:dyDescent="0.25"/>
    <row r="8558" s="186" customFormat="1" x14ac:dyDescent="0.25"/>
    <row r="8559" s="186" customFormat="1" x14ac:dyDescent="0.25"/>
    <row r="8560" s="186" customFormat="1" x14ac:dyDescent="0.25"/>
    <row r="8561" s="186" customFormat="1" x14ac:dyDescent="0.25"/>
    <row r="8562" s="186" customFormat="1" x14ac:dyDescent="0.25"/>
    <row r="8563" s="186" customFormat="1" x14ac:dyDescent="0.25"/>
    <row r="8564" s="186" customFormat="1" x14ac:dyDescent="0.25"/>
    <row r="8565" s="186" customFormat="1" x14ac:dyDescent="0.25"/>
    <row r="8566" s="186" customFormat="1" x14ac:dyDescent="0.25"/>
    <row r="8567" s="186" customFormat="1" x14ac:dyDescent="0.25"/>
    <row r="8568" s="186" customFormat="1" x14ac:dyDescent="0.25"/>
    <row r="8569" s="186" customFormat="1" x14ac:dyDescent="0.25"/>
    <row r="8570" s="186" customFormat="1" x14ac:dyDescent="0.25"/>
    <row r="8571" s="186" customFormat="1" x14ac:dyDescent="0.25"/>
    <row r="8572" s="186" customFormat="1" x14ac:dyDescent="0.25"/>
    <row r="8573" s="186" customFormat="1" x14ac:dyDescent="0.25"/>
    <row r="8574" s="186" customFormat="1" x14ac:dyDescent="0.25"/>
    <row r="8575" s="186" customFormat="1" x14ac:dyDescent="0.25"/>
    <row r="8576" s="186" customFormat="1" x14ac:dyDescent="0.25"/>
    <row r="8577" s="186" customFormat="1" x14ac:dyDescent="0.25"/>
    <row r="8578" s="186" customFormat="1" x14ac:dyDescent="0.25"/>
    <row r="8579" s="186" customFormat="1" x14ac:dyDescent="0.25"/>
    <row r="8580" s="186" customFormat="1" x14ac:dyDescent="0.25"/>
    <row r="8581" s="186" customFormat="1" x14ac:dyDescent="0.25"/>
    <row r="8582" s="186" customFormat="1" x14ac:dyDescent="0.25"/>
    <row r="8583" s="186" customFormat="1" x14ac:dyDescent="0.25"/>
    <row r="8584" s="186" customFormat="1" x14ac:dyDescent="0.25"/>
    <row r="8585" s="186" customFormat="1" x14ac:dyDescent="0.25"/>
    <row r="8586" s="186" customFormat="1" x14ac:dyDescent="0.25"/>
    <row r="8587" s="186" customFormat="1" x14ac:dyDescent="0.25"/>
    <row r="8588" s="186" customFormat="1" x14ac:dyDescent="0.25"/>
    <row r="8589" s="186" customFormat="1" x14ac:dyDescent="0.25"/>
    <row r="8590" s="186" customFormat="1" x14ac:dyDescent="0.25"/>
    <row r="8591" s="186" customFormat="1" x14ac:dyDescent="0.25"/>
    <row r="8592" s="186" customFormat="1" x14ac:dyDescent="0.25"/>
    <row r="8593" s="186" customFormat="1" x14ac:dyDescent="0.25"/>
    <row r="8594" s="186" customFormat="1" x14ac:dyDescent="0.25"/>
    <row r="8595" s="186" customFormat="1" x14ac:dyDescent="0.25"/>
    <row r="8596" s="186" customFormat="1" x14ac:dyDescent="0.25"/>
    <row r="8597" s="186" customFormat="1" x14ac:dyDescent="0.25"/>
    <row r="8598" s="186" customFormat="1" x14ac:dyDescent="0.25"/>
    <row r="8599" s="186" customFormat="1" x14ac:dyDescent="0.25"/>
    <row r="8600" s="186" customFormat="1" x14ac:dyDescent="0.25"/>
    <row r="8601" s="186" customFormat="1" x14ac:dyDescent="0.25"/>
    <row r="8602" s="186" customFormat="1" x14ac:dyDescent="0.25"/>
    <row r="8603" s="186" customFormat="1" x14ac:dyDescent="0.25"/>
    <row r="8604" s="186" customFormat="1" x14ac:dyDescent="0.25"/>
    <row r="8605" s="186" customFormat="1" x14ac:dyDescent="0.25"/>
    <row r="8606" s="186" customFormat="1" x14ac:dyDescent="0.25"/>
    <row r="8607" s="186" customFormat="1" x14ac:dyDescent="0.25"/>
    <row r="8608" s="186" customFormat="1" x14ac:dyDescent="0.25"/>
    <row r="8609" s="186" customFormat="1" x14ac:dyDescent="0.25"/>
    <row r="8610" s="186" customFormat="1" x14ac:dyDescent="0.25"/>
    <row r="8611" s="186" customFormat="1" x14ac:dyDescent="0.25"/>
    <row r="8612" s="186" customFormat="1" x14ac:dyDescent="0.25"/>
    <row r="8613" s="186" customFormat="1" x14ac:dyDescent="0.25"/>
    <row r="8614" s="186" customFormat="1" x14ac:dyDescent="0.25"/>
    <row r="8615" s="186" customFormat="1" x14ac:dyDescent="0.25"/>
    <row r="8616" s="186" customFormat="1" x14ac:dyDescent="0.25"/>
    <row r="8617" s="186" customFormat="1" x14ac:dyDescent="0.25"/>
    <row r="8618" s="186" customFormat="1" x14ac:dyDescent="0.25"/>
    <row r="8619" s="186" customFormat="1" x14ac:dyDescent="0.25"/>
    <row r="8620" s="186" customFormat="1" x14ac:dyDescent="0.25"/>
    <row r="8621" s="186" customFormat="1" x14ac:dyDescent="0.25"/>
    <row r="8622" s="186" customFormat="1" x14ac:dyDescent="0.25"/>
    <row r="8623" s="186" customFormat="1" x14ac:dyDescent="0.25"/>
    <row r="8624" s="186" customFormat="1" x14ac:dyDescent="0.25"/>
    <row r="8625" s="186" customFormat="1" x14ac:dyDescent="0.25"/>
    <row r="8626" s="186" customFormat="1" x14ac:dyDescent="0.25"/>
    <row r="8627" s="186" customFormat="1" x14ac:dyDescent="0.25"/>
    <row r="8628" s="186" customFormat="1" x14ac:dyDescent="0.25"/>
    <row r="8629" s="186" customFormat="1" x14ac:dyDescent="0.25"/>
    <row r="8630" s="186" customFormat="1" x14ac:dyDescent="0.25"/>
    <row r="8631" s="186" customFormat="1" x14ac:dyDescent="0.25"/>
    <row r="8632" s="186" customFormat="1" x14ac:dyDescent="0.25"/>
    <row r="8633" s="186" customFormat="1" x14ac:dyDescent="0.25"/>
    <row r="8634" s="186" customFormat="1" x14ac:dyDescent="0.25"/>
    <row r="8635" s="186" customFormat="1" x14ac:dyDescent="0.25"/>
    <row r="8636" s="186" customFormat="1" x14ac:dyDescent="0.25"/>
    <row r="8637" s="186" customFormat="1" x14ac:dyDescent="0.25"/>
    <row r="8638" s="186" customFormat="1" x14ac:dyDescent="0.25"/>
    <row r="8639" s="186" customFormat="1" x14ac:dyDescent="0.25"/>
    <row r="8640" s="186" customFormat="1" x14ac:dyDescent="0.25"/>
    <row r="8641" s="186" customFormat="1" x14ac:dyDescent="0.25"/>
    <row r="8642" s="186" customFormat="1" x14ac:dyDescent="0.25"/>
    <row r="8643" s="186" customFormat="1" x14ac:dyDescent="0.25"/>
    <row r="8644" s="186" customFormat="1" x14ac:dyDescent="0.25"/>
    <row r="8645" s="186" customFormat="1" x14ac:dyDescent="0.25"/>
    <row r="8646" s="186" customFormat="1" x14ac:dyDescent="0.25"/>
    <row r="8647" s="186" customFormat="1" x14ac:dyDescent="0.25"/>
    <row r="8648" s="186" customFormat="1" x14ac:dyDescent="0.25"/>
    <row r="8649" s="186" customFormat="1" x14ac:dyDescent="0.25"/>
    <row r="8650" s="186" customFormat="1" x14ac:dyDescent="0.25"/>
    <row r="8651" s="186" customFormat="1" x14ac:dyDescent="0.25"/>
    <row r="8652" s="186" customFormat="1" x14ac:dyDescent="0.25"/>
    <row r="8653" s="186" customFormat="1" x14ac:dyDescent="0.25"/>
    <row r="8654" s="186" customFormat="1" x14ac:dyDescent="0.25"/>
    <row r="8655" s="186" customFormat="1" x14ac:dyDescent="0.25"/>
    <row r="8656" s="186" customFormat="1" x14ac:dyDescent="0.25"/>
    <row r="8657" s="186" customFormat="1" x14ac:dyDescent="0.25"/>
    <row r="8658" s="186" customFormat="1" x14ac:dyDescent="0.25"/>
    <row r="8659" s="186" customFormat="1" x14ac:dyDescent="0.25"/>
    <row r="8660" s="186" customFormat="1" x14ac:dyDescent="0.25"/>
    <row r="8661" s="186" customFormat="1" x14ac:dyDescent="0.25"/>
    <row r="8662" s="186" customFormat="1" x14ac:dyDescent="0.25"/>
    <row r="8663" s="186" customFormat="1" x14ac:dyDescent="0.25"/>
    <row r="8664" s="186" customFormat="1" x14ac:dyDescent="0.25"/>
    <row r="8665" s="186" customFormat="1" x14ac:dyDescent="0.25"/>
    <row r="8666" s="186" customFormat="1" x14ac:dyDescent="0.25"/>
    <row r="8667" s="186" customFormat="1" x14ac:dyDescent="0.25"/>
    <row r="8668" s="186" customFormat="1" x14ac:dyDescent="0.25"/>
    <row r="8669" s="186" customFormat="1" x14ac:dyDescent="0.25"/>
    <row r="8670" s="186" customFormat="1" x14ac:dyDescent="0.25"/>
    <row r="8671" s="186" customFormat="1" x14ac:dyDescent="0.25"/>
    <row r="8672" s="186" customFormat="1" x14ac:dyDescent="0.25"/>
    <row r="8673" s="186" customFormat="1" x14ac:dyDescent="0.25"/>
    <row r="8674" s="186" customFormat="1" x14ac:dyDescent="0.25"/>
    <row r="8675" s="186" customFormat="1" x14ac:dyDescent="0.25"/>
    <row r="8676" s="186" customFormat="1" x14ac:dyDescent="0.25"/>
    <row r="8677" s="186" customFormat="1" x14ac:dyDescent="0.25"/>
    <row r="8678" s="186" customFormat="1" x14ac:dyDescent="0.25"/>
    <row r="8679" s="186" customFormat="1" x14ac:dyDescent="0.25"/>
    <row r="8680" s="186" customFormat="1" x14ac:dyDescent="0.25"/>
    <row r="8681" s="186" customFormat="1" x14ac:dyDescent="0.25"/>
    <row r="8682" s="186" customFormat="1" x14ac:dyDescent="0.25"/>
    <row r="8683" s="186" customFormat="1" x14ac:dyDescent="0.25"/>
    <row r="8684" s="186" customFormat="1" x14ac:dyDescent="0.25"/>
    <row r="8685" s="186" customFormat="1" x14ac:dyDescent="0.25"/>
    <row r="8686" s="186" customFormat="1" x14ac:dyDescent="0.25"/>
    <row r="8687" s="186" customFormat="1" x14ac:dyDescent="0.25"/>
    <row r="8688" s="186" customFormat="1" x14ac:dyDescent="0.25"/>
    <row r="8689" s="186" customFormat="1" x14ac:dyDescent="0.25"/>
    <row r="8690" s="186" customFormat="1" x14ac:dyDescent="0.25"/>
    <row r="8691" s="186" customFormat="1" x14ac:dyDescent="0.25"/>
    <row r="8692" s="186" customFormat="1" x14ac:dyDescent="0.25"/>
    <row r="8693" s="186" customFormat="1" x14ac:dyDescent="0.25"/>
    <row r="8694" s="186" customFormat="1" x14ac:dyDescent="0.25"/>
    <row r="8695" s="186" customFormat="1" x14ac:dyDescent="0.25"/>
    <row r="8696" s="186" customFormat="1" x14ac:dyDescent="0.25"/>
    <row r="8697" s="186" customFormat="1" x14ac:dyDescent="0.25"/>
    <row r="8698" s="186" customFormat="1" x14ac:dyDescent="0.25"/>
    <row r="8699" s="186" customFormat="1" x14ac:dyDescent="0.25"/>
    <row r="8700" s="186" customFormat="1" x14ac:dyDescent="0.25"/>
    <row r="8701" s="186" customFormat="1" x14ac:dyDescent="0.25"/>
    <row r="8702" s="186" customFormat="1" x14ac:dyDescent="0.25"/>
    <row r="8703" s="186" customFormat="1" x14ac:dyDescent="0.25"/>
    <row r="8704" s="186" customFormat="1" x14ac:dyDescent="0.25"/>
    <row r="8705" s="186" customFormat="1" x14ac:dyDescent="0.25"/>
    <row r="8706" s="186" customFormat="1" x14ac:dyDescent="0.25"/>
    <row r="8707" s="186" customFormat="1" x14ac:dyDescent="0.25"/>
    <row r="8708" s="186" customFormat="1" x14ac:dyDescent="0.25"/>
    <row r="8709" s="186" customFormat="1" x14ac:dyDescent="0.25"/>
    <row r="8710" s="186" customFormat="1" x14ac:dyDescent="0.25"/>
    <row r="8711" s="186" customFormat="1" x14ac:dyDescent="0.25"/>
    <row r="8712" s="186" customFormat="1" x14ac:dyDescent="0.25"/>
    <row r="8713" s="186" customFormat="1" x14ac:dyDescent="0.25"/>
    <row r="8714" s="186" customFormat="1" x14ac:dyDescent="0.25"/>
    <row r="8715" s="186" customFormat="1" x14ac:dyDescent="0.25"/>
    <row r="8716" s="186" customFormat="1" x14ac:dyDescent="0.25"/>
    <row r="8717" s="186" customFormat="1" x14ac:dyDescent="0.25"/>
    <row r="8718" s="186" customFormat="1" x14ac:dyDescent="0.25"/>
    <row r="8719" s="186" customFormat="1" x14ac:dyDescent="0.25"/>
    <row r="8720" s="186" customFormat="1" x14ac:dyDescent="0.25"/>
    <row r="8721" s="186" customFormat="1" x14ac:dyDescent="0.25"/>
    <row r="8722" s="186" customFormat="1" x14ac:dyDescent="0.25"/>
    <row r="8723" s="186" customFormat="1" x14ac:dyDescent="0.25"/>
    <row r="8724" s="186" customFormat="1" x14ac:dyDescent="0.25"/>
    <row r="8725" s="186" customFormat="1" x14ac:dyDescent="0.25"/>
    <row r="8726" s="186" customFormat="1" x14ac:dyDescent="0.25"/>
    <row r="8727" s="186" customFormat="1" x14ac:dyDescent="0.25"/>
    <row r="8728" s="186" customFormat="1" x14ac:dyDescent="0.25"/>
    <row r="8729" s="186" customFormat="1" x14ac:dyDescent="0.25"/>
    <row r="8730" s="186" customFormat="1" x14ac:dyDescent="0.25"/>
    <row r="8731" s="186" customFormat="1" x14ac:dyDescent="0.25"/>
    <row r="8732" s="186" customFormat="1" x14ac:dyDescent="0.25"/>
    <row r="8733" s="186" customFormat="1" x14ac:dyDescent="0.25"/>
    <row r="8734" s="186" customFormat="1" x14ac:dyDescent="0.25"/>
    <row r="8735" s="186" customFormat="1" x14ac:dyDescent="0.25"/>
    <row r="8736" s="186" customFormat="1" x14ac:dyDescent="0.25"/>
    <row r="8737" s="186" customFormat="1" x14ac:dyDescent="0.25"/>
    <row r="8738" s="186" customFormat="1" x14ac:dyDescent="0.25"/>
    <row r="8739" s="186" customFormat="1" x14ac:dyDescent="0.25"/>
    <row r="8740" s="186" customFormat="1" x14ac:dyDescent="0.25"/>
    <row r="8741" s="186" customFormat="1" x14ac:dyDescent="0.25"/>
    <row r="8742" s="186" customFormat="1" x14ac:dyDescent="0.25"/>
    <row r="8743" s="186" customFormat="1" x14ac:dyDescent="0.25"/>
    <row r="8744" s="186" customFormat="1" x14ac:dyDescent="0.25"/>
    <row r="8745" s="186" customFormat="1" x14ac:dyDescent="0.25"/>
    <row r="8746" s="186" customFormat="1" x14ac:dyDescent="0.25"/>
    <row r="8747" s="186" customFormat="1" x14ac:dyDescent="0.25"/>
    <row r="8748" s="186" customFormat="1" x14ac:dyDescent="0.25"/>
    <row r="8749" s="186" customFormat="1" x14ac:dyDescent="0.25"/>
    <row r="8750" s="186" customFormat="1" x14ac:dyDescent="0.25"/>
    <row r="8751" s="186" customFormat="1" x14ac:dyDescent="0.25"/>
    <row r="8752" s="186" customFormat="1" x14ac:dyDescent="0.25"/>
    <row r="8753" s="186" customFormat="1" x14ac:dyDescent="0.25"/>
    <row r="8754" s="186" customFormat="1" x14ac:dyDescent="0.25"/>
    <row r="8755" s="186" customFormat="1" x14ac:dyDescent="0.25"/>
    <row r="8756" s="186" customFormat="1" x14ac:dyDescent="0.25"/>
    <row r="8757" s="186" customFormat="1" x14ac:dyDescent="0.25"/>
    <row r="8758" s="186" customFormat="1" x14ac:dyDescent="0.25"/>
    <row r="8759" s="186" customFormat="1" x14ac:dyDescent="0.25"/>
    <row r="8760" s="186" customFormat="1" x14ac:dyDescent="0.25"/>
    <row r="8761" s="186" customFormat="1" x14ac:dyDescent="0.25"/>
    <row r="8762" s="186" customFormat="1" x14ac:dyDescent="0.25"/>
    <row r="8763" s="186" customFormat="1" x14ac:dyDescent="0.25"/>
    <row r="8764" s="186" customFormat="1" x14ac:dyDescent="0.25"/>
    <row r="8765" s="186" customFormat="1" x14ac:dyDescent="0.25"/>
    <row r="8766" s="186" customFormat="1" x14ac:dyDescent="0.25"/>
    <row r="8767" s="186" customFormat="1" x14ac:dyDescent="0.25"/>
    <row r="8768" s="186" customFormat="1" x14ac:dyDescent="0.25"/>
    <row r="8769" s="186" customFormat="1" x14ac:dyDescent="0.25"/>
    <row r="8770" s="186" customFormat="1" x14ac:dyDescent="0.25"/>
    <row r="8771" s="186" customFormat="1" x14ac:dyDescent="0.25"/>
    <row r="8772" s="186" customFormat="1" x14ac:dyDescent="0.25"/>
    <row r="8773" s="186" customFormat="1" x14ac:dyDescent="0.25"/>
    <row r="8774" s="186" customFormat="1" x14ac:dyDescent="0.25"/>
    <row r="8775" s="186" customFormat="1" x14ac:dyDescent="0.25"/>
    <row r="8776" s="186" customFormat="1" x14ac:dyDescent="0.25"/>
    <row r="8777" s="186" customFormat="1" x14ac:dyDescent="0.25"/>
    <row r="8778" s="186" customFormat="1" x14ac:dyDescent="0.25"/>
    <row r="8779" s="186" customFormat="1" x14ac:dyDescent="0.25"/>
    <row r="8780" s="186" customFormat="1" x14ac:dyDescent="0.25"/>
    <row r="8781" s="186" customFormat="1" x14ac:dyDescent="0.25"/>
    <row r="8782" s="186" customFormat="1" x14ac:dyDescent="0.25"/>
    <row r="8783" s="186" customFormat="1" x14ac:dyDescent="0.25"/>
    <row r="8784" s="186" customFormat="1" x14ac:dyDescent="0.25"/>
    <row r="8785" s="186" customFormat="1" x14ac:dyDescent="0.25"/>
    <row r="8786" s="186" customFormat="1" x14ac:dyDescent="0.25"/>
    <row r="8787" s="186" customFormat="1" x14ac:dyDescent="0.25"/>
    <row r="8788" s="186" customFormat="1" x14ac:dyDescent="0.25"/>
    <row r="8789" s="186" customFormat="1" x14ac:dyDescent="0.25"/>
    <row r="8790" s="186" customFormat="1" x14ac:dyDescent="0.25"/>
    <row r="8791" s="186" customFormat="1" x14ac:dyDescent="0.25"/>
    <row r="8792" s="186" customFormat="1" x14ac:dyDescent="0.25"/>
    <row r="8793" s="186" customFormat="1" x14ac:dyDescent="0.25"/>
    <row r="8794" s="186" customFormat="1" x14ac:dyDescent="0.25"/>
    <row r="8795" s="186" customFormat="1" x14ac:dyDescent="0.25"/>
    <row r="8796" s="186" customFormat="1" x14ac:dyDescent="0.25"/>
    <row r="8797" s="186" customFormat="1" x14ac:dyDescent="0.25"/>
    <row r="8798" s="186" customFormat="1" x14ac:dyDescent="0.25"/>
    <row r="8799" s="186" customFormat="1" x14ac:dyDescent="0.25"/>
    <row r="8800" s="186" customFormat="1" x14ac:dyDescent="0.25"/>
    <row r="8801" s="186" customFormat="1" x14ac:dyDescent="0.25"/>
    <row r="8802" s="186" customFormat="1" x14ac:dyDescent="0.25"/>
    <row r="8803" s="186" customFormat="1" x14ac:dyDescent="0.25"/>
    <row r="8804" s="186" customFormat="1" x14ac:dyDescent="0.25"/>
    <row r="8805" s="186" customFormat="1" x14ac:dyDescent="0.25"/>
    <row r="8806" s="186" customFormat="1" x14ac:dyDescent="0.25"/>
    <row r="8807" s="186" customFormat="1" x14ac:dyDescent="0.25"/>
    <row r="8808" s="186" customFormat="1" x14ac:dyDescent="0.25"/>
    <row r="8809" s="186" customFormat="1" x14ac:dyDescent="0.25"/>
    <row r="8810" s="186" customFormat="1" x14ac:dyDescent="0.25"/>
    <row r="8811" s="186" customFormat="1" x14ac:dyDescent="0.25"/>
    <row r="8812" s="186" customFormat="1" x14ac:dyDescent="0.25"/>
    <row r="8813" s="186" customFormat="1" x14ac:dyDescent="0.25"/>
    <row r="8814" s="186" customFormat="1" x14ac:dyDescent="0.25"/>
    <row r="8815" s="186" customFormat="1" x14ac:dyDescent="0.25"/>
    <row r="8816" s="186" customFormat="1" x14ac:dyDescent="0.25"/>
    <row r="8817" s="186" customFormat="1" x14ac:dyDescent="0.25"/>
    <row r="8818" s="186" customFormat="1" x14ac:dyDescent="0.25"/>
    <row r="8819" s="186" customFormat="1" x14ac:dyDescent="0.25"/>
    <row r="8820" s="186" customFormat="1" x14ac:dyDescent="0.25"/>
    <row r="8821" s="186" customFormat="1" x14ac:dyDescent="0.25"/>
    <row r="8822" s="186" customFormat="1" x14ac:dyDescent="0.25"/>
    <row r="8823" s="186" customFormat="1" x14ac:dyDescent="0.25"/>
    <row r="8824" s="186" customFormat="1" x14ac:dyDescent="0.25"/>
    <row r="8825" s="186" customFormat="1" x14ac:dyDescent="0.25"/>
    <row r="8826" s="186" customFormat="1" x14ac:dyDescent="0.25"/>
    <row r="8827" s="186" customFormat="1" x14ac:dyDescent="0.25"/>
    <row r="8828" s="186" customFormat="1" x14ac:dyDescent="0.25"/>
    <row r="8829" s="186" customFormat="1" x14ac:dyDescent="0.25"/>
    <row r="8830" s="186" customFormat="1" x14ac:dyDescent="0.25"/>
    <row r="8831" s="186" customFormat="1" x14ac:dyDescent="0.25"/>
    <row r="8832" s="186" customFormat="1" x14ac:dyDescent="0.25"/>
    <row r="8833" s="186" customFormat="1" x14ac:dyDescent="0.25"/>
    <row r="8834" s="186" customFormat="1" x14ac:dyDescent="0.25"/>
    <row r="8835" s="186" customFormat="1" x14ac:dyDescent="0.25"/>
    <row r="8836" s="186" customFormat="1" x14ac:dyDescent="0.25"/>
    <row r="8837" s="186" customFormat="1" x14ac:dyDescent="0.25"/>
    <row r="8838" s="186" customFormat="1" x14ac:dyDescent="0.25"/>
    <row r="8839" s="186" customFormat="1" x14ac:dyDescent="0.25"/>
    <row r="8840" s="186" customFormat="1" x14ac:dyDescent="0.25"/>
    <row r="8841" s="186" customFormat="1" x14ac:dyDescent="0.25"/>
    <row r="8842" s="186" customFormat="1" x14ac:dyDescent="0.25"/>
    <row r="8843" s="186" customFormat="1" x14ac:dyDescent="0.25"/>
    <row r="8844" s="186" customFormat="1" x14ac:dyDescent="0.25"/>
    <row r="8845" s="186" customFormat="1" x14ac:dyDescent="0.25"/>
    <row r="8846" s="186" customFormat="1" x14ac:dyDescent="0.25"/>
    <row r="8847" s="186" customFormat="1" x14ac:dyDescent="0.25"/>
    <row r="8848" s="186" customFormat="1" x14ac:dyDescent="0.25"/>
    <row r="8849" s="186" customFormat="1" x14ac:dyDescent="0.25"/>
    <row r="8850" s="186" customFormat="1" x14ac:dyDescent="0.25"/>
    <row r="8851" s="186" customFormat="1" x14ac:dyDescent="0.25"/>
    <row r="8852" s="186" customFormat="1" x14ac:dyDescent="0.25"/>
    <row r="8853" s="186" customFormat="1" x14ac:dyDescent="0.25"/>
    <row r="8854" s="186" customFormat="1" x14ac:dyDescent="0.25"/>
    <row r="8855" s="186" customFormat="1" x14ac:dyDescent="0.25"/>
    <row r="8856" s="186" customFormat="1" x14ac:dyDescent="0.25"/>
    <row r="8857" s="186" customFormat="1" x14ac:dyDescent="0.25"/>
    <row r="8858" s="186" customFormat="1" x14ac:dyDescent="0.25"/>
    <row r="8859" s="186" customFormat="1" x14ac:dyDescent="0.25"/>
    <row r="8860" s="186" customFormat="1" x14ac:dyDescent="0.25"/>
    <row r="8861" s="186" customFormat="1" x14ac:dyDescent="0.25"/>
    <row r="8862" s="186" customFormat="1" x14ac:dyDescent="0.25"/>
    <row r="8863" s="186" customFormat="1" x14ac:dyDescent="0.25"/>
    <row r="8864" s="186" customFormat="1" x14ac:dyDescent="0.25"/>
    <row r="8865" s="186" customFormat="1" x14ac:dyDescent="0.25"/>
    <row r="8866" s="186" customFormat="1" x14ac:dyDescent="0.25"/>
    <row r="8867" s="186" customFormat="1" x14ac:dyDescent="0.25"/>
    <row r="8868" s="186" customFormat="1" x14ac:dyDescent="0.25"/>
    <row r="8869" s="186" customFormat="1" x14ac:dyDescent="0.25"/>
    <row r="8870" s="186" customFormat="1" x14ac:dyDescent="0.25"/>
    <row r="8871" s="186" customFormat="1" x14ac:dyDescent="0.25"/>
    <row r="8872" s="186" customFormat="1" x14ac:dyDescent="0.25"/>
    <row r="8873" s="186" customFormat="1" x14ac:dyDescent="0.25"/>
    <row r="8874" s="186" customFormat="1" x14ac:dyDescent="0.25"/>
    <row r="8875" s="186" customFormat="1" x14ac:dyDescent="0.25"/>
    <row r="8876" s="186" customFormat="1" x14ac:dyDescent="0.25"/>
    <row r="8877" s="186" customFormat="1" x14ac:dyDescent="0.25"/>
    <row r="8878" s="186" customFormat="1" x14ac:dyDescent="0.25"/>
    <row r="8879" s="186" customFormat="1" x14ac:dyDescent="0.25"/>
    <row r="8880" s="186" customFormat="1" x14ac:dyDescent="0.25"/>
    <row r="8881" s="186" customFormat="1" x14ac:dyDescent="0.25"/>
    <row r="8882" s="186" customFormat="1" x14ac:dyDescent="0.25"/>
    <row r="8883" s="186" customFormat="1" x14ac:dyDescent="0.25"/>
    <row r="8884" s="186" customFormat="1" x14ac:dyDescent="0.25"/>
    <row r="8885" s="186" customFormat="1" x14ac:dyDescent="0.25"/>
    <row r="8886" s="186" customFormat="1" x14ac:dyDescent="0.25"/>
    <row r="8887" s="186" customFormat="1" x14ac:dyDescent="0.25"/>
    <row r="8888" s="186" customFormat="1" x14ac:dyDescent="0.25"/>
    <row r="8889" s="186" customFormat="1" x14ac:dyDescent="0.25"/>
    <row r="8890" s="186" customFormat="1" x14ac:dyDescent="0.25"/>
    <row r="8891" s="186" customFormat="1" x14ac:dyDescent="0.25"/>
    <row r="8892" s="186" customFormat="1" x14ac:dyDescent="0.25"/>
    <row r="8893" s="186" customFormat="1" x14ac:dyDescent="0.25"/>
    <row r="8894" s="186" customFormat="1" x14ac:dyDescent="0.25"/>
    <row r="8895" s="186" customFormat="1" x14ac:dyDescent="0.25"/>
    <row r="8896" s="186" customFormat="1" x14ac:dyDescent="0.25"/>
    <row r="8897" s="186" customFormat="1" x14ac:dyDescent="0.25"/>
    <row r="8898" s="186" customFormat="1" x14ac:dyDescent="0.25"/>
    <row r="8899" s="186" customFormat="1" x14ac:dyDescent="0.25"/>
    <row r="8900" s="186" customFormat="1" x14ac:dyDescent="0.25"/>
    <row r="8901" s="186" customFormat="1" x14ac:dyDescent="0.25"/>
    <row r="8902" s="186" customFormat="1" x14ac:dyDescent="0.25"/>
    <row r="8903" s="186" customFormat="1" x14ac:dyDescent="0.25"/>
    <row r="8904" s="186" customFormat="1" x14ac:dyDescent="0.25"/>
    <row r="8905" s="186" customFormat="1" x14ac:dyDescent="0.25"/>
    <row r="8906" s="186" customFormat="1" x14ac:dyDescent="0.25"/>
    <row r="8907" s="186" customFormat="1" x14ac:dyDescent="0.25"/>
    <row r="8908" s="186" customFormat="1" x14ac:dyDescent="0.25"/>
    <row r="8909" s="186" customFormat="1" x14ac:dyDescent="0.25"/>
    <row r="8910" s="186" customFormat="1" x14ac:dyDescent="0.25"/>
    <row r="8911" s="186" customFormat="1" x14ac:dyDescent="0.25"/>
    <row r="8912" s="186" customFormat="1" x14ac:dyDescent="0.25"/>
    <row r="8913" s="186" customFormat="1" x14ac:dyDescent="0.25"/>
    <row r="8914" s="186" customFormat="1" x14ac:dyDescent="0.25"/>
    <row r="8915" s="186" customFormat="1" x14ac:dyDescent="0.25"/>
    <row r="8916" s="186" customFormat="1" x14ac:dyDescent="0.25"/>
    <row r="8917" s="186" customFormat="1" x14ac:dyDescent="0.25"/>
    <row r="8918" s="186" customFormat="1" x14ac:dyDescent="0.25"/>
    <row r="8919" s="186" customFormat="1" x14ac:dyDescent="0.25"/>
    <row r="8920" s="186" customFormat="1" x14ac:dyDescent="0.25"/>
    <row r="8921" s="186" customFormat="1" x14ac:dyDescent="0.25"/>
    <row r="8922" s="186" customFormat="1" x14ac:dyDescent="0.25"/>
    <row r="8923" s="186" customFormat="1" x14ac:dyDescent="0.25"/>
    <row r="8924" s="186" customFormat="1" x14ac:dyDescent="0.25"/>
    <row r="8925" s="186" customFormat="1" x14ac:dyDescent="0.25"/>
    <row r="8926" s="186" customFormat="1" x14ac:dyDescent="0.25"/>
    <row r="8927" s="186" customFormat="1" x14ac:dyDescent="0.25"/>
    <row r="8928" s="186" customFormat="1" x14ac:dyDescent="0.25"/>
    <row r="8929" s="186" customFormat="1" x14ac:dyDescent="0.25"/>
    <row r="8930" s="186" customFormat="1" x14ac:dyDescent="0.25"/>
    <row r="8931" s="186" customFormat="1" x14ac:dyDescent="0.25"/>
    <row r="8932" s="186" customFormat="1" x14ac:dyDescent="0.25"/>
    <row r="8933" s="186" customFormat="1" x14ac:dyDescent="0.25"/>
    <row r="8934" s="186" customFormat="1" x14ac:dyDescent="0.25"/>
    <row r="8935" s="186" customFormat="1" x14ac:dyDescent="0.25"/>
    <row r="8936" s="186" customFormat="1" x14ac:dyDescent="0.25"/>
    <row r="8937" s="186" customFormat="1" x14ac:dyDescent="0.25"/>
    <row r="8938" s="186" customFormat="1" x14ac:dyDescent="0.25"/>
    <row r="8939" s="186" customFormat="1" x14ac:dyDescent="0.25"/>
    <row r="8940" s="186" customFormat="1" x14ac:dyDescent="0.25"/>
    <row r="8941" s="186" customFormat="1" x14ac:dyDescent="0.25"/>
    <row r="8942" s="186" customFormat="1" x14ac:dyDescent="0.25"/>
    <row r="8943" s="186" customFormat="1" x14ac:dyDescent="0.25"/>
    <row r="8944" s="186" customFormat="1" x14ac:dyDescent="0.25"/>
    <row r="8945" s="186" customFormat="1" x14ac:dyDescent="0.25"/>
    <row r="8946" s="186" customFormat="1" x14ac:dyDescent="0.25"/>
    <row r="8947" s="186" customFormat="1" x14ac:dyDescent="0.25"/>
    <row r="8948" s="186" customFormat="1" x14ac:dyDescent="0.25"/>
    <row r="8949" s="186" customFormat="1" x14ac:dyDescent="0.25"/>
    <row r="8950" s="186" customFormat="1" x14ac:dyDescent="0.25"/>
    <row r="8951" s="186" customFormat="1" x14ac:dyDescent="0.25"/>
    <row r="8952" s="186" customFormat="1" x14ac:dyDescent="0.25"/>
    <row r="8953" s="186" customFormat="1" x14ac:dyDescent="0.25"/>
    <row r="8954" s="186" customFormat="1" x14ac:dyDescent="0.25"/>
    <row r="8955" s="186" customFormat="1" x14ac:dyDescent="0.25"/>
    <row r="8956" s="186" customFormat="1" x14ac:dyDescent="0.25"/>
    <row r="8957" s="186" customFormat="1" x14ac:dyDescent="0.25"/>
    <row r="8958" s="186" customFormat="1" x14ac:dyDescent="0.25"/>
    <row r="8959" s="186" customFormat="1" x14ac:dyDescent="0.25"/>
    <row r="8960" s="186" customFormat="1" x14ac:dyDescent="0.25"/>
    <row r="8961" s="186" customFormat="1" x14ac:dyDescent="0.25"/>
    <row r="8962" s="186" customFormat="1" x14ac:dyDescent="0.25"/>
    <row r="8963" s="186" customFormat="1" x14ac:dyDescent="0.25"/>
    <row r="8964" s="186" customFormat="1" x14ac:dyDescent="0.25"/>
    <row r="8965" s="186" customFormat="1" x14ac:dyDescent="0.25"/>
    <row r="8966" s="186" customFormat="1" x14ac:dyDescent="0.25"/>
    <row r="8967" s="186" customFormat="1" x14ac:dyDescent="0.25"/>
    <row r="8968" s="186" customFormat="1" x14ac:dyDescent="0.25"/>
    <row r="8969" s="186" customFormat="1" x14ac:dyDescent="0.25"/>
    <row r="8970" s="186" customFormat="1" x14ac:dyDescent="0.25"/>
    <row r="8971" s="186" customFormat="1" x14ac:dyDescent="0.25"/>
    <row r="8972" s="186" customFormat="1" x14ac:dyDescent="0.25"/>
    <row r="8973" s="186" customFormat="1" x14ac:dyDescent="0.25"/>
    <row r="8974" s="186" customFormat="1" x14ac:dyDescent="0.25"/>
    <row r="8975" s="186" customFormat="1" x14ac:dyDescent="0.25"/>
    <row r="8976" s="186" customFormat="1" x14ac:dyDescent="0.25"/>
    <row r="8977" s="186" customFormat="1" x14ac:dyDescent="0.25"/>
    <row r="8978" s="186" customFormat="1" x14ac:dyDescent="0.25"/>
    <row r="8979" s="186" customFormat="1" x14ac:dyDescent="0.25"/>
    <row r="8980" s="186" customFormat="1" x14ac:dyDescent="0.25"/>
    <row r="8981" s="186" customFormat="1" x14ac:dyDescent="0.25"/>
    <row r="8982" s="186" customFormat="1" x14ac:dyDescent="0.25"/>
    <row r="8983" s="186" customFormat="1" x14ac:dyDescent="0.25"/>
    <row r="8984" s="186" customFormat="1" x14ac:dyDescent="0.25"/>
    <row r="8985" s="186" customFormat="1" x14ac:dyDescent="0.25"/>
    <row r="8986" s="186" customFormat="1" x14ac:dyDescent="0.25"/>
    <row r="8987" s="186" customFormat="1" x14ac:dyDescent="0.25"/>
    <row r="8988" s="186" customFormat="1" x14ac:dyDescent="0.25"/>
    <row r="8989" s="186" customFormat="1" x14ac:dyDescent="0.25"/>
    <row r="8990" s="186" customFormat="1" x14ac:dyDescent="0.25"/>
    <row r="8991" s="186" customFormat="1" x14ac:dyDescent="0.25"/>
    <row r="8992" s="186" customFormat="1" x14ac:dyDescent="0.25"/>
    <row r="8993" s="186" customFormat="1" x14ac:dyDescent="0.25"/>
    <row r="8994" s="186" customFormat="1" x14ac:dyDescent="0.25"/>
    <row r="8995" s="186" customFormat="1" x14ac:dyDescent="0.25"/>
    <row r="8996" s="186" customFormat="1" x14ac:dyDescent="0.25"/>
    <row r="8997" s="186" customFormat="1" x14ac:dyDescent="0.25"/>
    <row r="8998" s="186" customFormat="1" x14ac:dyDescent="0.25"/>
    <row r="8999" s="186" customFormat="1" x14ac:dyDescent="0.25"/>
    <row r="9000" s="186" customFormat="1" x14ac:dyDescent="0.25"/>
    <row r="9001" s="186" customFormat="1" x14ac:dyDescent="0.25"/>
    <row r="9002" s="186" customFormat="1" x14ac:dyDescent="0.25"/>
    <row r="9003" s="186" customFormat="1" x14ac:dyDescent="0.25"/>
    <row r="9004" s="186" customFormat="1" x14ac:dyDescent="0.25"/>
    <row r="9005" s="186" customFormat="1" x14ac:dyDescent="0.25"/>
    <row r="9006" s="186" customFormat="1" x14ac:dyDescent="0.25"/>
    <row r="9007" s="186" customFormat="1" x14ac:dyDescent="0.25"/>
    <row r="9008" s="186" customFormat="1" x14ac:dyDescent="0.25"/>
    <row r="9009" s="186" customFormat="1" x14ac:dyDescent="0.25"/>
    <row r="9010" s="186" customFormat="1" x14ac:dyDescent="0.25"/>
    <row r="9011" s="186" customFormat="1" x14ac:dyDescent="0.25"/>
    <row r="9012" s="186" customFormat="1" x14ac:dyDescent="0.25"/>
    <row r="9013" s="186" customFormat="1" x14ac:dyDescent="0.25"/>
    <row r="9014" s="186" customFormat="1" x14ac:dyDescent="0.25"/>
    <row r="9015" s="186" customFormat="1" x14ac:dyDescent="0.25"/>
    <row r="9016" s="186" customFormat="1" x14ac:dyDescent="0.25"/>
    <row r="9017" s="186" customFormat="1" x14ac:dyDescent="0.25"/>
    <row r="9018" s="186" customFormat="1" x14ac:dyDescent="0.25"/>
    <row r="9019" s="186" customFormat="1" x14ac:dyDescent="0.25"/>
    <row r="9020" s="186" customFormat="1" x14ac:dyDescent="0.25"/>
    <row r="9021" s="186" customFormat="1" x14ac:dyDescent="0.25"/>
    <row r="9022" s="186" customFormat="1" x14ac:dyDescent="0.25"/>
    <row r="9023" s="186" customFormat="1" x14ac:dyDescent="0.25"/>
    <row r="9024" s="186" customFormat="1" x14ac:dyDescent="0.25"/>
    <row r="9025" s="186" customFormat="1" x14ac:dyDescent="0.25"/>
    <row r="9026" s="186" customFormat="1" x14ac:dyDescent="0.25"/>
    <row r="9027" s="186" customFormat="1" x14ac:dyDescent="0.25"/>
    <row r="9028" s="186" customFormat="1" x14ac:dyDescent="0.25"/>
    <row r="9029" s="186" customFormat="1" x14ac:dyDescent="0.25"/>
    <row r="9030" s="186" customFormat="1" x14ac:dyDescent="0.25"/>
    <row r="9031" s="186" customFormat="1" x14ac:dyDescent="0.25"/>
    <row r="9032" s="186" customFormat="1" x14ac:dyDescent="0.25"/>
    <row r="9033" s="186" customFormat="1" x14ac:dyDescent="0.25"/>
    <row r="9034" s="186" customFormat="1" x14ac:dyDescent="0.25"/>
    <row r="9035" s="186" customFormat="1" x14ac:dyDescent="0.25"/>
    <row r="9036" s="186" customFormat="1" x14ac:dyDescent="0.25"/>
    <row r="9037" s="186" customFormat="1" x14ac:dyDescent="0.25"/>
    <row r="9038" s="186" customFormat="1" x14ac:dyDescent="0.25"/>
    <row r="9039" s="186" customFormat="1" x14ac:dyDescent="0.25"/>
    <row r="9040" s="186" customFormat="1" x14ac:dyDescent="0.25"/>
    <row r="9041" s="186" customFormat="1" x14ac:dyDescent="0.25"/>
    <row r="9042" s="186" customFormat="1" x14ac:dyDescent="0.25"/>
    <row r="9043" s="186" customFormat="1" x14ac:dyDescent="0.25"/>
    <row r="9044" s="186" customFormat="1" x14ac:dyDescent="0.25"/>
    <row r="9045" s="186" customFormat="1" x14ac:dyDescent="0.25"/>
    <row r="9046" s="186" customFormat="1" x14ac:dyDescent="0.25"/>
    <row r="9047" s="186" customFormat="1" x14ac:dyDescent="0.25"/>
    <row r="9048" s="186" customFormat="1" x14ac:dyDescent="0.25"/>
    <row r="9049" s="186" customFormat="1" x14ac:dyDescent="0.25"/>
    <row r="9050" s="186" customFormat="1" x14ac:dyDescent="0.25"/>
    <row r="9051" s="186" customFormat="1" x14ac:dyDescent="0.25"/>
    <row r="9052" s="186" customFormat="1" x14ac:dyDescent="0.25"/>
    <row r="9053" s="186" customFormat="1" x14ac:dyDescent="0.25"/>
    <row r="9054" s="186" customFormat="1" x14ac:dyDescent="0.25"/>
    <row r="9055" s="186" customFormat="1" x14ac:dyDescent="0.25"/>
    <row r="9056" s="186" customFormat="1" x14ac:dyDescent="0.25"/>
    <row r="9057" s="186" customFormat="1" x14ac:dyDescent="0.25"/>
    <row r="9058" s="186" customFormat="1" x14ac:dyDescent="0.25"/>
    <row r="9059" s="186" customFormat="1" x14ac:dyDescent="0.25"/>
    <row r="9060" s="186" customFormat="1" x14ac:dyDescent="0.25"/>
    <row r="9061" s="186" customFormat="1" x14ac:dyDescent="0.25"/>
    <row r="9062" s="186" customFormat="1" x14ac:dyDescent="0.25"/>
    <row r="9063" s="186" customFormat="1" x14ac:dyDescent="0.25"/>
    <row r="9064" s="186" customFormat="1" x14ac:dyDescent="0.25"/>
    <row r="9065" s="186" customFormat="1" x14ac:dyDescent="0.25"/>
    <row r="9066" s="186" customFormat="1" x14ac:dyDescent="0.25"/>
    <row r="9067" s="186" customFormat="1" x14ac:dyDescent="0.25"/>
    <row r="9068" s="186" customFormat="1" x14ac:dyDescent="0.25"/>
    <row r="9069" s="186" customFormat="1" x14ac:dyDescent="0.25"/>
    <row r="9070" s="186" customFormat="1" x14ac:dyDescent="0.25"/>
    <row r="9071" s="186" customFormat="1" x14ac:dyDescent="0.25"/>
    <row r="9072" s="186" customFormat="1" x14ac:dyDescent="0.25"/>
    <row r="9073" s="186" customFormat="1" x14ac:dyDescent="0.25"/>
    <row r="9074" s="186" customFormat="1" x14ac:dyDescent="0.25"/>
    <row r="9075" s="186" customFormat="1" x14ac:dyDescent="0.25"/>
    <row r="9076" s="186" customFormat="1" x14ac:dyDescent="0.25"/>
    <row r="9077" s="186" customFormat="1" x14ac:dyDescent="0.25"/>
    <row r="9078" s="186" customFormat="1" x14ac:dyDescent="0.25"/>
    <row r="9079" s="186" customFormat="1" x14ac:dyDescent="0.25"/>
    <row r="9080" s="186" customFormat="1" x14ac:dyDescent="0.25"/>
    <row r="9081" s="186" customFormat="1" x14ac:dyDescent="0.25"/>
    <row r="9082" s="186" customFormat="1" x14ac:dyDescent="0.25"/>
    <row r="9083" s="186" customFormat="1" x14ac:dyDescent="0.25"/>
    <row r="9084" s="186" customFormat="1" x14ac:dyDescent="0.25"/>
    <row r="9085" s="186" customFormat="1" x14ac:dyDescent="0.25"/>
    <row r="9086" s="186" customFormat="1" x14ac:dyDescent="0.25"/>
    <row r="9087" s="186" customFormat="1" x14ac:dyDescent="0.25"/>
    <row r="9088" s="186" customFormat="1" x14ac:dyDescent="0.25"/>
    <row r="9089" s="186" customFormat="1" x14ac:dyDescent="0.25"/>
    <row r="9090" s="186" customFormat="1" x14ac:dyDescent="0.25"/>
    <row r="9091" s="186" customFormat="1" x14ac:dyDescent="0.25"/>
    <row r="9092" s="186" customFormat="1" x14ac:dyDescent="0.25"/>
    <row r="9093" s="186" customFormat="1" x14ac:dyDescent="0.25"/>
    <row r="9094" s="186" customFormat="1" x14ac:dyDescent="0.25"/>
    <row r="9095" s="186" customFormat="1" x14ac:dyDescent="0.25"/>
    <row r="9096" s="186" customFormat="1" x14ac:dyDescent="0.25"/>
    <row r="9097" s="186" customFormat="1" x14ac:dyDescent="0.25"/>
    <row r="9098" s="186" customFormat="1" x14ac:dyDescent="0.25"/>
    <row r="9099" s="186" customFormat="1" x14ac:dyDescent="0.25"/>
    <row r="9100" s="186" customFormat="1" x14ac:dyDescent="0.25"/>
    <row r="9101" s="186" customFormat="1" x14ac:dyDescent="0.25"/>
    <row r="9102" s="186" customFormat="1" x14ac:dyDescent="0.25"/>
    <row r="9103" s="186" customFormat="1" x14ac:dyDescent="0.25"/>
    <row r="9104" s="186" customFormat="1" x14ac:dyDescent="0.25"/>
    <row r="9105" s="186" customFormat="1" x14ac:dyDescent="0.25"/>
    <row r="9106" s="186" customFormat="1" x14ac:dyDescent="0.25"/>
    <row r="9107" s="186" customFormat="1" x14ac:dyDescent="0.25"/>
    <row r="9108" s="186" customFormat="1" x14ac:dyDescent="0.25"/>
    <row r="9109" s="186" customFormat="1" x14ac:dyDescent="0.25"/>
    <row r="9110" s="186" customFormat="1" x14ac:dyDescent="0.25"/>
    <row r="9111" s="186" customFormat="1" x14ac:dyDescent="0.25"/>
    <row r="9112" s="186" customFormat="1" x14ac:dyDescent="0.25"/>
    <row r="9113" s="186" customFormat="1" x14ac:dyDescent="0.25"/>
    <row r="9114" s="186" customFormat="1" x14ac:dyDescent="0.25"/>
    <row r="9115" s="186" customFormat="1" x14ac:dyDescent="0.25"/>
    <row r="9116" s="186" customFormat="1" x14ac:dyDescent="0.25"/>
    <row r="9117" s="186" customFormat="1" x14ac:dyDescent="0.25"/>
    <row r="9118" s="186" customFormat="1" x14ac:dyDescent="0.25"/>
    <row r="9119" s="186" customFormat="1" x14ac:dyDescent="0.25"/>
    <row r="9120" s="186" customFormat="1" x14ac:dyDescent="0.25"/>
    <row r="9121" s="186" customFormat="1" x14ac:dyDescent="0.25"/>
    <row r="9122" s="186" customFormat="1" x14ac:dyDescent="0.25"/>
    <row r="9123" s="186" customFormat="1" x14ac:dyDescent="0.25"/>
    <row r="9124" s="186" customFormat="1" x14ac:dyDescent="0.25"/>
    <row r="9125" s="186" customFormat="1" x14ac:dyDescent="0.25"/>
    <row r="9126" s="186" customFormat="1" x14ac:dyDescent="0.25"/>
    <row r="9127" s="186" customFormat="1" x14ac:dyDescent="0.25"/>
    <row r="9128" s="186" customFormat="1" x14ac:dyDescent="0.25"/>
    <row r="9129" s="186" customFormat="1" x14ac:dyDescent="0.25"/>
    <row r="9130" s="186" customFormat="1" x14ac:dyDescent="0.25"/>
    <row r="9131" s="186" customFormat="1" x14ac:dyDescent="0.25"/>
    <row r="9132" s="186" customFormat="1" x14ac:dyDescent="0.25"/>
    <row r="9133" s="186" customFormat="1" x14ac:dyDescent="0.25"/>
    <row r="9134" s="186" customFormat="1" x14ac:dyDescent="0.25"/>
    <row r="9135" s="186" customFormat="1" x14ac:dyDescent="0.25"/>
    <row r="9136" s="186" customFormat="1" x14ac:dyDescent="0.25"/>
    <row r="9137" s="186" customFormat="1" x14ac:dyDescent="0.25"/>
    <row r="9138" s="186" customFormat="1" x14ac:dyDescent="0.25"/>
    <row r="9139" s="186" customFormat="1" x14ac:dyDescent="0.25"/>
    <row r="9140" s="186" customFormat="1" x14ac:dyDescent="0.25"/>
    <row r="9141" s="186" customFormat="1" x14ac:dyDescent="0.25"/>
    <row r="9142" s="186" customFormat="1" x14ac:dyDescent="0.25"/>
    <row r="9143" s="186" customFormat="1" x14ac:dyDescent="0.25"/>
    <row r="9144" s="186" customFormat="1" x14ac:dyDescent="0.25"/>
    <row r="9145" s="186" customFormat="1" x14ac:dyDescent="0.25"/>
    <row r="9146" s="186" customFormat="1" x14ac:dyDescent="0.25"/>
    <row r="9147" s="186" customFormat="1" x14ac:dyDescent="0.25"/>
    <row r="9148" s="186" customFormat="1" x14ac:dyDescent="0.25"/>
    <row r="9149" s="186" customFormat="1" x14ac:dyDescent="0.25"/>
    <row r="9150" s="186" customFormat="1" x14ac:dyDescent="0.25"/>
    <row r="9151" s="186" customFormat="1" x14ac:dyDescent="0.25"/>
    <row r="9152" s="186" customFormat="1" x14ac:dyDescent="0.25"/>
    <row r="9153" s="186" customFormat="1" x14ac:dyDescent="0.25"/>
    <row r="9154" s="186" customFormat="1" x14ac:dyDescent="0.25"/>
    <row r="9155" s="186" customFormat="1" x14ac:dyDescent="0.25"/>
    <row r="9156" s="186" customFormat="1" x14ac:dyDescent="0.25"/>
    <row r="9157" s="186" customFormat="1" x14ac:dyDescent="0.25"/>
    <row r="9158" s="186" customFormat="1" x14ac:dyDescent="0.25"/>
    <row r="9159" s="186" customFormat="1" x14ac:dyDescent="0.25"/>
    <row r="9160" s="186" customFormat="1" x14ac:dyDescent="0.25"/>
    <row r="9161" s="186" customFormat="1" x14ac:dyDescent="0.25"/>
    <row r="9162" s="186" customFormat="1" x14ac:dyDescent="0.25"/>
    <row r="9163" s="186" customFormat="1" x14ac:dyDescent="0.25"/>
    <row r="9164" s="186" customFormat="1" x14ac:dyDescent="0.25"/>
    <row r="9165" s="186" customFormat="1" x14ac:dyDescent="0.25"/>
    <row r="9166" s="186" customFormat="1" x14ac:dyDescent="0.25"/>
    <row r="9167" s="186" customFormat="1" x14ac:dyDescent="0.25"/>
    <row r="9168" s="186" customFormat="1" x14ac:dyDescent="0.25"/>
    <row r="9169" s="186" customFormat="1" x14ac:dyDescent="0.25"/>
    <row r="9170" s="186" customFormat="1" x14ac:dyDescent="0.25"/>
    <row r="9171" s="186" customFormat="1" x14ac:dyDescent="0.25"/>
    <row r="9172" s="186" customFormat="1" x14ac:dyDescent="0.25"/>
    <row r="9173" s="186" customFormat="1" x14ac:dyDescent="0.25"/>
    <row r="9174" s="186" customFormat="1" x14ac:dyDescent="0.25"/>
    <row r="9175" s="186" customFormat="1" x14ac:dyDescent="0.25"/>
    <row r="9176" s="186" customFormat="1" x14ac:dyDescent="0.25"/>
    <row r="9177" s="186" customFormat="1" x14ac:dyDescent="0.25"/>
    <row r="9178" s="186" customFormat="1" x14ac:dyDescent="0.25"/>
    <row r="9179" s="186" customFormat="1" x14ac:dyDescent="0.25"/>
    <row r="9180" s="186" customFormat="1" x14ac:dyDescent="0.25"/>
    <row r="9181" s="186" customFormat="1" x14ac:dyDescent="0.25"/>
    <row r="9182" s="186" customFormat="1" x14ac:dyDescent="0.25"/>
    <row r="9183" s="186" customFormat="1" x14ac:dyDescent="0.25"/>
    <row r="9184" s="186" customFormat="1" x14ac:dyDescent="0.25"/>
    <row r="9185" s="186" customFormat="1" x14ac:dyDescent="0.25"/>
    <row r="9186" s="186" customFormat="1" x14ac:dyDescent="0.25"/>
    <row r="9187" s="186" customFormat="1" x14ac:dyDescent="0.25"/>
    <row r="9188" s="186" customFormat="1" x14ac:dyDescent="0.25"/>
    <row r="9189" s="186" customFormat="1" x14ac:dyDescent="0.25"/>
    <row r="9190" s="186" customFormat="1" x14ac:dyDescent="0.25"/>
    <row r="9191" s="186" customFormat="1" x14ac:dyDescent="0.25"/>
    <row r="9192" s="186" customFormat="1" x14ac:dyDescent="0.25"/>
    <row r="9193" s="186" customFormat="1" x14ac:dyDescent="0.25"/>
    <row r="9194" s="186" customFormat="1" x14ac:dyDescent="0.25"/>
    <row r="9195" s="186" customFormat="1" x14ac:dyDescent="0.25"/>
    <row r="9196" s="186" customFormat="1" x14ac:dyDescent="0.25"/>
    <row r="9197" s="186" customFormat="1" x14ac:dyDescent="0.25"/>
    <row r="9198" s="186" customFormat="1" x14ac:dyDescent="0.25"/>
    <row r="9199" s="186" customFormat="1" x14ac:dyDescent="0.25"/>
    <row r="9200" s="186" customFormat="1" x14ac:dyDescent="0.25"/>
    <row r="9201" s="186" customFormat="1" x14ac:dyDescent="0.25"/>
    <row r="9202" s="186" customFormat="1" x14ac:dyDescent="0.25"/>
    <row r="9203" s="186" customFormat="1" x14ac:dyDescent="0.25"/>
    <row r="9204" s="186" customFormat="1" x14ac:dyDescent="0.25"/>
    <row r="9205" s="186" customFormat="1" x14ac:dyDescent="0.25"/>
    <row r="9206" s="186" customFormat="1" x14ac:dyDescent="0.25"/>
    <row r="9207" s="186" customFormat="1" x14ac:dyDescent="0.25"/>
    <row r="9208" s="186" customFormat="1" x14ac:dyDescent="0.25"/>
    <row r="9209" s="186" customFormat="1" x14ac:dyDescent="0.25"/>
    <row r="9210" s="186" customFormat="1" x14ac:dyDescent="0.25"/>
    <row r="9211" s="186" customFormat="1" x14ac:dyDescent="0.25"/>
    <row r="9212" s="186" customFormat="1" x14ac:dyDescent="0.25"/>
    <row r="9213" s="186" customFormat="1" x14ac:dyDescent="0.25"/>
    <row r="9214" s="186" customFormat="1" x14ac:dyDescent="0.25"/>
    <row r="9215" s="186" customFormat="1" x14ac:dyDescent="0.25"/>
    <row r="9216" s="186" customFormat="1" x14ac:dyDescent="0.25"/>
    <row r="9217" s="186" customFormat="1" x14ac:dyDescent="0.25"/>
    <row r="9218" s="186" customFormat="1" x14ac:dyDescent="0.25"/>
    <row r="9219" s="186" customFormat="1" x14ac:dyDescent="0.25"/>
    <row r="9220" s="186" customFormat="1" x14ac:dyDescent="0.25"/>
    <row r="9221" s="186" customFormat="1" x14ac:dyDescent="0.25"/>
    <row r="9222" s="186" customFormat="1" x14ac:dyDescent="0.25"/>
    <row r="9223" s="186" customFormat="1" x14ac:dyDescent="0.25"/>
    <row r="9224" s="186" customFormat="1" x14ac:dyDescent="0.25"/>
    <row r="9225" s="186" customFormat="1" x14ac:dyDescent="0.25"/>
    <row r="9226" s="186" customFormat="1" x14ac:dyDescent="0.25"/>
    <row r="9227" s="186" customFormat="1" x14ac:dyDescent="0.25"/>
    <row r="9228" s="186" customFormat="1" x14ac:dyDescent="0.25"/>
    <row r="9229" s="186" customFormat="1" x14ac:dyDescent="0.25"/>
    <row r="9230" s="186" customFormat="1" x14ac:dyDescent="0.25"/>
    <row r="9231" s="186" customFormat="1" x14ac:dyDescent="0.25"/>
    <row r="9232" s="186" customFormat="1" x14ac:dyDescent="0.25"/>
    <row r="9233" s="186" customFormat="1" x14ac:dyDescent="0.25"/>
    <row r="9234" s="186" customFormat="1" x14ac:dyDescent="0.25"/>
    <row r="9235" s="186" customFormat="1" x14ac:dyDescent="0.25"/>
    <row r="9236" s="186" customFormat="1" x14ac:dyDescent="0.25"/>
    <row r="9237" s="186" customFormat="1" x14ac:dyDescent="0.25"/>
    <row r="9238" s="186" customFormat="1" x14ac:dyDescent="0.25"/>
    <row r="9239" s="186" customFormat="1" x14ac:dyDescent="0.25"/>
    <row r="9240" s="186" customFormat="1" x14ac:dyDescent="0.25"/>
    <row r="9241" s="186" customFormat="1" x14ac:dyDescent="0.25"/>
    <row r="9242" s="186" customFormat="1" x14ac:dyDescent="0.25"/>
    <row r="9243" s="186" customFormat="1" x14ac:dyDescent="0.25"/>
    <row r="9244" s="186" customFormat="1" x14ac:dyDescent="0.25"/>
    <row r="9245" s="186" customFormat="1" x14ac:dyDescent="0.25"/>
    <row r="9246" s="186" customFormat="1" x14ac:dyDescent="0.25"/>
    <row r="9247" s="186" customFormat="1" x14ac:dyDescent="0.25"/>
    <row r="9248" s="186" customFormat="1" x14ac:dyDescent="0.25"/>
    <row r="9249" s="186" customFormat="1" x14ac:dyDescent="0.25"/>
    <row r="9250" s="186" customFormat="1" x14ac:dyDescent="0.25"/>
    <row r="9251" s="186" customFormat="1" x14ac:dyDescent="0.25"/>
    <row r="9252" s="186" customFormat="1" x14ac:dyDescent="0.25"/>
    <row r="9253" s="186" customFormat="1" x14ac:dyDescent="0.25"/>
    <row r="9254" s="186" customFormat="1" x14ac:dyDescent="0.25"/>
    <row r="9255" s="186" customFormat="1" x14ac:dyDescent="0.25"/>
    <row r="9256" s="186" customFormat="1" x14ac:dyDescent="0.25"/>
    <row r="9257" s="186" customFormat="1" x14ac:dyDescent="0.25"/>
    <row r="9258" s="186" customFormat="1" x14ac:dyDescent="0.25"/>
    <row r="9259" s="186" customFormat="1" x14ac:dyDescent="0.25"/>
    <row r="9260" s="186" customFormat="1" x14ac:dyDescent="0.25"/>
    <row r="9261" s="186" customFormat="1" x14ac:dyDescent="0.25"/>
    <row r="9262" s="186" customFormat="1" x14ac:dyDescent="0.25"/>
    <row r="9263" s="186" customFormat="1" x14ac:dyDescent="0.25"/>
    <row r="9264" s="186" customFormat="1" x14ac:dyDescent="0.25"/>
    <row r="9265" s="186" customFormat="1" x14ac:dyDescent="0.25"/>
    <row r="9266" s="186" customFormat="1" x14ac:dyDescent="0.25"/>
    <row r="9267" s="186" customFormat="1" x14ac:dyDescent="0.25"/>
    <row r="9268" s="186" customFormat="1" x14ac:dyDescent="0.25"/>
    <row r="9269" s="186" customFormat="1" x14ac:dyDescent="0.25"/>
    <row r="9270" s="186" customFormat="1" x14ac:dyDescent="0.25"/>
    <row r="9271" s="186" customFormat="1" x14ac:dyDescent="0.25"/>
    <row r="9272" s="186" customFormat="1" x14ac:dyDescent="0.25"/>
    <row r="9273" s="186" customFormat="1" x14ac:dyDescent="0.25"/>
    <row r="9274" s="186" customFormat="1" x14ac:dyDescent="0.25"/>
    <row r="9275" s="186" customFormat="1" x14ac:dyDescent="0.25"/>
    <row r="9276" s="186" customFormat="1" x14ac:dyDescent="0.25"/>
    <row r="9277" s="186" customFormat="1" x14ac:dyDescent="0.25"/>
    <row r="9278" s="186" customFormat="1" x14ac:dyDescent="0.25"/>
    <row r="9279" s="186" customFormat="1" x14ac:dyDescent="0.25"/>
    <row r="9280" s="186" customFormat="1" x14ac:dyDescent="0.25"/>
    <row r="9281" s="186" customFormat="1" x14ac:dyDescent="0.25"/>
    <row r="9282" s="186" customFormat="1" x14ac:dyDescent="0.25"/>
    <row r="9283" s="186" customFormat="1" x14ac:dyDescent="0.25"/>
    <row r="9284" s="186" customFormat="1" x14ac:dyDescent="0.25"/>
    <row r="9285" s="186" customFormat="1" x14ac:dyDescent="0.25"/>
    <row r="9286" s="186" customFormat="1" x14ac:dyDescent="0.25"/>
    <row r="9287" s="186" customFormat="1" x14ac:dyDescent="0.25"/>
    <row r="9288" s="186" customFormat="1" x14ac:dyDescent="0.25"/>
    <row r="9289" s="186" customFormat="1" x14ac:dyDescent="0.25"/>
    <row r="9290" s="186" customFormat="1" x14ac:dyDescent="0.25"/>
    <row r="9291" s="186" customFormat="1" x14ac:dyDescent="0.25"/>
    <row r="9292" s="186" customFormat="1" x14ac:dyDescent="0.25"/>
    <row r="9293" s="186" customFormat="1" x14ac:dyDescent="0.25"/>
    <row r="9294" s="186" customFormat="1" x14ac:dyDescent="0.25"/>
    <row r="9295" s="186" customFormat="1" x14ac:dyDescent="0.25"/>
    <row r="9296" s="186" customFormat="1" x14ac:dyDescent="0.25"/>
    <row r="9297" s="186" customFormat="1" x14ac:dyDescent="0.25"/>
    <row r="9298" s="186" customFormat="1" x14ac:dyDescent="0.25"/>
    <row r="9299" s="186" customFormat="1" x14ac:dyDescent="0.25"/>
    <row r="9300" s="186" customFormat="1" x14ac:dyDescent="0.25"/>
    <row r="9301" s="186" customFormat="1" x14ac:dyDescent="0.25"/>
    <row r="9302" s="186" customFormat="1" x14ac:dyDescent="0.25"/>
    <row r="9303" s="186" customFormat="1" x14ac:dyDescent="0.25"/>
    <row r="9304" s="186" customFormat="1" x14ac:dyDescent="0.25"/>
    <row r="9305" s="186" customFormat="1" x14ac:dyDescent="0.25"/>
    <row r="9306" s="186" customFormat="1" x14ac:dyDescent="0.25"/>
    <row r="9307" s="186" customFormat="1" x14ac:dyDescent="0.25"/>
    <row r="9308" s="186" customFormat="1" x14ac:dyDescent="0.25"/>
    <row r="9309" s="186" customFormat="1" x14ac:dyDescent="0.25"/>
    <row r="9310" s="186" customFormat="1" x14ac:dyDescent="0.25"/>
    <row r="9311" s="186" customFormat="1" x14ac:dyDescent="0.25"/>
    <row r="9312" s="186" customFormat="1" x14ac:dyDescent="0.25"/>
    <row r="9313" s="186" customFormat="1" x14ac:dyDescent="0.25"/>
    <row r="9314" s="186" customFormat="1" x14ac:dyDescent="0.25"/>
    <row r="9315" s="186" customFormat="1" x14ac:dyDescent="0.25"/>
    <row r="9316" s="186" customFormat="1" x14ac:dyDescent="0.25"/>
    <row r="9317" s="186" customFormat="1" x14ac:dyDescent="0.25"/>
    <row r="9318" s="186" customFormat="1" x14ac:dyDescent="0.25"/>
    <row r="9319" s="186" customFormat="1" x14ac:dyDescent="0.25"/>
    <row r="9320" s="186" customFormat="1" x14ac:dyDescent="0.25"/>
    <row r="9321" s="186" customFormat="1" x14ac:dyDescent="0.25"/>
    <row r="9322" s="186" customFormat="1" x14ac:dyDescent="0.25"/>
    <row r="9323" s="186" customFormat="1" x14ac:dyDescent="0.25"/>
    <row r="9324" s="186" customFormat="1" x14ac:dyDescent="0.25"/>
    <row r="9325" s="186" customFormat="1" x14ac:dyDescent="0.25"/>
    <row r="9326" s="186" customFormat="1" x14ac:dyDescent="0.25"/>
    <row r="9327" s="186" customFormat="1" x14ac:dyDescent="0.25"/>
    <row r="9328" s="186" customFormat="1" x14ac:dyDescent="0.25"/>
    <row r="9329" s="186" customFormat="1" x14ac:dyDescent="0.25"/>
    <row r="9330" s="186" customFormat="1" x14ac:dyDescent="0.25"/>
    <row r="9331" s="186" customFormat="1" x14ac:dyDescent="0.25"/>
    <row r="9332" s="186" customFormat="1" x14ac:dyDescent="0.25"/>
    <row r="9333" s="186" customFormat="1" x14ac:dyDescent="0.25"/>
    <row r="9334" s="186" customFormat="1" x14ac:dyDescent="0.25"/>
    <row r="9335" s="186" customFormat="1" x14ac:dyDescent="0.25"/>
    <row r="9336" s="186" customFormat="1" x14ac:dyDescent="0.25"/>
    <row r="9337" s="186" customFormat="1" x14ac:dyDescent="0.25"/>
    <row r="9338" s="186" customFormat="1" x14ac:dyDescent="0.25"/>
    <row r="9339" s="186" customFormat="1" x14ac:dyDescent="0.25"/>
    <row r="9340" s="186" customFormat="1" x14ac:dyDescent="0.25"/>
    <row r="9341" s="186" customFormat="1" x14ac:dyDescent="0.25"/>
    <row r="9342" s="186" customFormat="1" x14ac:dyDescent="0.25"/>
    <row r="9343" s="186" customFormat="1" x14ac:dyDescent="0.25"/>
    <row r="9344" s="186" customFormat="1" x14ac:dyDescent="0.25"/>
    <row r="9345" s="186" customFormat="1" x14ac:dyDescent="0.25"/>
    <row r="9346" s="186" customFormat="1" x14ac:dyDescent="0.25"/>
    <row r="9347" s="186" customFormat="1" x14ac:dyDescent="0.25"/>
    <row r="9348" s="186" customFormat="1" x14ac:dyDescent="0.25"/>
    <row r="9349" s="186" customFormat="1" x14ac:dyDescent="0.25"/>
    <row r="9350" s="186" customFormat="1" x14ac:dyDescent="0.25"/>
    <row r="9351" s="186" customFormat="1" x14ac:dyDescent="0.25"/>
    <row r="9352" s="186" customFormat="1" x14ac:dyDescent="0.25"/>
    <row r="9353" s="186" customFormat="1" x14ac:dyDescent="0.25"/>
    <row r="9354" s="186" customFormat="1" x14ac:dyDescent="0.25"/>
    <row r="9355" s="186" customFormat="1" x14ac:dyDescent="0.25"/>
    <row r="9356" s="186" customFormat="1" x14ac:dyDescent="0.25"/>
    <row r="9357" s="186" customFormat="1" x14ac:dyDescent="0.25"/>
    <row r="9358" s="186" customFormat="1" x14ac:dyDescent="0.25"/>
    <row r="9359" s="186" customFormat="1" x14ac:dyDescent="0.25"/>
    <row r="9360" s="186" customFormat="1" x14ac:dyDescent="0.25"/>
    <row r="9361" s="186" customFormat="1" x14ac:dyDescent="0.25"/>
    <row r="9362" s="186" customFormat="1" x14ac:dyDescent="0.25"/>
    <row r="9363" s="186" customFormat="1" x14ac:dyDescent="0.25"/>
    <row r="9364" s="186" customFormat="1" x14ac:dyDescent="0.25"/>
    <row r="9365" s="186" customFormat="1" x14ac:dyDescent="0.25"/>
    <row r="9366" s="186" customFormat="1" x14ac:dyDescent="0.25"/>
    <row r="9367" s="186" customFormat="1" x14ac:dyDescent="0.25"/>
    <row r="9368" s="186" customFormat="1" x14ac:dyDescent="0.25"/>
    <row r="9369" s="186" customFormat="1" x14ac:dyDescent="0.25"/>
    <row r="9370" s="186" customFormat="1" x14ac:dyDescent="0.25"/>
    <row r="9371" s="186" customFormat="1" x14ac:dyDescent="0.25"/>
    <row r="9372" s="186" customFormat="1" x14ac:dyDescent="0.25"/>
    <row r="9373" s="186" customFormat="1" x14ac:dyDescent="0.25"/>
    <row r="9374" s="186" customFormat="1" x14ac:dyDescent="0.25"/>
    <row r="9375" s="186" customFormat="1" x14ac:dyDescent="0.25"/>
    <row r="9376" s="186" customFormat="1" x14ac:dyDescent="0.25"/>
    <row r="9377" s="186" customFormat="1" x14ac:dyDescent="0.25"/>
    <row r="9378" s="186" customFormat="1" x14ac:dyDescent="0.25"/>
    <row r="9379" s="186" customFormat="1" x14ac:dyDescent="0.25"/>
    <row r="9380" s="186" customFormat="1" x14ac:dyDescent="0.25"/>
    <row r="9381" s="186" customFormat="1" x14ac:dyDescent="0.25"/>
    <row r="9382" s="186" customFormat="1" x14ac:dyDescent="0.25"/>
    <row r="9383" s="186" customFormat="1" x14ac:dyDescent="0.25"/>
    <row r="9384" s="186" customFormat="1" x14ac:dyDescent="0.25"/>
    <row r="9385" s="186" customFormat="1" x14ac:dyDescent="0.25"/>
    <row r="9386" s="186" customFormat="1" x14ac:dyDescent="0.25"/>
    <row r="9387" s="186" customFormat="1" x14ac:dyDescent="0.25"/>
    <row r="9388" s="186" customFormat="1" x14ac:dyDescent="0.25"/>
    <row r="9389" s="186" customFormat="1" x14ac:dyDescent="0.25"/>
    <row r="9390" s="186" customFormat="1" x14ac:dyDescent="0.25"/>
    <row r="9391" s="186" customFormat="1" x14ac:dyDescent="0.25"/>
    <row r="9392" s="186" customFormat="1" x14ac:dyDescent="0.25"/>
    <row r="9393" s="186" customFormat="1" x14ac:dyDescent="0.25"/>
    <row r="9394" s="186" customFormat="1" x14ac:dyDescent="0.25"/>
    <row r="9395" s="186" customFormat="1" x14ac:dyDescent="0.25"/>
    <row r="9396" s="186" customFormat="1" x14ac:dyDescent="0.25"/>
    <row r="9397" s="186" customFormat="1" x14ac:dyDescent="0.25"/>
    <row r="9398" s="186" customFormat="1" x14ac:dyDescent="0.25"/>
    <row r="9399" s="186" customFormat="1" x14ac:dyDescent="0.25"/>
    <row r="9400" s="186" customFormat="1" x14ac:dyDescent="0.25"/>
    <row r="9401" s="186" customFormat="1" x14ac:dyDescent="0.25"/>
    <row r="9402" s="186" customFormat="1" x14ac:dyDescent="0.25"/>
    <row r="9403" s="186" customFormat="1" x14ac:dyDescent="0.25"/>
    <row r="9404" s="186" customFormat="1" x14ac:dyDescent="0.25"/>
    <row r="9405" s="186" customFormat="1" x14ac:dyDescent="0.25"/>
    <row r="9406" s="186" customFormat="1" x14ac:dyDescent="0.25"/>
    <row r="9407" s="186" customFormat="1" x14ac:dyDescent="0.25"/>
    <row r="9408" s="186" customFormat="1" x14ac:dyDescent="0.25"/>
    <row r="9409" s="186" customFormat="1" x14ac:dyDescent="0.25"/>
    <row r="9410" s="186" customFormat="1" x14ac:dyDescent="0.25"/>
    <row r="9411" s="186" customFormat="1" x14ac:dyDescent="0.25"/>
    <row r="9412" s="186" customFormat="1" x14ac:dyDescent="0.25"/>
    <row r="9413" s="186" customFormat="1" x14ac:dyDescent="0.25"/>
    <row r="9414" s="186" customFormat="1" x14ac:dyDescent="0.25"/>
    <row r="9415" s="186" customFormat="1" x14ac:dyDescent="0.25"/>
    <row r="9416" s="186" customFormat="1" x14ac:dyDescent="0.25"/>
    <row r="9417" s="186" customFormat="1" x14ac:dyDescent="0.25"/>
    <row r="9418" s="186" customFormat="1" x14ac:dyDescent="0.25"/>
    <row r="9419" s="186" customFormat="1" x14ac:dyDescent="0.25"/>
    <row r="9420" s="186" customFormat="1" x14ac:dyDescent="0.25"/>
    <row r="9421" s="186" customFormat="1" x14ac:dyDescent="0.25"/>
    <row r="9422" s="186" customFormat="1" x14ac:dyDescent="0.25"/>
    <row r="9423" s="186" customFormat="1" x14ac:dyDescent="0.25"/>
    <row r="9424" s="186" customFormat="1" x14ac:dyDescent="0.25"/>
    <row r="9425" s="186" customFormat="1" x14ac:dyDescent="0.25"/>
    <row r="9426" s="186" customFormat="1" x14ac:dyDescent="0.25"/>
    <row r="9427" s="186" customFormat="1" x14ac:dyDescent="0.25"/>
    <row r="9428" s="186" customFormat="1" x14ac:dyDescent="0.25"/>
    <row r="9429" s="186" customFormat="1" x14ac:dyDescent="0.25"/>
    <row r="9430" s="186" customFormat="1" x14ac:dyDescent="0.25"/>
    <row r="9431" s="186" customFormat="1" x14ac:dyDescent="0.25"/>
    <row r="9432" s="186" customFormat="1" x14ac:dyDescent="0.25"/>
    <row r="9433" s="186" customFormat="1" x14ac:dyDescent="0.25"/>
    <row r="9434" s="186" customFormat="1" x14ac:dyDescent="0.25"/>
    <row r="9435" s="186" customFormat="1" x14ac:dyDescent="0.25"/>
    <row r="9436" s="186" customFormat="1" x14ac:dyDescent="0.25"/>
    <row r="9437" s="186" customFormat="1" x14ac:dyDescent="0.25"/>
    <row r="9438" s="186" customFormat="1" x14ac:dyDescent="0.25"/>
    <row r="9439" s="186" customFormat="1" x14ac:dyDescent="0.25"/>
    <row r="9440" s="186" customFormat="1" x14ac:dyDescent="0.25"/>
    <row r="9441" s="186" customFormat="1" x14ac:dyDescent="0.25"/>
    <row r="9442" s="186" customFormat="1" x14ac:dyDescent="0.25"/>
    <row r="9443" s="186" customFormat="1" x14ac:dyDescent="0.25"/>
    <row r="9444" s="186" customFormat="1" x14ac:dyDescent="0.25"/>
    <row r="9445" s="186" customFormat="1" x14ac:dyDescent="0.25"/>
    <row r="9446" s="186" customFormat="1" x14ac:dyDescent="0.25"/>
    <row r="9447" s="186" customFormat="1" x14ac:dyDescent="0.25"/>
    <row r="9448" s="186" customFormat="1" x14ac:dyDescent="0.25"/>
    <row r="9449" s="186" customFormat="1" x14ac:dyDescent="0.25"/>
    <row r="9450" s="186" customFormat="1" x14ac:dyDescent="0.25"/>
    <row r="9451" s="186" customFormat="1" x14ac:dyDescent="0.25"/>
    <row r="9452" s="186" customFormat="1" x14ac:dyDescent="0.25"/>
    <row r="9453" s="186" customFormat="1" x14ac:dyDescent="0.25"/>
    <row r="9454" s="186" customFormat="1" x14ac:dyDescent="0.25"/>
    <row r="9455" s="186" customFormat="1" x14ac:dyDescent="0.25"/>
    <row r="9456" s="186" customFormat="1" x14ac:dyDescent="0.25"/>
    <row r="9457" s="186" customFormat="1" x14ac:dyDescent="0.25"/>
    <row r="9458" s="186" customFormat="1" x14ac:dyDescent="0.25"/>
    <row r="9459" s="186" customFormat="1" x14ac:dyDescent="0.25"/>
    <row r="9460" s="186" customFormat="1" x14ac:dyDescent="0.25"/>
    <row r="9461" s="186" customFormat="1" x14ac:dyDescent="0.25"/>
    <row r="9462" s="186" customFormat="1" x14ac:dyDescent="0.25"/>
    <row r="9463" s="186" customFormat="1" x14ac:dyDescent="0.25"/>
    <row r="9464" s="186" customFormat="1" x14ac:dyDescent="0.25"/>
    <row r="9465" s="186" customFormat="1" x14ac:dyDescent="0.25"/>
    <row r="9466" s="186" customFormat="1" x14ac:dyDescent="0.25"/>
    <row r="9467" s="186" customFormat="1" x14ac:dyDescent="0.25"/>
    <row r="9468" s="186" customFormat="1" x14ac:dyDescent="0.25"/>
    <row r="9469" s="186" customFormat="1" x14ac:dyDescent="0.25"/>
    <row r="9470" s="186" customFormat="1" x14ac:dyDescent="0.25"/>
    <row r="9471" s="186" customFormat="1" x14ac:dyDescent="0.25"/>
    <row r="9472" s="186" customFormat="1" x14ac:dyDescent="0.25"/>
    <row r="9473" s="186" customFormat="1" x14ac:dyDescent="0.25"/>
    <row r="9474" s="186" customFormat="1" x14ac:dyDescent="0.25"/>
    <row r="9475" s="186" customFormat="1" x14ac:dyDescent="0.25"/>
    <row r="9476" s="186" customFormat="1" x14ac:dyDescent="0.25"/>
    <row r="9477" s="186" customFormat="1" x14ac:dyDescent="0.25"/>
    <row r="9478" s="186" customFormat="1" x14ac:dyDescent="0.25"/>
    <row r="9479" s="186" customFormat="1" x14ac:dyDescent="0.25"/>
    <row r="9480" s="186" customFormat="1" x14ac:dyDescent="0.25"/>
    <row r="9481" s="186" customFormat="1" x14ac:dyDescent="0.25"/>
    <row r="9482" s="186" customFormat="1" x14ac:dyDescent="0.25"/>
    <row r="9483" s="186" customFormat="1" x14ac:dyDescent="0.25"/>
    <row r="9484" s="186" customFormat="1" x14ac:dyDescent="0.25"/>
    <row r="9485" s="186" customFormat="1" x14ac:dyDescent="0.25"/>
    <row r="9486" s="186" customFormat="1" x14ac:dyDescent="0.25"/>
    <row r="9487" s="186" customFormat="1" x14ac:dyDescent="0.25"/>
    <row r="9488" s="186" customFormat="1" x14ac:dyDescent="0.25"/>
    <row r="9489" s="186" customFormat="1" x14ac:dyDescent="0.25"/>
    <row r="9490" s="186" customFormat="1" x14ac:dyDescent="0.25"/>
    <row r="9491" s="186" customFormat="1" x14ac:dyDescent="0.25"/>
    <row r="9492" s="186" customFormat="1" x14ac:dyDescent="0.25"/>
    <row r="9493" s="186" customFormat="1" x14ac:dyDescent="0.25"/>
    <row r="9494" s="186" customFormat="1" x14ac:dyDescent="0.25"/>
    <row r="9495" s="186" customFormat="1" x14ac:dyDescent="0.25"/>
    <row r="9496" s="186" customFormat="1" x14ac:dyDescent="0.25"/>
    <row r="9497" s="186" customFormat="1" x14ac:dyDescent="0.25"/>
    <row r="9498" s="186" customFormat="1" x14ac:dyDescent="0.25"/>
    <row r="9499" s="186" customFormat="1" x14ac:dyDescent="0.25"/>
    <row r="9500" s="186" customFormat="1" x14ac:dyDescent="0.25"/>
    <row r="9501" s="186" customFormat="1" x14ac:dyDescent="0.25"/>
    <row r="9502" s="186" customFormat="1" x14ac:dyDescent="0.25"/>
    <row r="9503" s="186" customFormat="1" x14ac:dyDescent="0.25"/>
    <row r="9504" s="186" customFormat="1" x14ac:dyDescent="0.25"/>
    <row r="9505" s="186" customFormat="1" x14ac:dyDescent="0.25"/>
    <row r="9506" s="186" customFormat="1" x14ac:dyDescent="0.25"/>
    <row r="9507" s="186" customFormat="1" x14ac:dyDescent="0.25"/>
    <row r="9508" s="186" customFormat="1" x14ac:dyDescent="0.25"/>
    <row r="9509" s="186" customFormat="1" x14ac:dyDescent="0.25"/>
    <row r="9510" s="186" customFormat="1" x14ac:dyDescent="0.25"/>
    <row r="9511" s="186" customFormat="1" x14ac:dyDescent="0.25"/>
    <row r="9512" s="186" customFormat="1" x14ac:dyDescent="0.25"/>
    <row r="9513" s="186" customFormat="1" x14ac:dyDescent="0.25"/>
    <row r="9514" s="186" customFormat="1" x14ac:dyDescent="0.25"/>
    <row r="9515" s="186" customFormat="1" x14ac:dyDescent="0.25"/>
    <row r="9516" s="186" customFormat="1" x14ac:dyDescent="0.25"/>
    <row r="9517" s="186" customFormat="1" x14ac:dyDescent="0.25"/>
    <row r="9518" s="186" customFormat="1" x14ac:dyDescent="0.25"/>
    <row r="9519" s="186" customFormat="1" x14ac:dyDescent="0.25"/>
    <row r="9520" s="186" customFormat="1" x14ac:dyDescent="0.25"/>
    <row r="9521" s="186" customFormat="1" x14ac:dyDescent="0.25"/>
    <row r="9522" s="186" customFormat="1" x14ac:dyDescent="0.25"/>
    <row r="9523" s="186" customFormat="1" x14ac:dyDescent="0.25"/>
    <row r="9524" s="186" customFormat="1" x14ac:dyDescent="0.25"/>
    <row r="9525" s="186" customFormat="1" x14ac:dyDescent="0.25"/>
    <row r="9526" s="186" customFormat="1" x14ac:dyDescent="0.25"/>
    <row r="9527" s="186" customFormat="1" x14ac:dyDescent="0.25"/>
    <row r="9528" s="186" customFormat="1" x14ac:dyDescent="0.25"/>
    <row r="9529" s="186" customFormat="1" x14ac:dyDescent="0.25"/>
    <row r="9530" s="186" customFormat="1" x14ac:dyDescent="0.25"/>
    <row r="9531" s="186" customFormat="1" x14ac:dyDescent="0.25"/>
    <row r="9532" s="186" customFormat="1" x14ac:dyDescent="0.25"/>
    <row r="9533" s="186" customFormat="1" x14ac:dyDescent="0.25"/>
    <row r="9534" s="186" customFormat="1" x14ac:dyDescent="0.25"/>
    <row r="9535" s="186" customFormat="1" x14ac:dyDescent="0.25"/>
    <row r="9536" s="186" customFormat="1" x14ac:dyDescent="0.25"/>
    <row r="9537" s="186" customFormat="1" x14ac:dyDescent="0.25"/>
    <row r="9538" s="186" customFormat="1" x14ac:dyDescent="0.25"/>
    <row r="9539" s="186" customFormat="1" x14ac:dyDescent="0.25"/>
    <row r="9540" s="186" customFormat="1" x14ac:dyDescent="0.25"/>
    <row r="9541" s="186" customFormat="1" x14ac:dyDescent="0.25"/>
    <row r="9542" s="186" customFormat="1" x14ac:dyDescent="0.25"/>
    <row r="9543" s="186" customFormat="1" x14ac:dyDescent="0.25"/>
    <row r="9544" s="186" customFormat="1" x14ac:dyDescent="0.25"/>
    <row r="9545" s="186" customFormat="1" x14ac:dyDescent="0.25"/>
    <row r="9546" s="186" customFormat="1" x14ac:dyDescent="0.25"/>
    <row r="9547" s="186" customFormat="1" x14ac:dyDescent="0.25"/>
    <row r="9548" s="186" customFormat="1" x14ac:dyDescent="0.25"/>
    <row r="9549" s="186" customFormat="1" x14ac:dyDescent="0.25"/>
    <row r="9550" s="186" customFormat="1" x14ac:dyDescent="0.25"/>
    <row r="9551" s="186" customFormat="1" x14ac:dyDescent="0.25"/>
    <row r="9552" s="186" customFormat="1" x14ac:dyDescent="0.25"/>
    <row r="9553" s="186" customFormat="1" x14ac:dyDescent="0.25"/>
    <row r="9554" s="186" customFormat="1" x14ac:dyDescent="0.25"/>
    <row r="9555" s="186" customFormat="1" x14ac:dyDescent="0.25"/>
    <row r="9556" s="186" customFormat="1" x14ac:dyDescent="0.25"/>
    <row r="9557" s="186" customFormat="1" x14ac:dyDescent="0.25"/>
    <row r="9558" s="186" customFormat="1" x14ac:dyDescent="0.25"/>
    <row r="9559" s="186" customFormat="1" x14ac:dyDescent="0.25"/>
    <row r="9560" s="186" customFormat="1" x14ac:dyDescent="0.25"/>
    <row r="9561" s="186" customFormat="1" x14ac:dyDescent="0.25"/>
    <row r="9562" s="186" customFormat="1" x14ac:dyDescent="0.25"/>
    <row r="9563" s="186" customFormat="1" x14ac:dyDescent="0.25"/>
    <row r="9564" s="186" customFormat="1" x14ac:dyDescent="0.25"/>
    <row r="9565" s="186" customFormat="1" x14ac:dyDescent="0.25"/>
    <row r="9566" s="186" customFormat="1" x14ac:dyDescent="0.25"/>
    <row r="9567" s="186" customFormat="1" x14ac:dyDescent="0.25"/>
    <row r="9568" s="186" customFormat="1" x14ac:dyDescent="0.25"/>
    <row r="9569" s="186" customFormat="1" x14ac:dyDescent="0.25"/>
    <row r="9570" s="186" customFormat="1" x14ac:dyDescent="0.25"/>
    <row r="9571" s="186" customFormat="1" x14ac:dyDescent="0.25"/>
    <row r="9572" s="186" customFormat="1" x14ac:dyDescent="0.25"/>
    <row r="9573" s="186" customFormat="1" x14ac:dyDescent="0.25"/>
    <row r="9574" s="186" customFormat="1" x14ac:dyDescent="0.25"/>
    <row r="9575" s="186" customFormat="1" x14ac:dyDescent="0.25"/>
    <row r="9576" s="186" customFormat="1" x14ac:dyDescent="0.25"/>
    <row r="9577" s="186" customFormat="1" x14ac:dyDescent="0.25"/>
    <row r="9578" s="186" customFormat="1" x14ac:dyDescent="0.25"/>
    <row r="9579" s="186" customFormat="1" x14ac:dyDescent="0.25"/>
    <row r="9580" s="186" customFormat="1" x14ac:dyDescent="0.25"/>
    <row r="9581" s="186" customFormat="1" x14ac:dyDescent="0.25"/>
    <row r="9582" s="186" customFormat="1" x14ac:dyDescent="0.25"/>
    <row r="9583" s="186" customFormat="1" x14ac:dyDescent="0.25"/>
    <row r="9584" s="186" customFormat="1" x14ac:dyDescent="0.25"/>
    <row r="9585" s="186" customFormat="1" x14ac:dyDescent="0.25"/>
    <row r="9586" s="186" customFormat="1" x14ac:dyDescent="0.25"/>
    <row r="9587" s="186" customFormat="1" x14ac:dyDescent="0.25"/>
    <row r="9588" s="186" customFormat="1" x14ac:dyDescent="0.25"/>
    <row r="9589" s="186" customFormat="1" x14ac:dyDescent="0.25"/>
    <row r="9590" s="186" customFormat="1" x14ac:dyDescent="0.25"/>
    <row r="9591" s="186" customFormat="1" x14ac:dyDescent="0.25"/>
    <row r="9592" s="186" customFormat="1" x14ac:dyDescent="0.25"/>
    <row r="9593" s="186" customFormat="1" x14ac:dyDescent="0.25"/>
    <row r="9594" s="186" customFormat="1" x14ac:dyDescent="0.25"/>
    <row r="9595" s="186" customFormat="1" x14ac:dyDescent="0.25"/>
    <row r="9596" s="186" customFormat="1" x14ac:dyDescent="0.25"/>
    <row r="9597" s="186" customFormat="1" x14ac:dyDescent="0.25"/>
    <row r="9598" s="186" customFormat="1" x14ac:dyDescent="0.25"/>
    <row r="9599" s="186" customFormat="1" x14ac:dyDescent="0.25"/>
    <row r="9600" s="186" customFormat="1" x14ac:dyDescent="0.25"/>
    <row r="9601" s="186" customFormat="1" x14ac:dyDescent="0.25"/>
    <row r="9602" s="186" customFormat="1" x14ac:dyDescent="0.25"/>
    <row r="9603" s="186" customFormat="1" x14ac:dyDescent="0.25"/>
    <row r="9604" s="186" customFormat="1" x14ac:dyDescent="0.25"/>
    <row r="9605" s="186" customFormat="1" x14ac:dyDescent="0.25"/>
    <row r="9606" s="186" customFormat="1" x14ac:dyDescent="0.25"/>
    <row r="9607" s="186" customFormat="1" x14ac:dyDescent="0.25"/>
    <row r="9608" s="186" customFormat="1" x14ac:dyDescent="0.25"/>
    <row r="9609" s="186" customFormat="1" x14ac:dyDescent="0.25"/>
    <row r="9610" s="186" customFormat="1" x14ac:dyDescent="0.25"/>
    <row r="9611" s="186" customFormat="1" x14ac:dyDescent="0.25"/>
    <row r="9612" s="186" customFormat="1" x14ac:dyDescent="0.25"/>
    <row r="9613" s="186" customFormat="1" x14ac:dyDescent="0.25"/>
    <row r="9614" s="186" customFormat="1" x14ac:dyDescent="0.25"/>
    <row r="9615" s="186" customFormat="1" x14ac:dyDescent="0.25"/>
    <row r="9616" s="186" customFormat="1" x14ac:dyDescent="0.25"/>
    <row r="9617" s="186" customFormat="1" x14ac:dyDescent="0.25"/>
    <row r="9618" s="186" customFormat="1" x14ac:dyDescent="0.25"/>
    <row r="9619" s="186" customFormat="1" x14ac:dyDescent="0.25"/>
    <row r="9620" s="186" customFormat="1" x14ac:dyDescent="0.25"/>
    <row r="9621" s="186" customFormat="1" x14ac:dyDescent="0.25"/>
    <row r="9622" s="186" customFormat="1" x14ac:dyDescent="0.25"/>
    <row r="9623" s="186" customFormat="1" x14ac:dyDescent="0.25"/>
    <row r="9624" s="186" customFormat="1" x14ac:dyDescent="0.25"/>
    <row r="9625" s="186" customFormat="1" x14ac:dyDescent="0.25"/>
    <row r="9626" s="186" customFormat="1" x14ac:dyDescent="0.25"/>
    <row r="9627" s="186" customFormat="1" x14ac:dyDescent="0.25"/>
    <row r="9628" s="186" customFormat="1" x14ac:dyDescent="0.25"/>
    <row r="9629" s="186" customFormat="1" x14ac:dyDescent="0.25"/>
    <row r="9630" s="186" customFormat="1" x14ac:dyDescent="0.25"/>
    <row r="9631" s="186" customFormat="1" x14ac:dyDescent="0.25"/>
    <row r="9632" s="186" customFormat="1" x14ac:dyDescent="0.25"/>
    <row r="9633" s="186" customFormat="1" x14ac:dyDescent="0.25"/>
    <row r="9634" s="186" customFormat="1" x14ac:dyDescent="0.25"/>
    <row r="9635" s="186" customFormat="1" x14ac:dyDescent="0.25"/>
    <row r="9636" s="186" customFormat="1" x14ac:dyDescent="0.25"/>
    <row r="9637" s="186" customFormat="1" x14ac:dyDescent="0.25"/>
    <row r="9638" s="186" customFormat="1" x14ac:dyDescent="0.25"/>
    <row r="9639" s="186" customFormat="1" x14ac:dyDescent="0.25"/>
    <row r="9640" s="186" customFormat="1" x14ac:dyDescent="0.25"/>
    <row r="9641" s="186" customFormat="1" x14ac:dyDescent="0.25"/>
    <row r="9642" s="186" customFormat="1" x14ac:dyDescent="0.25"/>
    <row r="9643" s="186" customFormat="1" x14ac:dyDescent="0.25"/>
    <row r="9644" s="186" customFormat="1" x14ac:dyDescent="0.25"/>
    <row r="9645" s="186" customFormat="1" x14ac:dyDescent="0.25"/>
    <row r="9646" s="186" customFormat="1" x14ac:dyDescent="0.25"/>
    <row r="9647" s="186" customFormat="1" x14ac:dyDescent="0.25"/>
    <row r="9648" s="186" customFormat="1" x14ac:dyDescent="0.25"/>
    <row r="9649" s="186" customFormat="1" x14ac:dyDescent="0.25"/>
    <row r="9650" s="186" customFormat="1" x14ac:dyDescent="0.25"/>
    <row r="9651" s="186" customFormat="1" x14ac:dyDescent="0.25"/>
    <row r="9652" s="186" customFormat="1" x14ac:dyDescent="0.25"/>
    <row r="9653" s="186" customFormat="1" x14ac:dyDescent="0.25"/>
    <row r="9654" s="186" customFormat="1" x14ac:dyDescent="0.25"/>
    <row r="9655" s="186" customFormat="1" x14ac:dyDescent="0.25"/>
    <row r="9656" s="186" customFormat="1" x14ac:dyDescent="0.25"/>
    <row r="9657" s="186" customFormat="1" x14ac:dyDescent="0.25"/>
    <row r="9658" s="186" customFormat="1" x14ac:dyDescent="0.25"/>
    <row r="9659" s="186" customFormat="1" x14ac:dyDescent="0.25"/>
    <row r="9660" s="186" customFormat="1" x14ac:dyDescent="0.25"/>
    <row r="9661" s="186" customFormat="1" x14ac:dyDescent="0.25"/>
    <row r="9662" s="186" customFormat="1" x14ac:dyDescent="0.25"/>
    <row r="9663" s="186" customFormat="1" x14ac:dyDescent="0.25"/>
    <row r="9664" s="186" customFormat="1" x14ac:dyDescent="0.25"/>
    <row r="9665" s="186" customFormat="1" x14ac:dyDescent="0.25"/>
    <row r="9666" s="186" customFormat="1" x14ac:dyDescent="0.25"/>
    <row r="9667" s="186" customFormat="1" x14ac:dyDescent="0.25"/>
    <row r="9668" s="186" customFormat="1" x14ac:dyDescent="0.25"/>
    <row r="9669" s="186" customFormat="1" x14ac:dyDescent="0.25"/>
    <row r="9670" s="186" customFormat="1" x14ac:dyDescent="0.25"/>
    <row r="9671" s="186" customFormat="1" x14ac:dyDescent="0.25"/>
    <row r="9672" s="186" customFormat="1" x14ac:dyDescent="0.25"/>
    <row r="9673" s="186" customFormat="1" x14ac:dyDescent="0.25"/>
    <row r="9674" s="186" customFormat="1" x14ac:dyDescent="0.25"/>
    <row r="9675" s="186" customFormat="1" x14ac:dyDescent="0.25"/>
    <row r="9676" s="186" customFormat="1" x14ac:dyDescent="0.25"/>
    <row r="9677" s="186" customFormat="1" x14ac:dyDescent="0.25"/>
    <row r="9678" s="186" customFormat="1" x14ac:dyDescent="0.25"/>
    <row r="9679" s="186" customFormat="1" x14ac:dyDescent="0.25"/>
    <row r="9680" s="186" customFormat="1" x14ac:dyDescent="0.25"/>
    <row r="9681" s="186" customFormat="1" x14ac:dyDescent="0.25"/>
    <row r="9682" s="186" customFormat="1" x14ac:dyDescent="0.25"/>
    <row r="9683" s="186" customFormat="1" x14ac:dyDescent="0.25"/>
    <row r="9684" s="186" customFormat="1" x14ac:dyDescent="0.25"/>
    <row r="9685" s="186" customFormat="1" x14ac:dyDescent="0.25"/>
    <row r="9686" s="186" customFormat="1" x14ac:dyDescent="0.25"/>
    <row r="9687" s="186" customFormat="1" x14ac:dyDescent="0.25"/>
    <row r="9688" s="186" customFormat="1" x14ac:dyDescent="0.25"/>
    <row r="9689" s="186" customFormat="1" x14ac:dyDescent="0.25"/>
    <row r="9690" s="186" customFormat="1" x14ac:dyDescent="0.25"/>
    <row r="9691" s="186" customFormat="1" x14ac:dyDescent="0.25"/>
    <row r="9692" s="186" customFormat="1" x14ac:dyDescent="0.25"/>
    <row r="9693" s="186" customFormat="1" x14ac:dyDescent="0.25"/>
    <row r="9694" s="186" customFormat="1" x14ac:dyDescent="0.25"/>
    <row r="9695" s="186" customFormat="1" x14ac:dyDescent="0.25"/>
    <row r="9696" s="186" customFormat="1" x14ac:dyDescent="0.25"/>
    <row r="9697" s="186" customFormat="1" x14ac:dyDescent="0.25"/>
    <row r="9698" s="186" customFormat="1" x14ac:dyDescent="0.25"/>
    <row r="9699" s="186" customFormat="1" x14ac:dyDescent="0.25"/>
    <row r="9700" s="186" customFormat="1" x14ac:dyDescent="0.25"/>
    <row r="9701" s="186" customFormat="1" x14ac:dyDescent="0.25"/>
    <row r="9702" s="186" customFormat="1" x14ac:dyDescent="0.25"/>
    <row r="9703" s="186" customFormat="1" x14ac:dyDescent="0.25"/>
    <row r="9704" s="186" customFormat="1" x14ac:dyDescent="0.25"/>
    <row r="9705" s="186" customFormat="1" x14ac:dyDescent="0.25"/>
    <row r="9706" s="186" customFormat="1" x14ac:dyDescent="0.25"/>
    <row r="9707" s="186" customFormat="1" x14ac:dyDescent="0.25"/>
    <row r="9708" s="186" customFormat="1" x14ac:dyDescent="0.25"/>
    <row r="9709" s="186" customFormat="1" x14ac:dyDescent="0.25"/>
    <row r="9710" s="186" customFormat="1" x14ac:dyDescent="0.25"/>
    <row r="9711" s="186" customFormat="1" x14ac:dyDescent="0.25"/>
    <row r="9712" s="186" customFormat="1" x14ac:dyDescent="0.25"/>
    <row r="9713" s="186" customFormat="1" x14ac:dyDescent="0.25"/>
    <row r="9714" s="186" customFormat="1" x14ac:dyDescent="0.25"/>
    <row r="9715" s="186" customFormat="1" x14ac:dyDescent="0.25"/>
    <row r="9716" s="186" customFormat="1" x14ac:dyDescent="0.25"/>
    <row r="9717" s="186" customFormat="1" x14ac:dyDescent="0.25"/>
    <row r="9718" s="186" customFormat="1" x14ac:dyDescent="0.25"/>
    <row r="9719" s="186" customFormat="1" x14ac:dyDescent="0.25"/>
    <row r="9720" s="186" customFormat="1" x14ac:dyDescent="0.25"/>
    <row r="9721" s="186" customFormat="1" x14ac:dyDescent="0.25"/>
    <row r="9722" s="186" customFormat="1" x14ac:dyDescent="0.25"/>
    <row r="9723" s="186" customFormat="1" x14ac:dyDescent="0.25"/>
    <row r="9724" s="186" customFormat="1" x14ac:dyDescent="0.25"/>
    <row r="9725" s="186" customFormat="1" x14ac:dyDescent="0.25"/>
    <row r="9726" s="186" customFormat="1" x14ac:dyDescent="0.25"/>
    <row r="9727" s="186" customFormat="1" x14ac:dyDescent="0.25"/>
    <row r="9728" s="186" customFormat="1" x14ac:dyDescent="0.25"/>
    <row r="9729" s="186" customFormat="1" x14ac:dyDescent="0.25"/>
    <row r="9730" s="186" customFormat="1" x14ac:dyDescent="0.25"/>
    <row r="9731" s="186" customFormat="1" x14ac:dyDescent="0.25"/>
    <row r="9732" s="186" customFormat="1" x14ac:dyDescent="0.25"/>
    <row r="9733" s="186" customFormat="1" x14ac:dyDescent="0.25"/>
    <row r="9734" s="186" customFormat="1" x14ac:dyDescent="0.25"/>
    <row r="9735" s="186" customFormat="1" x14ac:dyDescent="0.25"/>
    <row r="9736" s="186" customFormat="1" x14ac:dyDescent="0.25"/>
    <row r="9737" s="186" customFormat="1" x14ac:dyDescent="0.25"/>
    <row r="9738" s="186" customFormat="1" x14ac:dyDescent="0.25"/>
    <row r="9739" s="186" customFormat="1" x14ac:dyDescent="0.25"/>
    <row r="9740" s="186" customFormat="1" x14ac:dyDescent="0.25"/>
    <row r="9741" s="186" customFormat="1" x14ac:dyDescent="0.25"/>
    <row r="9742" s="186" customFormat="1" x14ac:dyDescent="0.25"/>
    <row r="9743" s="186" customFormat="1" x14ac:dyDescent="0.25"/>
    <row r="9744" s="186" customFormat="1" x14ac:dyDescent="0.25"/>
    <row r="9745" s="186" customFormat="1" x14ac:dyDescent="0.25"/>
    <row r="9746" s="186" customFormat="1" x14ac:dyDescent="0.25"/>
    <row r="9747" s="186" customFormat="1" x14ac:dyDescent="0.25"/>
    <row r="9748" s="186" customFormat="1" x14ac:dyDescent="0.25"/>
    <row r="9749" s="186" customFormat="1" x14ac:dyDescent="0.25"/>
    <row r="9750" s="186" customFormat="1" x14ac:dyDescent="0.25"/>
    <row r="9751" s="186" customFormat="1" x14ac:dyDescent="0.25"/>
    <row r="9752" s="186" customFormat="1" x14ac:dyDescent="0.25"/>
    <row r="9753" s="186" customFormat="1" x14ac:dyDescent="0.25"/>
    <row r="9754" s="186" customFormat="1" x14ac:dyDescent="0.25"/>
    <row r="9755" s="186" customFormat="1" x14ac:dyDescent="0.25"/>
    <row r="9756" s="186" customFormat="1" x14ac:dyDescent="0.25"/>
    <row r="9757" s="186" customFormat="1" x14ac:dyDescent="0.25"/>
    <row r="9758" s="186" customFormat="1" x14ac:dyDescent="0.25"/>
    <row r="9759" s="186" customFormat="1" x14ac:dyDescent="0.25"/>
    <row r="9760" s="186" customFormat="1" x14ac:dyDescent="0.25"/>
    <row r="9761" s="186" customFormat="1" x14ac:dyDescent="0.25"/>
    <row r="9762" s="186" customFormat="1" x14ac:dyDescent="0.25"/>
    <row r="9763" s="186" customFormat="1" x14ac:dyDescent="0.25"/>
    <row r="9764" s="186" customFormat="1" x14ac:dyDescent="0.25"/>
    <row r="9765" s="186" customFormat="1" x14ac:dyDescent="0.25"/>
    <row r="9766" s="186" customFormat="1" x14ac:dyDescent="0.25"/>
    <row r="9767" s="186" customFormat="1" x14ac:dyDescent="0.25"/>
    <row r="9768" s="186" customFormat="1" x14ac:dyDescent="0.25"/>
    <row r="9769" s="186" customFormat="1" x14ac:dyDescent="0.25"/>
    <row r="9770" s="186" customFormat="1" x14ac:dyDescent="0.25"/>
    <row r="9771" s="186" customFormat="1" x14ac:dyDescent="0.25"/>
    <row r="9772" s="186" customFormat="1" x14ac:dyDescent="0.25"/>
    <row r="9773" s="186" customFormat="1" x14ac:dyDescent="0.25"/>
    <row r="9774" s="186" customFormat="1" x14ac:dyDescent="0.25"/>
    <row r="9775" s="186" customFormat="1" x14ac:dyDescent="0.25"/>
    <row r="9776" s="186" customFormat="1" x14ac:dyDescent="0.25"/>
    <row r="9777" s="186" customFormat="1" x14ac:dyDescent="0.25"/>
    <row r="9778" s="186" customFormat="1" x14ac:dyDescent="0.25"/>
    <row r="9779" s="186" customFormat="1" x14ac:dyDescent="0.25"/>
    <row r="9780" s="186" customFormat="1" x14ac:dyDescent="0.25"/>
    <row r="9781" s="186" customFormat="1" x14ac:dyDescent="0.25"/>
    <row r="9782" s="186" customFormat="1" x14ac:dyDescent="0.25"/>
    <row r="9783" s="186" customFormat="1" x14ac:dyDescent="0.25"/>
    <row r="9784" s="186" customFormat="1" x14ac:dyDescent="0.25"/>
    <row r="9785" s="186" customFormat="1" x14ac:dyDescent="0.25"/>
    <row r="9786" s="186" customFormat="1" x14ac:dyDescent="0.25"/>
    <row r="9787" s="186" customFormat="1" x14ac:dyDescent="0.25"/>
    <row r="9788" s="186" customFormat="1" x14ac:dyDescent="0.25"/>
    <row r="9789" s="186" customFormat="1" x14ac:dyDescent="0.25"/>
    <row r="9790" s="186" customFormat="1" x14ac:dyDescent="0.25"/>
    <row r="9791" s="186" customFormat="1" x14ac:dyDescent="0.25"/>
    <row r="9792" s="186" customFormat="1" x14ac:dyDescent="0.25"/>
    <row r="9793" s="186" customFormat="1" x14ac:dyDescent="0.25"/>
    <row r="9794" s="186" customFormat="1" x14ac:dyDescent="0.25"/>
    <row r="9795" s="186" customFormat="1" x14ac:dyDescent="0.25"/>
    <row r="9796" s="186" customFormat="1" x14ac:dyDescent="0.25"/>
    <row r="9797" s="186" customFormat="1" x14ac:dyDescent="0.25"/>
    <row r="9798" s="186" customFormat="1" x14ac:dyDescent="0.25"/>
    <row r="9799" s="186" customFormat="1" x14ac:dyDescent="0.25"/>
    <row r="9800" s="186" customFormat="1" x14ac:dyDescent="0.25"/>
    <row r="9801" s="186" customFormat="1" x14ac:dyDescent="0.25"/>
    <row r="9802" s="186" customFormat="1" x14ac:dyDescent="0.25"/>
    <row r="9803" s="186" customFormat="1" x14ac:dyDescent="0.25"/>
    <row r="9804" s="186" customFormat="1" x14ac:dyDescent="0.25"/>
    <row r="9805" s="186" customFormat="1" x14ac:dyDescent="0.25"/>
    <row r="9806" s="186" customFormat="1" x14ac:dyDescent="0.25"/>
    <row r="9807" s="186" customFormat="1" x14ac:dyDescent="0.25"/>
    <row r="9808" s="186" customFormat="1" x14ac:dyDescent="0.25"/>
    <row r="9809" s="186" customFormat="1" x14ac:dyDescent="0.25"/>
    <row r="9810" s="186" customFormat="1" x14ac:dyDescent="0.25"/>
    <row r="9811" s="186" customFormat="1" x14ac:dyDescent="0.25"/>
    <row r="9812" s="186" customFormat="1" x14ac:dyDescent="0.25"/>
    <row r="9813" s="186" customFormat="1" x14ac:dyDescent="0.25"/>
    <row r="9814" s="186" customFormat="1" x14ac:dyDescent="0.25"/>
    <row r="9815" s="186" customFormat="1" x14ac:dyDescent="0.25"/>
    <row r="9816" s="186" customFormat="1" x14ac:dyDescent="0.25"/>
    <row r="9817" s="186" customFormat="1" x14ac:dyDescent="0.25"/>
    <row r="9818" s="186" customFormat="1" x14ac:dyDescent="0.25"/>
    <row r="9819" s="186" customFormat="1" x14ac:dyDescent="0.25"/>
    <row r="9820" s="186" customFormat="1" x14ac:dyDescent="0.25"/>
    <row r="9821" s="186" customFormat="1" x14ac:dyDescent="0.25"/>
    <row r="9822" s="186" customFormat="1" x14ac:dyDescent="0.25"/>
    <row r="9823" s="186" customFormat="1" x14ac:dyDescent="0.25"/>
    <row r="9824" s="186" customFormat="1" x14ac:dyDescent="0.25"/>
    <row r="9825" s="186" customFormat="1" x14ac:dyDescent="0.25"/>
    <row r="9826" s="186" customFormat="1" x14ac:dyDescent="0.25"/>
    <row r="9827" s="186" customFormat="1" x14ac:dyDescent="0.25"/>
    <row r="9828" s="186" customFormat="1" x14ac:dyDescent="0.25"/>
    <row r="9829" s="186" customFormat="1" x14ac:dyDescent="0.25"/>
    <row r="9830" s="186" customFormat="1" x14ac:dyDescent="0.25"/>
    <row r="9831" s="186" customFormat="1" x14ac:dyDescent="0.25"/>
    <row r="9832" s="186" customFormat="1" x14ac:dyDescent="0.25"/>
    <row r="9833" s="186" customFormat="1" x14ac:dyDescent="0.25"/>
    <row r="9834" s="186" customFormat="1" x14ac:dyDescent="0.25"/>
    <row r="9835" s="186" customFormat="1" x14ac:dyDescent="0.25"/>
    <row r="9836" s="186" customFormat="1" x14ac:dyDescent="0.25"/>
    <row r="9837" s="186" customFormat="1" x14ac:dyDescent="0.25"/>
    <row r="9838" s="186" customFormat="1" x14ac:dyDescent="0.25"/>
    <row r="9839" s="186" customFormat="1" x14ac:dyDescent="0.25"/>
    <row r="9840" s="186" customFormat="1" x14ac:dyDescent="0.25"/>
    <row r="9841" s="186" customFormat="1" x14ac:dyDescent="0.25"/>
    <row r="9842" s="186" customFormat="1" x14ac:dyDescent="0.25"/>
    <row r="9843" s="186" customFormat="1" x14ac:dyDescent="0.25"/>
    <row r="9844" s="186" customFormat="1" x14ac:dyDescent="0.25"/>
    <row r="9845" s="186" customFormat="1" x14ac:dyDescent="0.25"/>
    <row r="9846" s="186" customFormat="1" x14ac:dyDescent="0.25"/>
    <row r="9847" s="186" customFormat="1" x14ac:dyDescent="0.25"/>
    <row r="9848" s="186" customFormat="1" x14ac:dyDescent="0.25"/>
    <row r="9849" s="186" customFormat="1" x14ac:dyDescent="0.25"/>
    <row r="9850" s="186" customFormat="1" x14ac:dyDescent="0.25"/>
    <row r="9851" s="186" customFormat="1" x14ac:dyDescent="0.25"/>
    <row r="9852" s="186" customFormat="1" x14ac:dyDescent="0.25"/>
    <row r="9853" s="186" customFormat="1" x14ac:dyDescent="0.25"/>
    <row r="9854" s="186" customFormat="1" x14ac:dyDescent="0.25"/>
    <row r="9855" s="186" customFormat="1" x14ac:dyDescent="0.25"/>
    <row r="9856" s="186" customFormat="1" x14ac:dyDescent="0.25"/>
    <row r="9857" s="186" customFormat="1" x14ac:dyDescent="0.25"/>
    <row r="9858" s="186" customFormat="1" x14ac:dyDescent="0.25"/>
    <row r="9859" s="186" customFormat="1" x14ac:dyDescent="0.25"/>
    <row r="9860" s="186" customFormat="1" x14ac:dyDescent="0.25"/>
    <row r="9861" s="186" customFormat="1" x14ac:dyDescent="0.25"/>
    <row r="9862" s="186" customFormat="1" x14ac:dyDescent="0.25"/>
    <row r="9863" s="186" customFormat="1" x14ac:dyDescent="0.25"/>
    <row r="9864" s="186" customFormat="1" x14ac:dyDescent="0.25"/>
    <row r="9865" s="186" customFormat="1" x14ac:dyDescent="0.25"/>
    <row r="9866" s="186" customFormat="1" x14ac:dyDescent="0.25"/>
    <row r="9867" s="186" customFormat="1" x14ac:dyDescent="0.25"/>
    <row r="9868" s="186" customFormat="1" x14ac:dyDescent="0.25"/>
    <row r="9869" s="186" customFormat="1" x14ac:dyDescent="0.25"/>
    <row r="9870" s="186" customFormat="1" x14ac:dyDescent="0.25"/>
    <row r="9871" s="186" customFormat="1" x14ac:dyDescent="0.25"/>
    <row r="9872" s="186" customFormat="1" x14ac:dyDescent="0.25"/>
    <row r="9873" s="186" customFormat="1" x14ac:dyDescent="0.25"/>
    <row r="9874" s="186" customFormat="1" x14ac:dyDescent="0.25"/>
    <row r="9875" s="186" customFormat="1" x14ac:dyDescent="0.25"/>
    <row r="9876" s="186" customFormat="1" x14ac:dyDescent="0.25"/>
    <row r="9877" s="186" customFormat="1" x14ac:dyDescent="0.25"/>
    <row r="9878" s="186" customFormat="1" x14ac:dyDescent="0.25"/>
    <row r="9879" s="186" customFormat="1" x14ac:dyDescent="0.25"/>
    <row r="9880" s="186" customFormat="1" x14ac:dyDescent="0.25"/>
    <row r="9881" s="186" customFormat="1" x14ac:dyDescent="0.25"/>
    <row r="9882" s="186" customFormat="1" x14ac:dyDescent="0.25"/>
    <row r="9883" s="186" customFormat="1" x14ac:dyDescent="0.25"/>
    <row r="9884" s="186" customFormat="1" x14ac:dyDescent="0.25"/>
    <row r="9885" s="186" customFormat="1" x14ac:dyDescent="0.25"/>
    <row r="9886" s="186" customFormat="1" x14ac:dyDescent="0.25"/>
    <row r="9887" s="186" customFormat="1" x14ac:dyDescent="0.25"/>
    <row r="9888" s="186" customFormat="1" x14ac:dyDescent="0.25"/>
    <row r="9889" s="186" customFormat="1" x14ac:dyDescent="0.25"/>
    <row r="9890" s="186" customFormat="1" x14ac:dyDescent="0.25"/>
    <row r="9891" s="186" customFormat="1" x14ac:dyDescent="0.25"/>
    <row r="9892" s="186" customFormat="1" x14ac:dyDescent="0.25"/>
    <row r="9893" s="186" customFormat="1" x14ac:dyDescent="0.25"/>
    <row r="9894" s="186" customFormat="1" x14ac:dyDescent="0.25"/>
    <row r="9895" s="186" customFormat="1" x14ac:dyDescent="0.25"/>
    <row r="9896" s="186" customFormat="1" x14ac:dyDescent="0.25"/>
    <row r="9897" s="186" customFormat="1" x14ac:dyDescent="0.25"/>
    <row r="9898" s="186" customFormat="1" x14ac:dyDescent="0.25"/>
    <row r="9899" s="186" customFormat="1" x14ac:dyDescent="0.25"/>
    <row r="9900" s="186" customFormat="1" x14ac:dyDescent="0.25"/>
    <row r="9901" s="186" customFormat="1" x14ac:dyDescent="0.25"/>
    <row r="9902" s="186" customFormat="1" x14ac:dyDescent="0.25"/>
    <row r="9903" s="186" customFormat="1" x14ac:dyDescent="0.25"/>
    <row r="9904" s="186" customFormat="1" x14ac:dyDescent="0.25"/>
    <row r="9905" s="186" customFormat="1" x14ac:dyDescent="0.25"/>
    <row r="9906" s="186" customFormat="1" x14ac:dyDescent="0.25"/>
    <row r="9907" s="186" customFormat="1" x14ac:dyDescent="0.25"/>
    <row r="9908" s="186" customFormat="1" x14ac:dyDescent="0.25"/>
    <row r="9909" s="186" customFormat="1" x14ac:dyDescent="0.25"/>
    <row r="9910" s="186" customFormat="1" x14ac:dyDescent="0.25"/>
    <row r="9911" s="186" customFormat="1" x14ac:dyDescent="0.25"/>
    <row r="9912" s="186" customFormat="1" x14ac:dyDescent="0.25"/>
    <row r="9913" s="186" customFormat="1" x14ac:dyDescent="0.25"/>
    <row r="9914" s="186" customFormat="1" x14ac:dyDescent="0.25"/>
    <row r="9915" s="186" customFormat="1" x14ac:dyDescent="0.25"/>
    <row r="9916" s="186" customFormat="1" x14ac:dyDescent="0.25"/>
    <row r="9917" s="186" customFormat="1" x14ac:dyDescent="0.25"/>
    <row r="9918" s="186" customFormat="1" x14ac:dyDescent="0.25"/>
    <row r="9919" s="186" customFormat="1" x14ac:dyDescent="0.25"/>
    <row r="9920" s="186" customFormat="1" x14ac:dyDescent="0.25"/>
    <row r="9921" s="186" customFormat="1" x14ac:dyDescent="0.25"/>
    <row r="9922" s="186" customFormat="1" x14ac:dyDescent="0.25"/>
    <row r="9923" s="186" customFormat="1" x14ac:dyDescent="0.25"/>
    <row r="9924" s="186" customFormat="1" x14ac:dyDescent="0.25"/>
    <row r="9925" s="186" customFormat="1" x14ac:dyDescent="0.25"/>
    <row r="9926" s="186" customFormat="1" x14ac:dyDescent="0.25"/>
    <row r="9927" s="186" customFormat="1" x14ac:dyDescent="0.25"/>
    <row r="9928" s="186" customFormat="1" x14ac:dyDescent="0.25"/>
    <row r="9929" s="186" customFormat="1" x14ac:dyDescent="0.25"/>
    <row r="9930" s="186" customFormat="1" x14ac:dyDescent="0.25"/>
    <row r="9931" s="186" customFormat="1" x14ac:dyDescent="0.25"/>
    <row r="9932" s="186" customFormat="1" x14ac:dyDescent="0.25"/>
    <row r="9933" s="186" customFormat="1" x14ac:dyDescent="0.25"/>
    <row r="9934" s="186" customFormat="1" x14ac:dyDescent="0.25"/>
    <row r="9935" s="186" customFormat="1" x14ac:dyDescent="0.25"/>
    <row r="9936" s="186" customFormat="1" x14ac:dyDescent="0.25"/>
    <row r="9937" s="186" customFormat="1" x14ac:dyDescent="0.25"/>
    <row r="9938" s="186" customFormat="1" x14ac:dyDescent="0.25"/>
    <row r="9939" s="186" customFormat="1" x14ac:dyDescent="0.25"/>
    <row r="9940" s="186" customFormat="1" x14ac:dyDescent="0.25"/>
    <row r="9941" s="186" customFormat="1" x14ac:dyDescent="0.25"/>
    <row r="9942" s="186" customFormat="1" x14ac:dyDescent="0.25"/>
    <row r="9943" s="186" customFormat="1" x14ac:dyDescent="0.25"/>
    <row r="9944" s="186" customFormat="1" x14ac:dyDescent="0.25"/>
    <row r="9945" s="186" customFormat="1" x14ac:dyDescent="0.25"/>
    <row r="9946" s="186" customFormat="1" x14ac:dyDescent="0.25"/>
    <row r="9947" s="186" customFormat="1" x14ac:dyDescent="0.25"/>
    <row r="9948" s="186" customFormat="1" x14ac:dyDescent="0.25"/>
    <row r="9949" s="186" customFormat="1" x14ac:dyDescent="0.25"/>
    <row r="9950" s="186" customFormat="1" x14ac:dyDescent="0.25"/>
    <row r="9951" s="186" customFormat="1" x14ac:dyDescent="0.25"/>
    <row r="9952" s="186" customFormat="1" x14ac:dyDescent="0.25"/>
    <row r="9953" s="186" customFormat="1" x14ac:dyDescent="0.25"/>
    <row r="9954" s="186" customFormat="1" x14ac:dyDescent="0.25"/>
    <row r="9955" s="186" customFormat="1" x14ac:dyDescent="0.25"/>
    <row r="9956" s="186" customFormat="1" x14ac:dyDescent="0.25"/>
    <row r="9957" s="186" customFormat="1" x14ac:dyDescent="0.25"/>
    <row r="9958" s="186" customFormat="1" x14ac:dyDescent="0.25"/>
    <row r="9959" s="186" customFormat="1" x14ac:dyDescent="0.25"/>
    <row r="9960" s="186" customFormat="1" x14ac:dyDescent="0.25"/>
    <row r="9961" s="186" customFormat="1" x14ac:dyDescent="0.25"/>
    <row r="9962" s="186" customFormat="1" x14ac:dyDescent="0.25"/>
    <row r="9963" s="186" customFormat="1" x14ac:dyDescent="0.25"/>
    <row r="9964" s="186" customFormat="1" x14ac:dyDescent="0.25"/>
    <row r="9965" s="186" customFormat="1" x14ac:dyDescent="0.25"/>
    <row r="9966" s="186" customFormat="1" x14ac:dyDescent="0.25"/>
    <row r="9967" s="186" customFormat="1" x14ac:dyDescent="0.25"/>
    <row r="9968" s="186" customFormat="1" x14ac:dyDescent="0.25"/>
    <row r="9969" s="186" customFormat="1" x14ac:dyDescent="0.25"/>
    <row r="9970" s="186" customFormat="1" x14ac:dyDescent="0.25"/>
    <row r="9971" s="186" customFormat="1" x14ac:dyDescent="0.25"/>
    <row r="9972" s="186" customFormat="1" x14ac:dyDescent="0.25"/>
    <row r="9973" s="186" customFormat="1" x14ac:dyDescent="0.25"/>
    <row r="9974" s="186" customFormat="1" x14ac:dyDescent="0.25"/>
    <row r="9975" s="186" customFormat="1" x14ac:dyDescent="0.25"/>
    <row r="9976" s="186" customFormat="1" x14ac:dyDescent="0.25"/>
    <row r="9977" s="186" customFormat="1" x14ac:dyDescent="0.25"/>
    <row r="9978" s="186" customFormat="1" x14ac:dyDescent="0.25"/>
    <row r="9979" s="186" customFormat="1" x14ac:dyDescent="0.25"/>
    <row r="9980" s="186" customFormat="1" x14ac:dyDescent="0.25"/>
    <row r="9981" s="186" customFormat="1" x14ac:dyDescent="0.25"/>
    <row r="9982" s="186" customFormat="1" x14ac:dyDescent="0.25"/>
    <row r="9983" s="186" customFormat="1" x14ac:dyDescent="0.25"/>
    <row r="9984" s="186" customFormat="1" x14ac:dyDescent="0.25"/>
    <row r="9985" s="186" customFormat="1" x14ac:dyDescent="0.25"/>
    <row r="9986" s="186" customFormat="1" x14ac:dyDescent="0.25"/>
    <row r="9987" s="186" customFormat="1" x14ac:dyDescent="0.25"/>
    <row r="9988" s="186" customFormat="1" x14ac:dyDescent="0.25"/>
    <row r="9989" s="186" customFormat="1" x14ac:dyDescent="0.25"/>
    <row r="9990" s="186" customFormat="1" x14ac:dyDescent="0.25"/>
    <row r="9991" s="186" customFormat="1" x14ac:dyDescent="0.25"/>
    <row r="9992" s="186" customFormat="1" x14ac:dyDescent="0.25"/>
    <row r="9993" s="186" customFormat="1" x14ac:dyDescent="0.25"/>
    <row r="9994" s="186" customFormat="1" x14ac:dyDescent="0.25"/>
    <row r="9995" s="186" customFormat="1" x14ac:dyDescent="0.25"/>
    <row r="9996" s="186" customFormat="1" x14ac:dyDescent="0.25"/>
    <row r="9997" s="186" customFormat="1" x14ac:dyDescent="0.25"/>
    <row r="9998" s="186" customFormat="1" x14ac:dyDescent="0.25"/>
    <row r="9999" s="186" customFormat="1" x14ac:dyDescent="0.25"/>
    <row r="10000" s="186" customFormat="1" x14ac:dyDescent="0.25"/>
    <row r="10001" s="186" customFormat="1" x14ac:dyDescent="0.25"/>
    <row r="10002" s="186" customFormat="1" x14ac:dyDescent="0.25"/>
    <row r="10003" s="186" customFormat="1" x14ac:dyDescent="0.25"/>
    <row r="10004" s="186" customFormat="1" x14ac:dyDescent="0.25"/>
    <row r="10005" s="186" customFormat="1" x14ac:dyDescent="0.25"/>
    <row r="10006" s="186" customFormat="1" x14ac:dyDescent="0.25"/>
    <row r="10007" s="186" customFormat="1" x14ac:dyDescent="0.25"/>
    <row r="10008" s="186" customFormat="1" x14ac:dyDescent="0.25"/>
    <row r="10009" s="186" customFormat="1" x14ac:dyDescent="0.25"/>
    <row r="10010" s="186" customFormat="1" x14ac:dyDescent="0.25"/>
    <row r="10011" s="186" customFormat="1" x14ac:dyDescent="0.25"/>
    <row r="10012" s="186" customFormat="1" x14ac:dyDescent="0.25"/>
    <row r="10013" s="186" customFormat="1" x14ac:dyDescent="0.25"/>
    <row r="10014" s="186" customFormat="1" x14ac:dyDescent="0.25"/>
    <row r="10015" s="186" customFormat="1" x14ac:dyDescent="0.25"/>
    <row r="10016" s="186" customFormat="1" x14ac:dyDescent="0.25"/>
    <row r="10017" s="186" customFormat="1" x14ac:dyDescent="0.25"/>
    <row r="10018" s="186" customFormat="1" x14ac:dyDescent="0.25"/>
    <row r="10019" s="186" customFormat="1" x14ac:dyDescent="0.25"/>
    <row r="10020" s="186" customFormat="1" x14ac:dyDescent="0.25"/>
    <row r="10021" s="186" customFormat="1" x14ac:dyDescent="0.25"/>
    <row r="10022" s="186" customFormat="1" x14ac:dyDescent="0.25"/>
    <row r="10023" s="186" customFormat="1" x14ac:dyDescent="0.25"/>
    <row r="10024" s="186" customFormat="1" x14ac:dyDescent="0.25"/>
    <row r="10025" s="186" customFormat="1" x14ac:dyDescent="0.25"/>
    <row r="10026" s="186" customFormat="1" x14ac:dyDescent="0.25"/>
    <row r="10027" s="186" customFormat="1" x14ac:dyDescent="0.25"/>
    <row r="10028" s="186" customFormat="1" x14ac:dyDescent="0.25"/>
    <row r="10029" s="186" customFormat="1" x14ac:dyDescent="0.25"/>
    <row r="10030" s="186" customFormat="1" x14ac:dyDescent="0.25"/>
    <row r="10031" s="186" customFormat="1" x14ac:dyDescent="0.25"/>
    <row r="10032" s="186" customFormat="1" x14ac:dyDescent="0.25"/>
    <row r="10033" s="186" customFormat="1" x14ac:dyDescent="0.25"/>
    <row r="10034" s="186" customFormat="1" x14ac:dyDescent="0.25"/>
    <row r="10035" s="186" customFormat="1" x14ac:dyDescent="0.25"/>
    <row r="10036" s="186" customFormat="1" x14ac:dyDescent="0.25"/>
    <row r="10037" s="186" customFormat="1" x14ac:dyDescent="0.25"/>
    <row r="10038" s="186" customFormat="1" x14ac:dyDescent="0.25"/>
    <row r="10039" s="186" customFormat="1" x14ac:dyDescent="0.25"/>
    <row r="10040" s="186" customFormat="1" x14ac:dyDescent="0.25"/>
    <row r="10041" s="186" customFormat="1" x14ac:dyDescent="0.25"/>
    <row r="10042" s="186" customFormat="1" x14ac:dyDescent="0.25"/>
    <row r="10043" s="186" customFormat="1" x14ac:dyDescent="0.25"/>
    <row r="10044" s="186" customFormat="1" x14ac:dyDescent="0.25"/>
    <row r="10045" s="186" customFormat="1" x14ac:dyDescent="0.25"/>
    <row r="10046" s="186" customFormat="1" x14ac:dyDescent="0.25"/>
    <row r="10047" s="186" customFormat="1" x14ac:dyDescent="0.25"/>
    <row r="10048" s="186" customFormat="1" x14ac:dyDescent="0.25"/>
    <row r="10049" s="186" customFormat="1" x14ac:dyDescent="0.25"/>
    <row r="10050" s="186" customFormat="1" x14ac:dyDescent="0.25"/>
    <row r="10051" s="186" customFormat="1" x14ac:dyDescent="0.25"/>
    <row r="10052" s="186" customFormat="1" x14ac:dyDescent="0.25"/>
    <row r="10053" s="186" customFormat="1" x14ac:dyDescent="0.25"/>
    <row r="10054" s="186" customFormat="1" x14ac:dyDescent="0.25"/>
    <row r="10055" s="186" customFormat="1" x14ac:dyDescent="0.25"/>
    <row r="10056" s="186" customFormat="1" x14ac:dyDescent="0.25"/>
    <row r="10057" s="186" customFormat="1" x14ac:dyDescent="0.25"/>
    <row r="10058" s="186" customFormat="1" x14ac:dyDescent="0.25"/>
    <row r="10059" s="186" customFormat="1" x14ac:dyDescent="0.25"/>
    <row r="10060" s="186" customFormat="1" x14ac:dyDescent="0.25"/>
    <row r="10061" s="186" customFormat="1" x14ac:dyDescent="0.25"/>
    <row r="10062" s="186" customFormat="1" x14ac:dyDescent="0.25"/>
    <row r="10063" s="186" customFormat="1" x14ac:dyDescent="0.25"/>
    <row r="10064" s="186" customFormat="1" x14ac:dyDescent="0.25"/>
    <row r="10065" s="186" customFormat="1" x14ac:dyDescent="0.25"/>
    <row r="10066" s="186" customFormat="1" x14ac:dyDescent="0.25"/>
    <row r="10067" s="186" customFormat="1" x14ac:dyDescent="0.25"/>
    <row r="10068" s="186" customFormat="1" x14ac:dyDescent="0.25"/>
    <row r="10069" s="186" customFormat="1" x14ac:dyDescent="0.25"/>
    <row r="10070" s="186" customFormat="1" x14ac:dyDescent="0.25"/>
    <row r="10071" s="186" customFormat="1" x14ac:dyDescent="0.25"/>
    <row r="10072" s="186" customFormat="1" x14ac:dyDescent="0.25"/>
    <row r="10073" s="186" customFormat="1" x14ac:dyDescent="0.25"/>
    <row r="10074" s="186" customFormat="1" x14ac:dyDescent="0.25"/>
    <row r="10075" s="186" customFormat="1" x14ac:dyDescent="0.25"/>
    <row r="10076" s="186" customFormat="1" x14ac:dyDescent="0.25"/>
    <row r="10077" s="186" customFormat="1" x14ac:dyDescent="0.25"/>
    <row r="10078" s="186" customFormat="1" x14ac:dyDescent="0.25"/>
    <row r="10079" s="186" customFormat="1" x14ac:dyDescent="0.25"/>
    <row r="10080" s="186" customFormat="1" x14ac:dyDescent="0.25"/>
    <row r="10081" s="186" customFormat="1" x14ac:dyDescent="0.25"/>
    <row r="10082" s="186" customFormat="1" x14ac:dyDescent="0.25"/>
    <row r="10083" s="186" customFormat="1" x14ac:dyDescent="0.25"/>
    <row r="10084" s="186" customFormat="1" x14ac:dyDescent="0.25"/>
    <row r="10085" s="186" customFormat="1" x14ac:dyDescent="0.25"/>
    <row r="10086" s="186" customFormat="1" x14ac:dyDescent="0.25"/>
    <row r="10087" s="186" customFormat="1" x14ac:dyDescent="0.25"/>
    <row r="10088" s="186" customFormat="1" x14ac:dyDescent="0.25"/>
    <row r="10089" s="186" customFormat="1" x14ac:dyDescent="0.25"/>
    <row r="10090" s="186" customFormat="1" x14ac:dyDescent="0.25"/>
    <row r="10091" s="186" customFormat="1" x14ac:dyDescent="0.25"/>
    <row r="10092" s="186" customFormat="1" x14ac:dyDescent="0.25"/>
    <row r="10093" s="186" customFormat="1" x14ac:dyDescent="0.25"/>
    <row r="10094" s="186" customFormat="1" x14ac:dyDescent="0.25"/>
    <row r="10095" s="186" customFormat="1" x14ac:dyDescent="0.25"/>
    <row r="10096" s="186" customFormat="1" x14ac:dyDescent="0.25"/>
    <row r="10097" s="186" customFormat="1" x14ac:dyDescent="0.25"/>
    <row r="10098" s="186" customFormat="1" x14ac:dyDescent="0.25"/>
    <row r="10099" s="186" customFormat="1" x14ac:dyDescent="0.25"/>
    <row r="10100" s="186" customFormat="1" x14ac:dyDescent="0.25"/>
    <row r="10101" s="186" customFormat="1" x14ac:dyDescent="0.25"/>
    <row r="10102" s="186" customFormat="1" x14ac:dyDescent="0.25"/>
    <row r="10103" s="186" customFormat="1" x14ac:dyDescent="0.25"/>
    <row r="10104" s="186" customFormat="1" x14ac:dyDescent="0.25"/>
    <row r="10105" s="186" customFormat="1" x14ac:dyDescent="0.25"/>
    <row r="10106" s="186" customFormat="1" x14ac:dyDescent="0.25"/>
    <row r="10107" s="186" customFormat="1" x14ac:dyDescent="0.25"/>
    <row r="10108" s="186" customFormat="1" x14ac:dyDescent="0.25"/>
    <row r="10109" s="186" customFormat="1" x14ac:dyDescent="0.25"/>
    <row r="10110" s="186" customFormat="1" x14ac:dyDescent="0.25"/>
    <row r="10111" s="186" customFormat="1" x14ac:dyDescent="0.25"/>
    <row r="10112" s="186" customFormat="1" x14ac:dyDescent="0.25"/>
    <row r="10113" s="186" customFormat="1" x14ac:dyDescent="0.25"/>
    <row r="10114" s="186" customFormat="1" x14ac:dyDescent="0.25"/>
    <row r="10115" s="186" customFormat="1" x14ac:dyDescent="0.25"/>
    <row r="10116" s="186" customFormat="1" x14ac:dyDescent="0.25"/>
    <row r="10117" s="186" customFormat="1" x14ac:dyDescent="0.25"/>
    <row r="10118" s="186" customFormat="1" x14ac:dyDescent="0.25"/>
    <row r="10119" s="186" customFormat="1" x14ac:dyDescent="0.25"/>
    <row r="10120" s="186" customFormat="1" x14ac:dyDescent="0.25"/>
    <row r="10121" s="186" customFormat="1" x14ac:dyDescent="0.25"/>
    <row r="10122" s="186" customFormat="1" x14ac:dyDescent="0.25"/>
    <row r="10123" s="186" customFormat="1" x14ac:dyDescent="0.25"/>
    <row r="10124" s="186" customFormat="1" x14ac:dyDescent="0.25"/>
    <row r="10125" s="186" customFormat="1" x14ac:dyDescent="0.25"/>
    <row r="10126" s="186" customFormat="1" x14ac:dyDescent="0.25"/>
    <row r="10127" s="186" customFormat="1" x14ac:dyDescent="0.25"/>
    <row r="10128" s="186" customFormat="1" x14ac:dyDescent="0.25"/>
    <row r="10129" s="186" customFormat="1" x14ac:dyDescent="0.25"/>
    <row r="10130" s="186" customFormat="1" x14ac:dyDescent="0.25"/>
    <row r="10131" s="186" customFormat="1" x14ac:dyDescent="0.25"/>
    <row r="10132" s="186" customFormat="1" x14ac:dyDescent="0.25"/>
    <row r="10133" s="186" customFormat="1" x14ac:dyDescent="0.25"/>
    <row r="10134" s="186" customFormat="1" x14ac:dyDescent="0.25"/>
    <row r="10135" s="186" customFormat="1" x14ac:dyDescent="0.25"/>
    <row r="10136" s="186" customFormat="1" x14ac:dyDescent="0.25"/>
    <row r="10137" s="186" customFormat="1" x14ac:dyDescent="0.25"/>
    <row r="10138" s="186" customFormat="1" x14ac:dyDescent="0.25"/>
    <row r="10139" s="186" customFormat="1" x14ac:dyDescent="0.25"/>
    <row r="10140" s="186" customFormat="1" x14ac:dyDescent="0.25"/>
    <row r="10141" s="186" customFormat="1" x14ac:dyDescent="0.25"/>
    <row r="10142" s="186" customFormat="1" x14ac:dyDescent="0.25"/>
    <row r="10143" s="186" customFormat="1" x14ac:dyDescent="0.25"/>
    <row r="10144" s="186" customFormat="1" x14ac:dyDescent="0.25"/>
    <row r="10145" s="186" customFormat="1" x14ac:dyDescent="0.25"/>
    <row r="10146" s="186" customFormat="1" x14ac:dyDescent="0.25"/>
    <row r="10147" s="186" customFormat="1" x14ac:dyDescent="0.25"/>
    <row r="10148" s="186" customFormat="1" x14ac:dyDescent="0.25"/>
    <row r="10149" s="186" customFormat="1" x14ac:dyDescent="0.25"/>
    <row r="10150" s="186" customFormat="1" x14ac:dyDescent="0.25"/>
    <row r="10151" s="186" customFormat="1" x14ac:dyDescent="0.25"/>
    <row r="10152" s="186" customFormat="1" x14ac:dyDescent="0.25"/>
    <row r="10153" s="186" customFormat="1" x14ac:dyDescent="0.25"/>
    <row r="10154" s="186" customFormat="1" x14ac:dyDescent="0.25"/>
    <row r="10155" s="186" customFormat="1" x14ac:dyDescent="0.25"/>
    <row r="10156" s="186" customFormat="1" x14ac:dyDescent="0.25"/>
    <row r="10157" s="186" customFormat="1" x14ac:dyDescent="0.25"/>
    <row r="10158" s="186" customFormat="1" x14ac:dyDescent="0.25"/>
    <row r="10159" s="186" customFormat="1" x14ac:dyDescent="0.25"/>
    <row r="10160" s="186" customFormat="1" x14ac:dyDescent="0.25"/>
    <row r="10161" s="186" customFormat="1" x14ac:dyDescent="0.25"/>
    <row r="10162" s="186" customFormat="1" x14ac:dyDescent="0.25"/>
    <row r="10163" s="186" customFormat="1" x14ac:dyDescent="0.25"/>
    <row r="10164" s="186" customFormat="1" x14ac:dyDescent="0.25"/>
    <row r="10165" s="186" customFormat="1" x14ac:dyDescent="0.25"/>
    <row r="10166" s="186" customFormat="1" x14ac:dyDescent="0.25"/>
    <row r="10167" s="186" customFormat="1" x14ac:dyDescent="0.25"/>
    <row r="10168" s="186" customFormat="1" x14ac:dyDescent="0.25"/>
    <row r="10169" s="186" customFormat="1" x14ac:dyDescent="0.25"/>
    <row r="10170" s="186" customFormat="1" x14ac:dyDescent="0.25"/>
    <row r="10171" s="186" customFormat="1" x14ac:dyDescent="0.25"/>
    <row r="10172" s="186" customFormat="1" x14ac:dyDescent="0.25"/>
    <row r="10173" s="186" customFormat="1" x14ac:dyDescent="0.25"/>
    <row r="10174" s="186" customFormat="1" x14ac:dyDescent="0.25"/>
    <row r="10175" s="186" customFormat="1" x14ac:dyDescent="0.25"/>
    <row r="10176" s="186" customFormat="1" x14ac:dyDescent="0.25"/>
    <row r="10177" s="186" customFormat="1" x14ac:dyDescent="0.25"/>
    <row r="10178" s="186" customFormat="1" x14ac:dyDescent="0.25"/>
    <row r="10179" s="186" customFormat="1" x14ac:dyDescent="0.25"/>
    <row r="10180" s="186" customFormat="1" x14ac:dyDescent="0.25"/>
    <row r="10181" s="186" customFormat="1" x14ac:dyDescent="0.25"/>
    <row r="10182" s="186" customFormat="1" x14ac:dyDescent="0.25"/>
    <row r="10183" s="186" customFormat="1" x14ac:dyDescent="0.25"/>
    <row r="10184" s="186" customFormat="1" x14ac:dyDescent="0.25"/>
    <row r="10185" s="186" customFormat="1" x14ac:dyDescent="0.25"/>
    <row r="10186" s="186" customFormat="1" x14ac:dyDescent="0.25"/>
    <row r="10187" s="186" customFormat="1" x14ac:dyDescent="0.25"/>
    <row r="10188" s="186" customFormat="1" x14ac:dyDescent="0.25"/>
    <row r="10189" s="186" customFormat="1" x14ac:dyDescent="0.25"/>
    <row r="10190" s="186" customFormat="1" x14ac:dyDescent="0.25"/>
    <row r="10191" s="186" customFormat="1" x14ac:dyDescent="0.25"/>
    <row r="10192" s="186" customFormat="1" x14ac:dyDescent="0.25"/>
    <row r="10193" s="186" customFormat="1" x14ac:dyDescent="0.25"/>
    <row r="10194" s="186" customFormat="1" x14ac:dyDescent="0.25"/>
    <row r="10195" s="186" customFormat="1" x14ac:dyDescent="0.25"/>
    <row r="10196" s="186" customFormat="1" x14ac:dyDescent="0.25"/>
    <row r="10197" s="186" customFormat="1" x14ac:dyDescent="0.25"/>
    <row r="10198" s="186" customFormat="1" x14ac:dyDescent="0.25"/>
    <row r="10199" s="186" customFormat="1" x14ac:dyDescent="0.25"/>
    <row r="10200" s="186" customFormat="1" x14ac:dyDescent="0.25"/>
    <row r="10201" s="186" customFormat="1" x14ac:dyDescent="0.25"/>
    <row r="10202" s="186" customFormat="1" x14ac:dyDescent="0.25"/>
    <row r="10203" s="186" customFormat="1" x14ac:dyDescent="0.25"/>
    <row r="10204" s="186" customFormat="1" x14ac:dyDescent="0.25"/>
    <row r="10205" s="186" customFormat="1" x14ac:dyDescent="0.25"/>
    <row r="10206" s="186" customFormat="1" x14ac:dyDescent="0.25"/>
    <row r="10207" s="186" customFormat="1" x14ac:dyDescent="0.25"/>
    <row r="10208" s="186" customFormat="1" x14ac:dyDescent="0.25"/>
    <row r="10209" s="186" customFormat="1" x14ac:dyDescent="0.25"/>
    <row r="10210" s="186" customFormat="1" x14ac:dyDescent="0.25"/>
    <row r="10211" s="186" customFormat="1" x14ac:dyDescent="0.25"/>
    <row r="10212" s="186" customFormat="1" x14ac:dyDescent="0.25"/>
    <row r="10213" s="186" customFormat="1" x14ac:dyDescent="0.25"/>
    <row r="10214" s="186" customFormat="1" x14ac:dyDescent="0.25"/>
    <row r="10215" s="186" customFormat="1" x14ac:dyDescent="0.25"/>
    <row r="10216" s="186" customFormat="1" x14ac:dyDescent="0.25"/>
    <row r="10217" s="186" customFormat="1" x14ac:dyDescent="0.25"/>
    <row r="10218" s="186" customFormat="1" x14ac:dyDescent="0.25"/>
    <row r="10219" s="186" customFormat="1" x14ac:dyDescent="0.25"/>
    <row r="10220" s="186" customFormat="1" x14ac:dyDescent="0.25"/>
    <row r="10221" s="186" customFormat="1" x14ac:dyDescent="0.25"/>
    <row r="10222" s="186" customFormat="1" x14ac:dyDescent="0.25"/>
    <row r="10223" s="186" customFormat="1" x14ac:dyDescent="0.25"/>
    <row r="10224" s="186" customFormat="1" x14ac:dyDescent="0.25"/>
    <row r="10225" s="186" customFormat="1" x14ac:dyDescent="0.25"/>
    <row r="10226" s="186" customFormat="1" x14ac:dyDescent="0.25"/>
    <row r="10227" s="186" customFormat="1" x14ac:dyDescent="0.25"/>
    <row r="10228" s="186" customFormat="1" x14ac:dyDescent="0.25"/>
    <row r="10229" s="186" customFormat="1" x14ac:dyDescent="0.25"/>
    <row r="10230" s="186" customFormat="1" x14ac:dyDescent="0.25"/>
    <row r="10231" s="186" customFormat="1" x14ac:dyDescent="0.25"/>
    <row r="10232" s="186" customFormat="1" x14ac:dyDescent="0.25"/>
    <row r="10233" s="186" customFormat="1" x14ac:dyDescent="0.25"/>
    <row r="10234" s="186" customFormat="1" x14ac:dyDescent="0.25"/>
    <row r="10235" s="186" customFormat="1" x14ac:dyDescent="0.25"/>
    <row r="10236" s="186" customFormat="1" x14ac:dyDescent="0.25"/>
    <row r="10237" s="186" customFormat="1" x14ac:dyDescent="0.25"/>
    <row r="10238" s="186" customFormat="1" x14ac:dyDescent="0.25"/>
    <row r="10239" s="186" customFormat="1" x14ac:dyDescent="0.25"/>
    <row r="10240" s="186" customFormat="1" x14ac:dyDescent="0.25"/>
    <row r="10241" s="186" customFormat="1" x14ac:dyDescent="0.25"/>
    <row r="10242" s="186" customFormat="1" x14ac:dyDescent="0.25"/>
    <row r="10243" s="186" customFormat="1" x14ac:dyDescent="0.25"/>
    <row r="10244" s="186" customFormat="1" x14ac:dyDescent="0.25"/>
    <row r="10245" s="186" customFormat="1" x14ac:dyDescent="0.25"/>
    <row r="10246" s="186" customFormat="1" x14ac:dyDescent="0.25"/>
    <row r="10247" s="186" customFormat="1" x14ac:dyDescent="0.25"/>
    <row r="10248" s="186" customFormat="1" x14ac:dyDescent="0.25"/>
    <row r="10249" s="186" customFormat="1" x14ac:dyDescent="0.25"/>
    <row r="10250" s="186" customFormat="1" x14ac:dyDescent="0.25"/>
    <row r="10251" s="186" customFormat="1" x14ac:dyDescent="0.25"/>
    <row r="10252" s="186" customFormat="1" x14ac:dyDescent="0.25"/>
    <row r="10253" s="186" customFormat="1" x14ac:dyDescent="0.25"/>
    <row r="10254" s="186" customFormat="1" x14ac:dyDescent="0.25"/>
    <row r="10255" s="186" customFormat="1" x14ac:dyDescent="0.25"/>
    <row r="10256" s="186" customFormat="1" x14ac:dyDescent="0.25"/>
    <row r="10257" s="186" customFormat="1" x14ac:dyDescent="0.25"/>
    <row r="10258" s="186" customFormat="1" x14ac:dyDescent="0.25"/>
    <row r="10259" s="186" customFormat="1" x14ac:dyDescent="0.25"/>
    <row r="10260" s="186" customFormat="1" x14ac:dyDescent="0.25"/>
    <row r="10261" s="186" customFormat="1" x14ac:dyDescent="0.25"/>
    <row r="10262" s="186" customFormat="1" x14ac:dyDescent="0.25"/>
    <row r="10263" s="186" customFormat="1" x14ac:dyDescent="0.25"/>
    <row r="10264" s="186" customFormat="1" x14ac:dyDescent="0.25"/>
    <row r="10265" s="186" customFormat="1" x14ac:dyDescent="0.25"/>
    <row r="10266" s="186" customFormat="1" x14ac:dyDescent="0.25"/>
    <row r="10267" s="186" customFormat="1" x14ac:dyDescent="0.25"/>
    <row r="10268" s="186" customFormat="1" x14ac:dyDescent="0.25"/>
    <row r="10269" s="186" customFormat="1" x14ac:dyDescent="0.25"/>
    <row r="10270" s="186" customFormat="1" x14ac:dyDescent="0.25"/>
    <row r="10271" s="186" customFormat="1" x14ac:dyDescent="0.25"/>
    <row r="10272" s="186" customFormat="1" x14ac:dyDescent="0.25"/>
    <row r="10273" s="186" customFormat="1" x14ac:dyDescent="0.25"/>
    <row r="10274" s="186" customFormat="1" x14ac:dyDescent="0.25"/>
    <row r="10275" s="186" customFormat="1" x14ac:dyDescent="0.25"/>
    <row r="10276" s="186" customFormat="1" x14ac:dyDescent="0.25"/>
    <row r="10277" s="186" customFormat="1" x14ac:dyDescent="0.25"/>
    <row r="10278" s="186" customFormat="1" x14ac:dyDescent="0.25"/>
    <row r="10279" s="186" customFormat="1" x14ac:dyDescent="0.25"/>
    <row r="10280" s="186" customFormat="1" x14ac:dyDescent="0.25"/>
    <row r="10281" s="186" customFormat="1" x14ac:dyDescent="0.25"/>
    <row r="10282" s="186" customFormat="1" x14ac:dyDescent="0.25"/>
    <row r="10283" s="186" customFormat="1" x14ac:dyDescent="0.25"/>
    <row r="10284" s="186" customFormat="1" x14ac:dyDescent="0.25"/>
    <row r="10285" s="186" customFormat="1" x14ac:dyDescent="0.25"/>
    <row r="10286" s="186" customFormat="1" x14ac:dyDescent="0.25"/>
    <row r="10287" s="186" customFormat="1" x14ac:dyDescent="0.25"/>
    <row r="10288" s="186" customFormat="1" x14ac:dyDescent="0.25"/>
    <row r="10289" s="186" customFormat="1" x14ac:dyDescent="0.25"/>
    <row r="10290" s="186" customFormat="1" x14ac:dyDescent="0.25"/>
    <row r="10291" s="186" customFormat="1" x14ac:dyDescent="0.25"/>
    <row r="10292" s="186" customFormat="1" x14ac:dyDescent="0.25"/>
    <row r="10293" s="186" customFormat="1" x14ac:dyDescent="0.25"/>
    <row r="10294" s="186" customFormat="1" x14ac:dyDescent="0.25"/>
    <row r="10295" s="186" customFormat="1" x14ac:dyDescent="0.25"/>
    <row r="10296" s="186" customFormat="1" x14ac:dyDescent="0.25"/>
    <row r="10297" s="186" customFormat="1" x14ac:dyDescent="0.25"/>
    <row r="10298" s="186" customFormat="1" x14ac:dyDescent="0.25"/>
    <row r="10299" s="186" customFormat="1" x14ac:dyDescent="0.25"/>
    <row r="10300" s="186" customFormat="1" x14ac:dyDescent="0.25"/>
    <row r="10301" s="186" customFormat="1" x14ac:dyDescent="0.25"/>
    <row r="10302" s="186" customFormat="1" x14ac:dyDescent="0.25"/>
    <row r="10303" s="186" customFormat="1" x14ac:dyDescent="0.25"/>
    <row r="10304" s="186" customFormat="1" x14ac:dyDescent="0.25"/>
    <row r="10305" s="186" customFormat="1" x14ac:dyDescent="0.25"/>
    <row r="10306" s="186" customFormat="1" x14ac:dyDescent="0.25"/>
    <row r="10307" s="186" customFormat="1" x14ac:dyDescent="0.25"/>
    <row r="10308" s="186" customFormat="1" x14ac:dyDescent="0.25"/>
    <row r="10309" s="186" customFormat="1" x14ac:dyDescent="0.25"/>
    <row r="10310" s="186" customFormat="1" x14ac:dyDescent="0.25"/>
    <row r="10311" s="186" customFormat="1" x14ac:dyDescent="0.25"/>
    <row r="10312" s="186" customFormat="1" x14ac:dyDescent="0.25"/>
    <row r="10313" s="186" customFormat="1" x14ac:dyDescent="0.25"/>
    <row r="10314" s="186" customFormat="1" x14ac:dyDescent="0.25"/>
    <row r="10315" s="186" customFormat="1" x14ac:dyDescent="0.25"/>
    <row r="10316" s="186" customFormat="1" x14ac:dyDescent="0.25"/>
    <row r="10317" s="186" customFormat="1" x14ac:dyDescent="0.25"/>
    <row r="10318" s="186" customFormat="1" x14ac:dyDescent="0.25"/>
    <row r="10319" s="186" customFormat="1" x14ac:dyDescent="0.25"/>
    <row r="10320" s="186" customFormat="1" x14ac:dyDescent="0.25"/>
    <row r="10321" s="186" customFormat="1" x14ac:dyDescent="0.25"/>
    <row r="10322" s="186" customFormat="1" x14ac:dyDescent="0.25"/>
    <row r="10323" s="186" customFormat="1" x14ac:dyDescent="0.25"/>
    <row r="10324" s="186" customFormat="1" x14ac:dyDescent="0.25"/>
    <row r="10325" s="186" customFormat="1" x14ac:dyDescent="0.25"/>
    <row r="10326" s="186" customFormat="1" x14ac:dyDescent="0.25"/>
    <row r="10327" s="186" customFormat="1" x14ac:dyDescent="0.25"/>
    <row r="10328" s="186" customFormat="1" x14ac:dyDescent="0.25"/>
    <row r="10329" s="186" customFormat="1" x14ac:dyDescent="0.25"/>
    <row r="10330" s="186" customFormat="1" x14ac:dyDescent="0.25"/>
    <row r="10331" s="186" customFormat="1" x14ac:dyDescent="0.25"/>
    <row r="10332" s="186" customFormat="1" x14ac:dyDescent="0.25"/>
    <row r="10333" s="186" customFormat="1" x14ac:dyDescent="0.25"/>
    <row r="10334" s="186" customFormat="1" x14ac:dyDescent="0.25"/>
    <row r="10335" s="186" customFormat="1" x14ac:dyDescent="0.25"/>
    <row r="10336" s="186" customFormat="1" x14ac:dyDescent="0.25"/>
    <row r="10337" s="186" customFormat="1" x14ac:dyDescent="0.25"/>
    <row r="10338" s="186" customFormat="1" x14ac:dyDescent="0.25"/>
    <row r="10339" s="186" customFormat="1" x14ac:dyDescent="0.25"/>
    <row r="10340" s="186" customFormat="1" x14ac:dyDescent="0.25"/>
    <row r="10341" s="186" customFormat="1" x14ac:dyDescent="0.25"/>
    <row r="10342" s="186" customFormat="1" x14ac:dyDescent="0.25"/>
    <row r="10343" s="186" customFormat="1" x14ac:dyDescent="0.25"/>
    <row r="10344" s="186" customFormat="1" x14ac:dyDescent="0.25"/>
    <row r="10345" s="186" customFormat="1" x14ac:dyDescent="0.25"/>
    <row r="10346" s="186" customFormat="1" x14ac:dyDescent="0.25"/>
    <row r="10347" s="186" customFormat="1" x14ac:dyDescent="0.25"/>
    <row r="10348" s="186" customFormat="1" x14ac:dyDescent="0.25"/>
    <row r="10349" s="186" customFormat="1" x14ac:dyDescent="0.25"/>
    <row r="10350" s="186" customFormat="1" x14ac:dyDescent="0.25"/>
    <row r="10351" s="186" customFormat="1" x14ac:dyDescent="0.25"/>
    <row r="10352" s="186" customFormat="1" x14ac:dyDescent="0.25"/>
    <row r="10353" s="186" customFormat="1" x14ac:dyDescent="0.25"/>
    <row r="10354" s="186" customFormat="1" x14ac:dyDescent="0.25"/>
    <row r="10355" s="186" customFormat="1" x14ac:dyDescent="0.25"/>
    <row r="10356" s="186" customFormat="1" x14ac:dyDescent="0.25"/>
    <row r="10357" s="186" customFormat="1" x14ac:dyDescent="0.25"/>
    <row r="10358" s="186" customFormat="1" x14ac:dyDescent="0.25"/>
    <row r="10359" s="186" customFormat="1" x14ac:dyDescent="0.25"/>
    <row r="10360" s="186" customFormat="1" x14ac:dyDescent="0.25"/>
    <row r="10361" s="186" customFormat="1" x14ac:dyDescent="0.25"/>
    <row r="10362" s="186" customFormat="1" x14ac:dyDescent="0.25"/>
    <row r="10363" s="186" customFormat="1" x14ac:dyDescent="0.25"/>
    <row r="10364" s="186" customFormat="1" x14ac:dyDescent="0.25"/>
    <row r="10365" s="186" customFormat="1" x14ac:dyDescent="0.25"/>
    <row r="10366" s="186" customFormat="1" x14ac:dyDescent="0.25"/>
    <row r="10367" s="186" customFormat="1" x14ac:dyDescent="0.25"/>
    <row r="10368" s="186" customFormat="1" x14ac:dyDescent="0.25"/>
    <row r="10369" s="186" customFormat="1" x14ac:dyDescent="0.25"/>
    <row r="10370" s="186" customFormat="1" x14ac:dyDescent="0.25"/>
    <row r="10371" s="186" customFormat="1" x14ac:dyDescent="0.25"/>
    <row r="10372" s="186" customFormat="1" x14ac:dyDescent="0.25"/>
    <row r="10373" s="186" customFormat="1" x14ac:dyDescent="0.25"/>
    <row r="10374" s="186" customFormat="1" x14ac:dyDescent="0.25"/>
    <row r="10375" s="186" customFormat="1" x14ac:dyDescent="0.25"/>
    <row r="10376" s="186" customFormat="1" x14ac:dyDescent="0.25"/>
    <row r="10377" s="186" customFormat="1" x14ac:dyDescent="0.25"/>
    <row r="10378" s="186" customFormat="1" x14ac:dyDescent="0.25"/>
    <row r="10379" s="186" customFormat="1" x14ac:dyDescent="0.25"/>
    <row r="10380" s="186" customFormat="1" x14ac:dyDescent="0.25"/>
    <row r="10381" s="186" customFormat="1" x14ac:dyDescent="0.25"/>
    <row r="10382" s="186" customFormat="1" x14ac:dyDescent="0.25"/>
    <row r="10383" s="186" customFormat="1" x14ac:dyDescent="0.25"/>
    <row r="10384" s="186" customFormat="1" x14ac:dyDescent="0.25"/>
    <row r="10385" s="186" customFormat="1" x14ac:dyDescent="0.25"/>
    <row r="10386" s="186" customFormat="1" x14ac:dyDescent="0.25"/>
    <row r="10387" s="186" customFormat="1" x14ac:dyDescent="0.25"/>
    <row r="10388" s="186" customFormat="1" x14ac:dyDescent="0.25"/>
    <row r="10389" s="186" customFormat="1" x14ac:dyDescent="0.25"/>
    <row r="10390" s="186" customFormat="1" x14ac:dyDescent="0.25"/>
    <row r="10391" s="186" customFormat="1" x14ac:dyDescent="0.25"/>
    <row r="10392" s="186" customFormat="1" x14ac:dyDescent="0.25"/>
    <row r="10393" s="186" customFormat="1" x14ac:dyDescent="0.25"/>
    <row r="10394" s="186" customFormat="1" x14ac:dyDescent="0.25"/>
    <row r="10395" s="186" customFormat="1" x14ac:dyDescent="0.25"/>
    <row r="10396" s="186" customFormat="1" x14ac:dyDescent="0.25"/>
    <row r="10397" s="186" customFormat="1" x14ac:dyDescent="0.25"/>
    <row r="10398" s="186" customFormat="1" x14ac:dyDescent="0.25"/>
    <row r="10399" s="186" customFormat="1" x14ac:dyDescent="0.25"/>
    <row r="10400" s="186" customFormat="1" x14ac:dyDescent="0.25"/>
    <row r="10401" s="186" customFormat="1" x14ac:dyDescent="0.25"/>
    <row r="10402" s="186" customFormat="1" x14ac:dyDescent="0.25"/>
    <row r="10403" s="186" customFormat="1" x14ac:dyDescent="0.25"/>
    <row r="10404" s="186" customFormat="1" x14ac:dyDescent="0.25"/>
    <row r="10405" s="186" customFormat="1" x14ac:dyDescent="0.25"/>
    <row r="10406" s="186" customFormat="1" x14ac:dyDescent="0.25"/>
    <row r="10407" s="186" customFormat="1" x14ac:dyDescent="0.25"/>
    <row r="10408" s="186" customFormat="1" x14ac:dyDescent="0.25"/>
    <row r="10409" s="186" customFormat="1" x14ac:dyDescent="0.25"/>
    <row r="10410" s="186" customFormat="1" x14ac:dyDescent="0.25"/>
    <row r="10411" s="186" customFormat="1" x14ac:dyDescent="0.25"/>
    <row r="10412" s="186" customFormat="1" x14ac:dyDescent="0.25"/>
    <row r="10413" s="186" customFormat="1" x14ac:dyDescent="0.25"/>
    <row r="10414" s="186" customFormat="1" x14ac:dyDescent="0.25"/>
    <row r="10415" s="186" customFormat="1" x14ac:dyDescent="0.25"/>
    <row r="10416" s="186" customFormat="1" x14ac:dyDescent="0.25"/>
    <row r="10417" s="186" customFormat="1" x14ac:dyDescent="0.25"/>
    <row r="10418" s="186" customFormat="1" x14ac:dyDescent="0.25"/>
    <row r="10419" s="186" customFormat="1" x14ac:dyDescent="0.25"/>
    <row r="10420" s="186" customFormat="1" x14ac:dyDescent="0.25"/>
    <row r="10421" s="186" customFormat="1" x14ac:dyDescent="0.25"/>
    <row r="10422" s="186" customFormat="1" x14ac:dyDescent="0.25"/>
    <row r="10423" s="186" customFormat="1" x14ac:dyDescent="0.25"/>
    <row r="10424" s="186" customFormat="1" x14ac:dyDescent="0.25"/>
    <row r="10425" s="186" customFormat="1" x14ac:dyDescent="0.25"/>
    <row r="10426" s="186" customFormat="1" x14ac:dyDescent="0.25"/>
    <row r="10427" s="186" customFormat="1" x14ac:dyDescent="0.25"/>
    <row r="10428" s="186" customFormat="1" x14ac:dyDescent="0.25"/>
    <row r="10429" s="186" customFormat="1" x14ac:dyDescent="0.25"/>
    <row r="10430" s="186" customFormat="1" x14ac:dyDescent="0.25"/>
    <row r="10431" s="186" customFormat="1" x14ac:dyDescent="0.25"/>
    <row r="10432" s="186" customFormat="1" x14ac:dyDescent="0.25"/>
    <row r="10433" s="186" customFormat="1" x14ac:dyDescent="0.25"/>
    <row r="10434" s="186" customFormat="1" x14ac:dyDescent="0.25"/>
    <row r="10435" s="186" customFormat="1" x14ac:dyDescent="0.25"/>
    <row r="10436" s="186" customFormat="1" x14ac:dyDescent="0.25"/>
    <row r="10437" s="186" customFormat="1" x14ac:dyDescent="0.25"/>
    <row r="10438" s="186" customFormat="1" x14ac:dyDescent="0.25"/>
    <row r="10439" s="186" customFormat="1" x14ac:dyDescent="0.25"/>
    <row r="10440" s="186" customFormat="1" x14ac:dyDescent="0.25"/>
    <row r="10441" s="186" customFormat="1" x14ac:dyDescent="0.25"/>
    <row r="10442" s="186" customFormat="1" x14ac:dyDescent="0.25"/>
    <row r="10443" s="186" customFormat="1" x14ac:dyDescent="0.25"/>
    <row r="10444" s="186" customFormat="1" x14ac:dyDescent="0.25"/>
    <row r="10445" s="186" customFormat="1" x14ac:dyDescent="0.25"/>
    <row r="10446" s="186" customFormat="1" x14ac:dyDescent="0.25"/>
    <row r="10447" s="186" customFormat="1" x14ac:dyDescent="0.25"/>
    <row r="10448" s="186" customFormat="1" x14ac:dyDescent="0.25"/>
    <row r="10449" s="186" customFormat="1" x14ac:dyDescent="0.25"/>
    <row r="10450" s="186" customFormat="1" x14ac:dyDescent="0.25"/>
    <row r="10451" s="186" customFormat="1" x14ac:dyDescent="0.25"/>
    <row r="10452" s="186" customFormat="1" x14ac:dyDescent="0.25"/>
    <row r="10453" s="186" customFormat="1" x14ac:dyDescent="0.25"/>
    <row r="10454" s="186" customFormat="1" x14ac:dyDescent="0.25"/>
    <row r="10455" s="186" customFormat="1" x14ac:dyDescent="0.25"/>
    <row r="10456" s="186" customFormat="1" x14ac:dyDescent="0.25"/>
    <row r="10457" s="186" customFormat="1" x14ac:dyDescent="0.25"/>
    <row r="10458" s="186" customFormat="1" x14ac:dyDescent="0.25"/>
    <row r="10459" s="186" customFormat="1" x14ac:dyDescent="0.25"/>
    <row r="10460" s="186" customFormat="1" x14ac:dyDescent="0.25"/>
    <row r="10461" s="186" customFormat="1" x14ac:dyDescent="0.25"/>
    <row r="10462" s="186" customFormat="1" x14ac:dyDescent="0.25"/>
    <row r="10463" s="186" customFormat="1" x14ac:dyDescent="0.25"/>
    <row r="10464" s="186" customFormat="1" x14ac:dyDescent="0.25"/>
    <row r="10465" s="186" customFormat="1" x14ac:dyDescent="0.25"/>
    <row r="10466" s="186" customFormat="1" x14ac:dyDescent="0.25"/>
    <row r="10467" s="186" customFormat="1" x14ac:dyDescent="0.25"/>
    <row r="10468" s="186" customFormat="1" x14ac:dyDescent="0.25"/>
    <row r="10469" s="186" customFormat="1" x14ac:dyDescent="0.25"/>
    <row r="10470" s="186" customFormat="1" x14ac:dyDescent="0.25"/>
    <row r="10471" s="186" customFormat="1" x14ac:dyDescent="0.25"/>
    <row r="10472" s="186" customFormat="1" x14ac:dyDescent="0.25"/>
    <row r="10473" s="186" customFormat="1" x14ac:dyDescent="0.25"/>
    <row r="10474" s="186" customFormat="1" x14ac:dyDescent="0.25"/>
    <row r="10475" s="186" customFormat="1" x14ac:dyDescent="0.25"/>
    <row r="10476" s="186" customFormat="1" x14ac:dyDescent="0.25"/>
    <row r="10477" s="186" customFormat="1" x14ac:dyDescent="0.25"/>
    <row r="10478" s="186" customFormat="1" x14ac:dyDescent="0.25"/>
    <row r="10479" s="186" customFormat="1" x14ac:dyDescent="0.25"/>
    <row r="10480" s="186" customFormat="1" x14ac:dyDescent="0.25"/>
    <row r="10481" s="186" customFormat="1" x14ac:dyDescent="0.25"/>
    <row r="10482" s="186" customFormat="1" x14ac:dyDescent="0.25"/>
    <row r="10483" s="186" customFormat="1" x14ac:dyDescent="0.25"/>
    <row r="10484" s="186" customFormat="1" x14ac:dyDescent="0.25"/>
    <row r="10485" s="186" customFormat="1" x14ac:dyDescent="0.25"/>
    <row r="10486" s="186" customFormat="1" x14ac:dyDescent="0.25"/>
    <row r="10487" s="186" customFormat="1" x14ac:dyDescent="0.25"/>
    <row r="10488" s="186" customFormat="1" x14ac:dyDescent="0.25"/>
    <row r="10489" s="186" customFormat="1" x14ac:dyDescent="0.25"/>
    <row r="10490" s="186" customFormat="1" x14ac:dyDescent="0.25"/>
    <row r="10491" s="186" customFormat="1" x14ac:dyDescent="0.25"/>
    <row r="10492" s="186" customFormat="1" x14ac:dyDescent="0.25"/>
    <row r="10493" s="186" customFormat="1" x14ac:dyDescent="0.25"/>
    <row r="10494" s="186" customFormat="1" x14ac:dyDescent="0.25"/>
    <row r="10495" s="186" customFormat="1" x14ac:dyDescent="0.25"/>
    <row r="10496" s="186" customFormat="1" x14ac:dyDescent="0.25"/>
    <row r="10497" s="186" customFormat="1" x14ac:dyDescent="0.25"/>
    <row r="10498" s="186" customFormat="1" x14ac:dyDescent="0.25"/>
    <row r="10499" s="186" customFormat="1" x14ac:dyDescent="0.25"/>
    <row r="10500" s="186" customFormat="1" x14ac:dyDescent="0.25"/>
    <row r="10501" s="186" customFormat="1" x14ac:dyDescent="0.25"/>
    <row r="10502" s="186" customFormat="1" x14ac:dyDescent="0.25"/>
    <row r="10503" s="186" customFormat="1" x14ac:dyDescent="0.25"/>
    <row r="10504" s="186" customFormat="1" x14ac:dyDescent="0.25"/>
    <row r="10505" s="186" customFormat="1" x14ac:dyDescent="0.25"/>
    <row r="10506" s="186" customFormat="1" x14ac:dyDescent="0.25"/>
    <row r="10507" s="186" customFormat="1" x14ac:dyDescent="0.25"/>
    <row r="10508" s="186" customFormat="1" x14ac:dyDescent="0.25"/>
    <row r="10509" s="186" customFormat="1" x14ac:dyDescent="0.25"/>
    <row r="10510" s="186" customFormat="1" x14ac:dyDescent="0.25"/>
    <row r="10511" s="186" customFormat="1" x14ac:dyDescent="0.25"/>
    <row r="10512" s="186" customFormat="1" x14ac:dyDescent="0.25"/>
    <row r="10513" s="186" customFormat="1" x14ac:dyDescent="0.25"/>
    <row r="10514" s="186" customFormat="1" x14ac:dyDescent="0.25"/>
    <row r="10515" s="186" customFormat="1" x14ac:dyDescent="0.25"/>
    <row r="10516" s="186" customFormat="1" x14ac:dyDescent="0.25"/>
    <row r="10517" s="186" customFormat="1" x14ac:dyDescent="0.25"/>
    <row r="10518" s="186" customFormat="1" x14ac:dyDescent="0.25"/>
    <row r="10519" s="186" customFormat="1" x14ac:dyDescent="0.25"/>
    <row r="10520" s="186" customFormat="1" x14ac:dyDescent="0.25"/>
    <row r="10521" s="186" customFormat="1" x14ac:dyDescent="0.25"/>
    <row r="10522" s="186" customFormat="1" x14ac:dyDescent="0.25"/>
    <row r="10523" s="186" customFormat="1" x14ac:dyDescent="0.25"/>
    <row r="10524" s="186" customFormat="1" x14ac:dyDescent="0.25"/>
    <row r="10525" s="186" customFormat="1" x14ac:dyDescent="0.25"/>
    <row r="10526" s="186" customFormat="1" x14ac:dyDescent="0.25"/>
    <row r="10527" s="186" customFormat="1" x14ac:dyDescent="0.25"/>
    <row r="10528" s="186" customFormat="1" x14ac:dyDescent="0.25"/>
    <row r="10529" s="186" customFormat="1" x14ac:dyDescent="0.25"/>
    <row r="10530" s="186" customFormat="1" x14ac:dyDescent="0.25"/>
    <row r="10531" s="186" customFormat="1" x14ac:dyDescent="0.25"/>
    <row r="10532" s="186" customFormat="1" x14ac:dyDescent="0.25"/>
    <row r="10533" s="186" customFormat="1" x14ac:dyDescent="0.25"/>
    <row r="10534" s="186" customFormat="1" x14ac:dyDescent="0.25"/>
    <row r="10535" s="186" customFormat="1" x14ac:dyDescent="0.25"/>
    <row r="10536" s="186" customFormat="1" x14ac:dyDescent="0.25"/>
    <row r="10537" s="186" customFormat="1" x14ac:dyDescent="0.25"/>
    <row r="10538" s="186" customFormat="1" x14ac:dyDescent="0.25"/>
    <row r="10539" s="186" customFormat="1" x14ac:dyDescent="0.25"/>
    <row r="10540" s="186" customFormat="1" x14ac:dyDescent="0.25"/>
    <row r="10541" s="186" customFormat="1" x14ac:dyDescent="0.25"/>
    <row r="10542" s="186" customFormat="1" x14ac:dyDescent="0.25"/>
    <row r="10543" s="186" customFormat="1" x14ac:dyDescent="0.25"/>
    <row r="10544" s="186" customFormat="1" x14ac:dyDescent="0.25"/>
    <row r="10545" s="186" customFormat="1" x14ac:dyDescent="0.25"/>
    <row r="10546" s="186" customFormat="1" x14ac:dyDescent="0.25"/>
    <row r="10547" s="186" customFormat="1" x14ac:dyDescent="0.25"/>
    <row r="10548" s="186" customFormat="1" x14ac:dyDescent="0.25"/>
    <row r="10549" s="186" customFormat="1" x14ac:dyDescent="0.25"/>
    <row r="10550" s="186" customFormat="1" x14ac:dyDescent="0.25"/>
    <row r="10551" s="186" customFormat="1" x14ac:dyDescent="0.25"/>
    <row r="10552" s="186" customFormat="1" x14ac:dyDescent="0.25"/>
    <row r="10553" s="186" customFormat="1" x14ac:dyDescent="0.25"/>
    <row r="10554" s="186" customFormat="1" x14ac:dyDescent="0.25"/>
    <row r="10555" s="186" customFormat="1" x14ac:dyDescent="0.25"/>
    <row r="10556" s="186" customFormat="1" x14ac:dyDescent="0.25"/>
    <row r="10557" s="186" customFormat="1" x14ac:dyDescent="0.25"/>
    <row r="10558" s="186" customFormat="1" x14ac:dyDescent="0.25"/>
    <row r="10559" s="186" customFormat="1" x14ac:dyDescent="0.25"/>
    <row r="10560" s="186" customFormat="1" x14ac:dyDescent="0.25"/>
    <row r="10561" s="186" customFormat="1" x14ac:dyDescent="0.25"/>
    <row r="10562" s="186" customFormat="1" x14ac:dyDescent="0.25"/>
    <row r="10563" s="186" customFormat="1" x14ac:dyDescent="0.25"/>
    <row r="10564" s="186" customFormat="1" x14ac:dyDescent="0.25"/>
    <row r="10565" s="186" customFormat="1" x14ac:dyDescent="0.25"/>
    <row r="10566" s="186" customFormat="1" x14ac:dyDescent="0.25"/>
    <row r="10567" s="186" customFormat="1" x14ac:dyDescent="0.25"/>
    <row r="10568" s="186" customFormat="1" x14ac:dyDescent="0.25"/>
    <row r="10569" s="186" customFormat="1" x14ac:dyDescent="0.25"/>
    <row r="10570" s="186" customFormat="1" x14ac:dyDescent="0.25"/>
    <row r="10571" s="186" customFormat="1" x14ac:dyDescent="0.25"/>
    <row r="10572" s="186" customFormat="1" x14ac:dyDescent="0.25"/>
    <row r="10573" s="186" customFormat="1" x14ac:dyDescent="0.25"/>
    <row r="10574" s="186" customFormat="1" x14ac:dyDescent="0.25"/>
    <row r="10575" s="186" customFormat="1" x14ac:dyDescent="0.25"/>
    <row r="10576" s="186" customFormat="1" x14ac:dyDescent="0.25"/>
    <row r="10577" s="186" customFormat="1" x14ac:dyDescent="0.25"/>
    <row r="10578" s="186" customFormat="1" x14ac:dyDescent="0.25"/>
    <row r="10579" s="186" customFormat="1" x14ac:dyDescent="0.25"/>
    <row r="10580" s="186" customFormat="1" x14ac:dyDescent="0.25"/>
    <row r="10581" s="186" customFormat="1" x14ac:dyDescent="0.25"/>
    <row r="10582" s="186" customFormat="1" x14ac:dyDescent="0.25"/>
    <row r="10583" s="186" customFormat="1" x14ac:dyDescent="0.25"/>
    <row r="10584" s="186" customFormat="1" x14ac:dyDescent="0.25"/>
    <row r="10585" s="186" customFormat="1" x14ac:dyDescent="0.25"/>
    <row r="10586" s="186" customFormat="1" x14ac:dyDescent="0.25"/>
    <row r="10587" s="186" customFormat="1" x14ac:dyDescent="0.25"/>
    <row r="10588" s="186" customFormat="1" x14ac:dyDescent="0.25"/>
    <row r="10589" s="186" customFormat="1" x14ac:dyDescent="0.25"/>
    <row r="10590" s="186" customFormat="1" x14ac:dyDescent="0.25"/>
    <row r="10591" s="186" customFormat="1" x14ac:dyDescent="0.25"/>
    <row r="10592" s="186" customFormat="1" x14ac:dyDescent="0.25"/>
    <row r="10593" s="186" customFormat="1" x14ac:dyDescent="0.25"/>
    <row r="10594" s="186" customFormat="1" x14ac:dyDescent="0.25"/>
    <row r="10595" s="186" customFormat="1" x14ac:dyDescent="0.25"/>
    <row r="10596" s="186" customFormat="1" x14ac:dyDescent="0.25"/>
    <row r="10597" s="186" customFormat="1" x14ac:dyDescent="0.25"/>
    <row r="10598" s="186" customFormat="1" x14ac:dyDescent="0.25"/>
    <row r="10599" s="186" customFormat="1" x14ac:dyDescent="0.25"/>
    <row r="10600" s="186" customFormat="1" x14ac:dyDescent="0.25"/>
    <row r="10601" s="186" customFormat="1" x14ac:dyDescent="0.25"/>
    <row r="10602" s="186" customFormat="1" x14ac:dyDescent="0.25"/>
    <row r="10603" s="186" customFormat="1" x14ac:dyDescent="0.25"/>
    <row r="10604" s="186" customFormat="1" x14ac:dyDescent="0.25"/>
    <row r="10605" s="186" customFormat="1" x14ac:dyDescent="0.25"/>
    <row r="10606" s="186" customFormat="1" x14ac:dyDescent="0.25"/>
    <row r="10607" s="186" customFormat="1" x14ac:dyDescent="0.25"/>
    <row r="10608" s="186" customFormat="1" x14ac:dyDescent="0.25"/>
    <row r="10609" s="186" customFormat="1" x14ac:dyDescent="0.25"/>
    <row r="10610" s="186" customFormat="1" x14ac:dyDescent="0.25"/>
    <row r="10611" s="186" customFormat="1" x14ac:dyDescent="0.25"/>
    <row r="10612" s="186" customFormat="1" x14ac:dyDescent="0.25"/>
    <row r="10613" s="186" customFormat="1" x14ac:dyDescent="0.25"/>
    <row r="10614" s="186" customFormat="1" x14ac:dyDescent="0.25"/>
    <row r="10615" s="186" customFormat="1" x14ac:dyDescent="0.25"/>
    <row r="10616" s="186" customFormat="1" x14ac:dyDescent="0.25"/>
    <row r="10617" s="186" customFormat="1" x14ac:dyDescent="0.25"/>
    <row r="10618" s="186" customFormat="1" x14ac:dyDescent="0.25"/>
    <row r="10619" s="186" customFormat="1" x14ac:dyDescent="0.25"/>
    <row r="10620" s="186" customFormat="1" x14ac:dyDescent="0.25"/>
    <row r="10621" s="186" customFormat="1" x14ac:dyDescent="0.25"/>
    <row r="10622" s="186" customFormat="1" x14ac:dyDescent="0.25"/>
    <row r="10623" s="186" customFormat="1" x14ac:dyDescent="0.25"/>
    <row r="10624" s="186" customFormat="1" x14ac:dyDescent="0.25"/>
    <row r="10625" s="186" customFormat="1" x14ac:dyDescent="0.25"/>
    <row r="10626" s="186" customFormat="1" x14ac:dyDescent="0.25"/>
    <row r="10627" s="186" customFormat="1" x14ac:dyDescent="0.25"/>
    <row r="10628" s="186" customFormat="1" x14ac:dyDescent="0.25"/>
    <row r="10629" s="186" customFormat="1" x14ac:dyDescent="0.25"/>
    <row r="10630" s="186" customFormat="1" x14ac:dyDescent="0.25"/>
    <row r="10631" s="186" customFormat="1" x14ac:dyDescent="0.25"/>
    <row r="10632" s="186" customFormat="1" x14ac:dyDescent="0.25"/>
    <row r="10633" s="186" customFormat="1" x14ac:dyDescent="0.25"/>
    <row r="10634" s="186" customFormat="1" x14ac:dyDescent="0.25"/>
    <row r="10635" s="186" customFormat="1" x14ac:dyDescent="0.25"/>
    <row r="10636" s="186" customFormat="1" x14ac:dyDescent="0.25"/>
    <row r="10637" s="186" customFormat="1" x14ac:dyDescent="0.25"/>
    <row r="10638" s="186" customFormat="1" x14ac:dyDescent="0.25"/>
    <row r="10639" s="186" customFormat="1" x14ac:dyDescent="0.25"/>
    <row r="10640" s="186" customFormat="1" x14ac:dyDescent="0.25"/>
    <row r="10641" s="186" customFormat="1" x14ac:dyDescent="0.25"/>
    <row r="10642" s="186" customFormat="1" x14ac:dyDescent="0.25"/>
    <row r="10643" s="186" customFormat="1" x14ac:dyDescent="0.25"/>
    <row r="10644" s="186" customFormat="1" x14ac:dyDescent="0.25"/>
    <row r="10645" s="186" customFormat="1" x14ac:dyDescent="0.25"/>
    <row r="10646" s="186" customFormat="1" x14ac:dyDescent="0.25"/>
    <row r="10647" s="186" customFormat="1" x14ac:dyDescent="0.25"/>
    <row r="10648" s="186" customFormat="1" x14ac:dyDescent="0.25"/>
    <row r="10649" s="186" customFormat="1" x14ac:dyDescent="0.25"/>
    <row r="10650" s="186" customFormat="1" x14ac:dyDescent="0.25"/>
    <row r="10651" s="186" customFormat="1" x14ac:dyDescent="0.25"/>
    <row r="10652" s="186" customFormat="1" x14ac:dyDescent="0.25"/>
    <row r="10653" s="186" customFormat="1" x14ac:dyDescent="0.25"/>
    <row r="10654" s="186" customFormat="1" x14ac:dyDescent="0.25"/>
    <row r="10655" s="186" customFormat="1" x14ac:dyDescent="0.25"/>
    <row r="10656" s="186" customFormat="1" x14ac:dyDescent="0.25"/>
    <row r="10657" s="186" customFormat="1" x14ac:dyDescent="0.25"/>
    <row r="10658" s="186" customFormat="1" x14ac:dyDescent="0.25"/>
    <row r="10659" s="186" customFormat="1" x14ac:dyDescent="0.25"/>
    <row r="10660" s="186" customFormat="1" x14ac:dyDescent="0.25"/>
    <row r="10661" s="186" customFormat="1" x14ac:dyDescent="0.25"/>
    <row r="10662" s="186" customFormat="1" x14ac:dyDescent="0.25"/>
    <row r="10663" s="186" customFormat="1" x14ac:dyDescent="0.25"/>
    <row r="10664" s="186" customFormat="1" x14ac:dyDescent="0.25"/>
    <row r="10665" s="186" customFormat="1" x14ac:dyDescent="0.25"/>
    <row r="10666" s="186" customFormat="1" x14ac:dyDescent="0.25"/>
    <row r="10667" s="186" customFormat="1" x14ac:dyDescent="0.25"/>
    <row r="10668" s="186" customFormat="1" x14ac:dyDescent="0.25"/>
    <row r="10669" s="186" customFormat="1" x14ac:dyDescent="0.25"/>
    <row r="10670" s="186" customFormat="1" x14ac:dyDescent="0.25"/>
    <row r="10671" s="186" customFormat="1" x14ac:dyDescent="0.25"/>
    <row r="10672" s="186" customFormat="1" x14ac:dyDescent="0.25"/>
    <row r="10673" s="186" customFormat="1" x14ac:dyDescent="0.25"/>
    <row r="10674" s="186" customFormat="1" x14ac:dyDescent="0.25"/>
    <row r="10675" s="186" customFormat="1" x14ac:dyDescent="0.25"/>
    <row r="10676" s="186" customFormat="1" x14ac:dyDescent="0.25"/>
    <row r="10677" s="186" customFormat="1" x14ac:dyDescent="0.25"/>
    <row r="10678" s="186" customFormat="1" x14ac:dyDescent="0.25"/>
    <row r="10679" s="186" customFormat="1" x14ac:dyDescent="0.25"/>
    <row r="10680" s="186" customFormat="1" x14ac:dyDescent="0.25"/>
    <row r="10681" s="186" customFormat="1" x14ac:dyDescent="0.25"/>
    <row r="10682" s="186" customFormat="1" x14ac:dyDescent="0.25"/>
    <row r="10683" s="186" customFormat="1" x14ac:dyDescent="0.25"/>
    <row r="10684" s="186" customFormat="1" x14ac:dyDescent="0.25"/>
    <row r="10685" s="186" customFormat="1" x14ac:dyDescent="0.25"/>
    <row r="10686" s="186" customFormat="1" x14ac:dyDescent="0.25"/>
    <row r="10687" s="186" customFormat="1" x14ac:dyDescent="0.25"/>
    <row r="10688" s="186" customFormat="1" x14ac:dyDescent="0.25"/>
    <row r="10689" s="186" customFormat="1" x14ac:dyDescent="0.25"/>
    <row r="10690" s="186" customFormat="1" x14ac:dyDescent="0.25"/>
    <row r="10691" s="186" customFormat="1" x14ac:dyDescent="0.25"/>
    <row r="10692" s="186" customFormat="1" x14ac:dyDescent="0.25"/>
    <row r="10693" s="186" customFormat="1" x14ac:dyDescent="0.25"/>
    <row r="10694" s="186" customFormat="1" x14ac:dyDescent="0.25"/>
    <row r="10695" s="186" customFormat="1" x14ac:dyDescent="0.25"/>
    <row r="10696" s="186" customFormat="1" x14ac:dyDescent="0.25"/>
    <row r="10697" s="186" customFormat="1" x14ac:dyDescent="0.25"/>
    <row r="10698" s="186" customFormat="1" x14ac:dyDescent="0.25"/>
    <row r="10699" s="186" customFormat="1" x14ac:dyDescent="0.25"/>
    <row r="10700" s="186" customFormat="1" x14ac:dyDescent="0.25"/>
    <row r="10701" s="186" customFormat="1" x14ac:dyDescent="0.25"/>
    <row r="10702" s="186" customFormat="1" x14ac:dyDescent="0.25"/>
    <row r="10703" s="186" customFormat="1" x14ac:dyDescent="0.25"/>
    <row r="10704" s="186" customFormat="1" x14ac:dyDescent="0.25"/>
    <row r="10705" s="186" customFormat="1" x14ac:dyDescent="0.25"/>
    <row r="10706" s="186" customFormat="1" x14ac:dyDescent="0.25"/>
    <row r="10707" s="186" customFormat="1" x14ac:dyDescent="0.25"/>
    <row r="10708" s="186" customFormat="1" x14ac:dyDescent="0.25"/>
    <row r="10709" s="186" customFormat="1" x14ac:dyDescent="0.25"/>
    <row r="10710" s="186" customFormat="1" x14ac:dyDescent="0.25"/>
    <row r="10711" s="186" customFormat="1" x14ac:dyDescent="0.25"/>
    <row r="10712" s="186" customFormat="1" x14ac:dyDescent="0.25"/>
    <row r="10713" s="186" customFormat="1" x14ac:dyDescent="0.25"/>
    <row r="10714" s="186" customFormat="1" x14ac:dyDescent="0.25"/>
    <row r="10715" s="186" customFormat="1" x14ac:dyDescent="0.25"/>
    <row r="10716" s="186" customFormat="1" x14ac:dyDescent="0.25"/>
    <row r="10717" s="186" customFormat="1" x14ac:dyDescent="0.25"/>
    <row r="10718" s="186" customFormat="1" x14ac:dyDescent="0.25"/>
    <row r="10719" s="186" customFormat="1" x14ac:dyDescent="0.25"/>
    <row r="10720" s="186" customFormat="1" x14ac:dyDescent="0.25"/>
    <row r="10721" s="186" customFormat="1" x14ac:dyDescent="0.25"/>
    <row r="10722" s="186" customFormat="1" x14ac:dyDescent="0.25"/>
    <row r="10723" s="186" customFormat="1" x14ac:dyDescent="0.25"/>
    <row r="10724" s="186" customFormat="1" x14ac:dyDescent="0.25"/>
    <row r="10725" s="186" customFormat="1" x14ac:dyDescent="0.25"/>
    <row r="10726" s="186" customFormat="1" x14ac:dyDescent="0.25"/>
    <row r="10727" s="186" customFormat="1" x14ac:dyDescent="0.25"/>
    <row r="10728" s="186" customFormat="1" x14ac:dyDescent="0.25"/>
    <row r="10729" s="186" customFormat="1" x14ac:dyDescent="0.25"/>
    <row r="10730" s="186" customFormat="1" x14ac:dyDescent="0.25"/>
    <row r="10731" s="186" customFormat="1" x14ac:dyDescent="0.25"/>
    <row r="10732" s="186" customFormat="1" x14ac:dyDescent="0.25"/>
    <row r="10733" s="186" customFormat="1" x14ac:dyDescent="0.25"/>
    <row r="10734" s="186" customFormat="1" x14ac:dyDescent="0.25"/>
    <row r="10735" s="186" customFormat="1" x14ac:dyDescent="0.25"/>
    <row r="10736" s="186" customFormat="1" x14ac:dyDescent="0.25"/>
    <row r="10737" s="186" customFormat="1" x14ac:dyDescent="0.25"/>
    <row r="10738" s="186" customFormat="1" x14ac:dyDescent="0.25"/>
    <row r="10739" s="186" customFormat="1" x14ac:dyDescent="0.25"/>
    <row r="10740" s="186" customFormat="1" x14ac:dyDescent="0.25"/>
    <row r="10741" s="186" customFormat="1" x14ac:dyDescent="0.25"/>
    <row r="10742" s="186" customFormat="1" x14ac:dyDescent="0.25"/>
    <row r="10743" s="186" customFormat="1" x14ac:dyDescent="0.25"/>
    <row r="10744" s="186" customFormat="1" x14ac:dyDescent="0.25"/>
    <row r="10745" s="186" customFormat="1" x14ac:dyDescent="0.25"/>
    <row r="10746" s="186" customFormat="1" x14ac:dyDescent="0.25"/>
    <row r="10747" s="186" customFormat="1" x14ac:dyDescent="0.25"/>
    <row r="10748" s="186" customFormat="1" x14ac:dyDescent="0.25"/>
    <row r="10749" s="186" customFormat="1" x14ac:dyDescent="0.25"/>
    <row r="10750" s="186" customFormat="1" x14ac:dyDescent="0.25"/>
    <row r="10751" s="186" customFormat="1" x14ac:dyDescent="0.25"/>
    <row r="10752" s="186" customFormat="1" x14ac:dyDescent="0.25"/>
    <row r="10753" s="186" customFormat="1" x14ac:dyDescent="0.25"/>
    <row r="10754" s="186" customFormat="1" x14ac:dyDescent="0.25"/>
    <row r="10755" s="186" customFormat="1" x14ac:dyDescent="0.25"/>
    <row r="10756" s="186" customFormat="1" x14ac:dyDescent="0.25"/>
    <row r="10757" s="186" customFormat="1" x14ac:dyDescent="0.25"/>
    <row r="10758" s="186" customFormat="1" x14ac:dyDescent="0.25"/>
    <row r="10759" s="186" customFormat="1" x14ac:dyDescent="0.25"/>
    <row r="10760" s="186" customFormat="1" x14ac:dyDescent="0.25"/>
    <row r="10761" s="186" customFormat="1" x14ac:dyDescent="0.25"/>
    <row r="10762" s="186" customFormat="1" x14ac:dyDescent="0.25"/>
    <row r="10763" s="186" customFormat="1" x14ac:dyDescent="0.25"/>
    <row r="10764" s="186" customFormat="1" x14ac:dyDescent="0.25"/>
    <row r="10765" s="186" customFormat="1" x14ac:dyDescent="0.25"/>
    <row r="10766" s="186" customFormat="1" x14ac:dyDescent="0.25"/>
    <row r="10767" s="186" customFormat="1" x14ac:dyDescent="0.25"/>
    <row r="10768" s="186" customFormat="1" x14ac:dyDescent="0.25"/>
    <row r="10769" s="186" customFormat="1" x14ac:dyDescent="0.25"/>
    <row r="10770" s="186" customFormat="1" x14ac:dyDescent="0.25"/>
    <row r="10771" s="186" customFormat="1" x14ac:dyDescent="0.25"/>
    <row r="10772" s="186" customFormat="1" x14ac:dyDescent="0.25"/>
    <row r="10773" s="186" customFormat="1" x14ac:dyDescent="0.25"/>
    <row r="10774" s="186" customFormat="1" x14ac:dyDescent="0.25"/>
    <row r="10775" s="186" customFormat="1" x14ac:dyDescent="0.25"/>
    <row r="10776" s="186" customFormat="1" x14ac:dyDescent="0.25"/>
    <row r="10777" s="186" customFormat="1" x14ac:dyDescent="0.25"/>
    <row r="10778" s="186" customFormat="1" x14ac:dyDescent="0.25"/>
    <row r="10779" s="186" customFormat="1" x14ac:dyDescent="0.25"/>
    <row r="10780" s="186" customFormat="1" x14ac:dyDescent="0.25"/>
    <row r="10781" s="186" customFormat="1" x14ac:dyDescent="0.25"/>
    <row r="10782" s="186" customFormat="1" x14ac:dyDescent="0.25"/>
    <row r="10783" s="186" customFormat="1" x14ac:dyDescent="0.25"/>
    <row r="10784" s="186" customFormat="1" x14ac:dyDescent="0.25"/>
    <row r="10785" s="186" customFormat="1" x14ac:dyDescent="0.25"/>
    <row r="10786" s="186" customFormat="1" x14ac:dyDescent="0.25"/>
    <row r="10787" s="186" customFormat="1" x14ac:dyDescent="0.25"/>
    <row r="10788" s="186" customFormat="1" x14ac:dyDescent="0.25"/>
    <row r="10789" s="186" customFormat="1" x14ac:dyDescent="0.25"/>
    <row r="10790" s="186" customFormat="1" x14ac:dyDescent="0.25"/>
    <row r="10791" s="186" customFormat="1" x14ac:dyDescent="0.25"/>
    <row r="10792" s="186" customFormat="1" x14ac:dyDescent="0.25"/>
    <row r="10793" s="186" customFormat="1" x14ac:dyDescent="0.25"/>
    <row r="10794" s="186" customFormat="1" x14ac:dyDescent="0.25"/>
    <row r="10795" s="186" customFormat="1" x14ac:dyDescent="0.25"/>
    <row r="10796" s="186" customFormat="1" x14ac:dyDescent="0.25"/>
    <row r="10797" s="186" customFormat="1" x14ac:dyDescent="0.25"/>
    <row r="10798" s="186" customFormat="1" x14ac:dyDescent="0.25"/>
    <row r="10799" s="186" customFormat="1" x14ac:dyDescent="0.25"/>
    <row r="10800" s="186" customFormat="1" x14ac:dyDescent="0.25"/>
    <row r="10801" s="186" customFormat="1" x14ac:dyDescent="0.25"/>
    <row r="10802" s="186" customFormat="1" x14ac:dyDescent="0.25"/>
    <row r="10803" s="186" customFormat="1" x14ac:dyDescent="0.25"/>
    <row r="10804" s="186" customFormat="1" x14ac:dyDescent="0.25"/>
    <row r="10805" s="186" customFormat="1" x14ac:dyDescent="0.25"/>
    <row r="10806" s="186" customFormat="1" x14ac:dyDescent="0.25"/>
    <row r="10807" s="186" customFormat="1" x14ac:dyDescent="0.25"/>
    <row r="10808" s="186" customFormat="1" x14ac:dyDescent="0.25"/>
    <row r="10809" s="186" customFormat="1" x14ac:dyDescent="0.25"/>
    <row r="10810" s="186" customFormat="1" x14ac:dyDescent="0.25"/>
    <row r="10811" s="186" customFormat="1" x14ac:dyDescent="0.25"/>
    <row r="10812" s="186" customFormat="1" x14ac:dyDescent="0.25"/>
    <row r="10813" s="186" customFormat="1" x14ac:dyDescent="0.25"/>
    <row r="10814" s="186" customFormat="1" x14ac:dyDescent="0.25"/>
    <row r="10815" s="186" customFormat="1" x14ac:dyDescent="0.25"/>
    <row r="10816" s="186" customFormat="1" x14ac:dyDescent="0.25"/>
    <row r="10817" s="186" customFormat="1" x14ac:dyDescent="0.25"/>
    <row r="10818" s="186" customFormat="1" x14ac:dyDescent="0.25"/>
    <row r="10819" s="186" customFormat="1" x14ac:dyDescent="0.25"/>
    <row r="10820" s="186" customFormat="1" x14ac:dyDescent="0.25"/>
    <row r="10821" s="186" customFormat="1" x14ac:dyDescent="0.25"/>
    <row r="10822" s="186" customFormat="1" x14ac:dyDescent="0.25"/>
    <row r="10823" s="186" customFormat="1" x14ac:dyDescent="0.25"/>
    <row r="10824" s="186" customFormat="1" x14ac:dyDescent="0.25"/>
    <row r="10825" s="186" customFormat="1" x14ac:dyDescent="0.25"/>
    <row r="10826" s="186" customFormat="1" x14ac:dyDescent="0.25"/>
    <row r="10827" s="186" customFormat="1" x14ac:dyDescent="0.25"/>
    <row r="10828" s="186" customFormat="1" x14ac:dyDescent="0.25"/>
    <row r="10829" s="186" customFormat="1" x14ac:dyDescent="0.25"/>
    <row r="10830" s="186" customFormat="1" x14ac:dyDescent="0.25"/>
    <row r="10831" s="186" customFormat="1" x14ac:dyDescent="0.25"/>
    <row r="10832" s="186" customFormat="1" x14ac:dyDescent="0.25"/>
    <row r="10833" s="186" customFormat="1" x14ac:dyDescent="0.25"/>
    <row r="10834" s="186" customFormat="1" x14ac:dyDescent="0.25"/>
    <row r="10835" s="186" customFormat="1" x14ac:dyDescent="0.25"/>
    <row r="10836" s="186" customFormat="1" x14ac:dyDescent="0.25"/>
    <row r="10837" s="186" customFormat="1" x14ac:dyDescent="0.25"/>
    <row r="10838" s="186" customFormat="1" x14ac:dyDescent="0.25"/>
    <row r="10839" s="186" customFormat="1" x14ac:dyDescent="0.25"/>
    <row r="10840" s="186" customFormat="1" x14ac:dyDescent="0.25"/>
    <row r="10841" s="186" customFormat="1" x14ac:dyDescent="0.25"/>
    <row r="10842" s="186" customFormat="1" x14ac:dyDescent="0.25"/>
    <row r="10843" s="186" customFormat="1" x14ac:dyDescent="0.25"/>
    <row r="10844" s="186" customFormat="1" x14ac:dyDescent="0.25"/>
    <row r="10845" s="186" customFormat="1" x14ac:dyDescent="0.25"/>
    <row r="10846" s="186" customFormat="1" x14ac:dyDescent="0.25"/>
    <row r="10847" s="186" customFormat="1" x14ac:dyDescent="0.25"/>
    <row r="10848" s="186" customFormat="1" x14ac:dyDescent="0.25"/>
    <row r="10849" s="186" customFormat="1" x14ac:dyDescent="0.25"/>
    <row r="10850" s="186" customFormat="1" x14ac:dyDescent="0.25"/>
    <row r="10851" s="186" customFormat="1" x14ac:dyDescent="0.25"/>
    <row r="10852" s="186" customFormat="1" x14ac:dyDescent="0.25"/>
    <row r="10853" s="186" customFormat="1" x14ac:dyDescent="0.25"/>
    <row r="10854" s="186" customFormat="1" x14ac:dyDescent="0.25"/>
    <row r="10855" s="186" customFormat="1" x14ac:dyDescent="0.25"/>
    <row r="10856" s="186" customFormat="1" x14ac:dyDescent="0.25"/>
    <row r="10857" s="186" customFormat="1" x14ac:dyDescent="0.25"/>
    <row r="10858" s="186" customFormat="1" x14ac:dyDescent="0.25"/>
    <row r="10859" s="186" customFormat="1" x14ac:dyDescent="0.25"/>
    <row r="10860" s="186" customFormat="1" x14ac:dyDescent="0.25"/>
    <row r="10861" s="186" customFormat="1" x14ac:dyDescent="0.25"/>
    <row r="10862" s="186" customFormat="1" x14ac:dyDescent="0.25"/>
    <row r="10863" s="186" customFormat="1" x14ac:dyDescent="0.25"/>
    <row r="10864" s="186" customFormat="1" x14ac:dyDescent="0.25"/>
    <row r="10865" s="186" customFormat="1" x14ac:dyDescent="0.25"/>
    <row r="10866" s="186" customFormat="1" x14ac:dyDescent="0.25"/>
    <row r="10867" s="186" customFormat="1" x14ac:dyDescent="0.25"/>
    <row r="10868" s="186" customFormat="1" x14ac:dyDescent="0.25"/>
    <row r="10869" s="186" customFormat="1" x14ac:dyDescent="0.25"/>
    <row r="10870" s="186" customFormat="1" x14ac:dyDescent="0.25"/>
    <row r="10871" s="186" customFormat="1" x14ac:dyDescent="0.25"/>
    <row r="10872" s="186" customFormat="1" x14ac:dyDescent="0.25"/>
    <row r="10873" s="186" customFormat="1" x14ac:dyDescent="0.25"/>
    <row r="10874" s="186" customFormat="1" x14ac:dyDescent="0.25"/>
    <row r="10875" s="186" customFormat="1" x14ac:dyDescent="0.25"/>
    <row r="10876" s="186" customFormat="1" x14ac:dyDescent="0.25"/>
    <row r="10877" s="186" customFormat="1" x14ac:dyDescent="0.25"/>
    <row r="10878" s="186" customFormat="1" x14ac:dyDescent="0.25"/>
    <row r="10879" s="186" customFormat="1" x14ac:dyDescent="0.25"/>
    <row r="10880" s="186" customFormat="1" x14ac:dyDescent="0.25"/>
    <row r="10881" s="186" customFormat="1" x14ac:dyDescent="0.25"/>
    <row r="10882" s="186" customFormat="1" x14ac:dyDescent="0.25"/>
    <row r="10883" s="186" customFormat="1" x14ac:dyDescent="0.25"/>
    <row r="10884" s="186" customFormat="1" x14ac:dyDescent="0.25"/>
    <row r="10885" s="186" customFormat="1" x14ac:dyDescent="0.25"/>
    <row r="10886" s="186" customFormat="1" x14ac:dyDescent="0.25"/>
    <row r="10887" s="186" customFormat="1" x14ac:dyDescent="0.25"/>
    <row r="10888" s="186" customFormat="1" x14ac:dyDescent="0.25"/>
    <row r="10889" s="186" customFormat="1" x14ac:dyDescent="0.25"/>
    <row r="10890" s="186" customFormat="1" x14ac:dyDescent="0.25"/>
    <row r="10891" s="186" customFormat="1" x14ac:dyDescent="0.25"/>
    <row r="10892" s="186" customFormat="1" x14ac:dyDescent="0.25"/>
    <row r="10893" s="186" customFormat="1" x14ac:dyDescent="0.25"/>
    <row r="10894" s="186" customFormat="1" x14ac:dyDescent="0.25"/>
    <row r="10895" s="186" customFormat="1" x14ac:dyDescent="0.25"/>
    <row r="10896" s="186" customFormat="1" x14ac:dyDescent="0.25"/>
    <row r="10897" s="186" customFormat="1" x14ac:dyDescent="0.25"/>
    <row r="10898" s="186" customFormat="1" x14ac:dyDescent="0.25"/>
    <row r="10899" s="186" customFormat="1" x14ac:dyDescent="0.25"/>
    <row r="10900" s="186" customFormat="1" x14ac:dyDescent="0.25"/>
    <row r="10901" s="186" customFormat="1" x14ac:dyDescent="0.25"/>
    <row r="10902" s="186" customFormat="1" x14ac:dyDescent="0.25"/>
    <row r="10903" s="186" customFormat="1" x14ac:dyDescent="0.25"/>
    <row r="10904" s="186" customFormat="1" x14ac:dyDescent="0.25"/>
    <row r="10905" s="186" customFormat="1" x14ac:dyDescent="0.25"/>
    <row r="10906" s="186" customFormat="1" x14ac:dyDescent="0.25"/>
    <row r="10907" s="186" customFormat="1" x14ac:dyDescent="0.25"/>
    <row r="10908" s="186" customFormat="1" x14ac:dyDescent="0.25"/>
    <row r="10909" s="186" customFormat="1" x14ac:dyDescent="0.25"/>
    <row r="10910" s="186" customFormat="1" x14ac:dyDescent="0.25"/>
    <row r="10911" s="186" customFormat="1" x14ac:dyDescent="0.25"/>
    <row r="10912" s="186" customFormat="1" x14ac:dyDescent="0.25"/>
    <row r="10913" s="186" customFormat="1" x14ac:dyDescent="0.25"/>
    <row r="10914" s="186" customFormat="1" x14ac:dyDescent="0.25"/>
    <row r="10915" s="186" customFormat="1" x14ac:dyDescent="0.25"/>
    <row r="10916" s="186" customFormat="1" x14ac:dyDescent="0.25"/>
    <row r="10917" s="186" customFormat="1" x14ac:dyDescent="0.25"/>
    <row r="10918" s="186" customFormat="1" x14ac:dyDescent="0.25"/>
    <row r="10919" s="186" customFormat="1" x14ac:dyDescent="0.25"/>
    <row r="10920" s="186" customFormat="1" x14ac:dyDescent="0.25"/>
    <row r="10921" s="186" customFormat="1" x14ac:dyDescent="0.25"/>
    <row r="10922" s="186" customFormat="1" x14ac:dyDescent="0.25"/>
    <row r="10923" s="186" customFormat="1" x14ac:dyDescent="0.25"/>
    <row r="10924" s="186" customFormat="1" x14ac:dyDescent="0.25"/>
    <row r="10925" s="186" customFormat="1" x14ac:dyDescent="0.25"/>
    <row r="10926" s="186" customFormat="1" x14ac:dyDescent="0.25"/>
    <row r="10927" s="186" customFormat="1" x14ac:dyDescent="0.25"/>
    <row r="10928" s="186" customFormat="1" x14ac:dyDescent="0.25"/>
    <row r="10929" s="186" customFormat="1" x14ac:dyDescent="0.25"/>
    <row r="10930" s="186" customFormat="1" x14ac:dyDescent="0.25"/>
    <row r="10931" s="186" customFormat="1" x14ac:dyDescent="0.25"/>
    <row r="10932" s="186" customFormat="1" x14ac:dyDescent="0.25"/>
    <row r="10933" s="186" customFormat="1" x14ac:dyDescent="0.25"/>
    <row r="10934" s="186" customFormat="1" x14ac:dyDescent="0.25"/>
    <row r="10935" s="186" customFormat="1" x14ac:dyDescent="0.25"/>
    <row r="10936" s="186" customFormat="1" x14ac:dyDescent="0.25"/>
    <row r="10937" s="186" customFormat="1" x14ac:dyDescent="0.25"/>
    <row r="10938" s="186" customFormat="1" x14ac:dyDescent="0.25"/>
    <row r="10939" s="186" customFormat="1" x14ac:dyDescent="0.25"/>
    <row r="10940" s="186" customFormat="1" x14ac:dyDescent="0.25"/>
    <row r="10941" s="186" customFormat="1" x14ac:dyDescent="0.25"/>
    <row r="10942" s="186" customFormat="1" x14ac:dyDescent="0.25"/>
    <row r="10943" s="186" customFormat="1" x14ac:dyDescent="0.25"/>
    <row r="10944" s="186" customFormat="1" x14ac:dyDescent="0.25"/>
    <row r="10945" s="186" customFormat="1" x14ac:dyDescent="0.25"/>
    <row r="10946" s="186" customFormat="1" x14ac:dyDescent="0.25"/>
    <row r="10947" s="186" customFormat="1" x14ac:dyDescent="0.25"/>
    <row r="10948" s="186" customFormat="1" x14ac:dyDescent="0.25"/>
    <row r="10949" s="186" customFormat="1" x14ac:dyDescent="0.25"/>
    <row r="10950" s="186" customFormat="1" x14ac:dyDescent="0.25"/>
    <row r="10951" s="186" customFormat="1" x14ac:dyDescent="0.25"/>
    <row r="10952" s="186" customFormat="1" x14ac:dyDescent="0.25"/>
    <row r="10953" s="186" customFormat="1" x14ac:dyDescent="0.25"/>
    <row r="10954" s="186" customFormat="1" x14ac:dyDescent="0.25"/>
    <row r="10955" s="186" customFormat="1" x14ac:dyDescent="0.25"/>
    <row r="10956" s="186" customFormat="1" x14ac:dyDescent="0.25"/>
    <row r="10957" s="186" customFormat="1" x14ac:dyDescent="0.25"/>
    <row r="10958" s="186" customFormat="1" x14ac:dyDescent="0.25"/>
    <row r="10959" s="186" customFormat="1" x14ac:dyDescent="0.25"/>
    <row r="10960" s="186" customFormat="1" x14ac:dyDescent="0.25"/>
    <row r="10961" s="186" customFormat="1" x14ac:dyDescent="0.25"/>
    <row r="10962" s="186" customFormat="1" x14ac:dyDescent="0.25"/>
    <row r="10963" s="186" customFormat="1" x14ac:dyDescent="0.25"/>
    <row r="10964" s="186" customFormat="1" x14ac:dyDescent="0.25"/>
    <row r="10965" s="186" customFormat="1" x14ac:dyDescent="0.25"/>
    <row r="10966" s="186" customFormat="1" x14ac:dyDescent="0.25"/>
    <row r="10967" s="186" customFormat="1" x14ac:dyDescent="0.25"/>
    <row r="10968" s="186" customFormat="1" x14ac:dyDescent="0.25"/>
    <row r="10969" s="186" customFormat="1" x14ac:dyDescent="0.25"/>
    <row r="10970" s="186" customFormat="1" x14ac:dyDescent="0.25"/>
    <row r="10971" s="186" customFormat="1" x14ac:dyDescent="0.25"/>
    <row r="10972" s="186" customFormat="1" x14ac:dyDescent="0.25"/>
    <row r="10973" s="186" customFormat="1" x14ac:dyDescent="0.25"/>
    <row r="10974" s="186" customFormat="1" x14ac:dyDescent="0.25"/>
    <row r="10975" s="186" customFormat="1" x14ac:dyDescent="0.25"/>
    <row r="10976" s="186" customFormat="1" x14ac:dyDescent="0.25"/>
    <row r="10977" s="186" customFormat="1" x14ac:dyDescent="0.25"/>
    <row r="10978" s="186" customFormat="1" x14ac:dyDescent="0.25"/>
    <row r="10979" s="186" customFormat="1" x14ac:dyDescent="0.25"/>
    <row r="10980" s="186" customFormat="1" x14ac:dyDescent="0.25"/>
    <row r="10981" s="186" customFormat="1" x14ac:dyDescent="0.25"/>
    <row r="10982" s="186" customFormat="1" x14ac:dyDescent="0.25"/>
    <row r="10983" s="186" customFormat="1" x14ac:dyDescent="0.25"/>
    <row r="10984" s="186" customFormat="1" x14ac:dyDescent="0.25"/>
    <row r="10985" s="186" customFormat="1" x14ac:dyDescent="0.25"/>
    <row r="10986" s="186" customFormat="1" x14ac:dyDescent="0.25"/>
    <row r="10987" s="186" customFormat="1" x14ac:dyDescent="0.25"/>
    <row r="10988" s="186" customFormat="1" x14ac:dyDescent="0.25"/>
    <row r="10989" s="186" customFormat="1" x14ac:dyDescent="0.25"/>
    <row r="10990" s="186" customFormat="1" x14ac:dyDescent="0.25"/>
    <row r="10991" s="186" customFormat="1" x14ac:dyDescent="0.25"/>
    <row r="10992" s="186" customFormat="1" x14ac:dyDescent="0.25"/>
    <row r="10993" s="186" customFormat="1" x14ac:dyDescent="0.25"/>
    <row r="10994" s="186" customFormat="1" x14ac:dyDescent="0.25"/>
    <row r="10995" s="186" customFormat="1" x14ac:dyDescent="0.25"/>
    <row r="10996" s="186" customFormat="1" x14ac:dyDescent="0.25"/>
    <row r="10997" s="186" customFormat="1" x14ac:dyDescent="0.25"/>
    <row r="10998" s="186" customFormat="1" x14ac:dyDescent="0.25"/>
    <row r="10999" s="186" customFormat="1" x14ac:dyDescent="0.25"/>
    <row r="11000" s="186" customFormat="1" x14ac:dyDescent="0.25"/>
    <row r="11001" s="186" customFormat="1" x14ac:dyDescent="0.25"/>
    <row r="11002" s="186" customFormat="1" x14ac:dyDescent="0.25"/>
    <row r="11003" s="186" customFormat="1" x14ac:dyDescent="0.25"/>
    <row r="11004" s="186" customFormat="1" x14ac:dyDescent="0.25"/>
    <row r="11005" s="186" customFormat="1" x14ac:dyDescent="0.25"/>
    <row r="11006" s="186" customFormat="1" x14ac:dyDescent="0.25"/>
    <row r="11007" s="186" customFormat="1" x14ac:dyDescent="0.25"/>
    <row r="11008" s="186" customFormat="1" x14ac:dyDescent="0.25"/>
    <row r="11009" s="186" customFormat="1" x14ac:dyDescent="0.25"/>
    <row r="11010" s="186" customFormat="1" x14ac:dyDescent="0.25"/>
    <row r="11011" s="186" customFormat="1" x14ac:dyDescent="0.25"/>
    <row r="11012" s="186" customFormat="1" x14ac:dyDescent="0.25"/>
    <row r="11013" s="186" customFormat="1" x14ac:dyDescent="0.25"/>
    <row r="11014" s="186" customFormat="1" x14ac:dyDescent="0.25"/>
    <row r="11015" s="186" customFormat="1" x14ac:dyDescent="0.25"/>
    <row r="11016" s="186" customFormat="1" x14ac:dyDescent="0.25"/>
    <row r="11017" s="186" customFormat="1" x14ac:dyDescent="0.25"/>
    <row r="11018" s="186" customFormat="1" x14ac:dyDescent="0.25"/>
    <row r="11019" s="186" customFormat="1" x14ac:dyDescent="0.25"/>
    <row r="11020" s="186" customFormat="1" x14ac:dyDescent="0.25"/>
    <row r="11021" s="186" customFormat="1" x14ac:dyDescent="0.25"/>
    <row r="11022" s="186" customFormat="1" x14ac:dyDescent="0.25"/>
    <row r="11023" s="186" customFormat="1" x14ac:dyDescent="0.25"/>
    <row r="11024" s="186" customFormat="1" x14ac:dyDescent="0.25"/>
    <row r="11025" s="186" customFormat="1" x14ac:dyDescent="0.25"/>
    <row r="11026" s="186" customFormat="1" x14ac:dyDescent="0.25"/>
    <row r="11027" s="186" customFormat="1" x14ac:dyDescent="0.25"/>
    <row r="11028" s="186" customFormat="1" x14ac:dyDescent="0.25"/>
    <row r="11029" s="186" customFormat="1" x14ac:dyDescent="0.25"/>
    <row r="11030" s="186" customFormat="1" x14ac:dyDescent="0.25"/>
    <row r="11031" s="186" customFormat="1" x14ac:dyDescent="0.25"/>
    <row r="11032" s="186" customFormat="1" x14ac:dyDescent="0.25"/>
    <row r="11033" s="186" customFormat="1" x14ac:dyDescent="0.25"/>
    <row r="11034" s="186" customFormat="1" x14ac:dyDescent="0.25"/>
    <row r="11035" s="186" customFormat="1" x14ac:dyDescent="0.25"/>
    <row r="11036" s="186" customFormat="1" x14ac:dyDescent="0.25"/>
    <row r="11037" s="186" customFormat="1" x14ac:dyDescent="0.25"/>
    <row r="11038" s="186" customFormat="1" x14ac:dyDescent="0.25"/>
    <row r="11039" s="186" customFormat="1" x14ac:dyDescent="0.25"/>
    <row r="11040" s="186" customFormat="1" x14ac:dyDescent="0.25"/>
    <row r="11041" s="186" customFormat="1" x14ac:dyDescent="0.25"/>
    <row r="11042" s="186" customFormat="1" x14ac:dyDescent="0.25"/>
    <row r="11043" s="186" customFormat="1" x14ac:dyDescent="0.25"/>
    <row r="11044" s="186" customFormat="1" x14ac:dyDescent="0.25"/>
    <row r="11045" s="186" customFormat="1" x14ac:dyDescent="0.25"/>
    <row r="11046" s="186" customFormat="1" x14ac:dyDescent="0.25"/>
    <row r="11047" s="186" customFormat="1" x14ac:dyDescent="0.25"/>
    <row r="11048" s="186" customFormat="1" x14ac:dyDescent="0.25"/>
    <row r="11049" s="186" customFormat="1" x14ac:dyDescent="0.25"/>
    <row r="11050" s="186" customFormat="1" x14ac:dyDescent="0.25"/>
    <row r="11051" s="186" customFormat="1" x14ac:dyDescent="0.25"/>
    <row r="11052" s="186" customFormat="1" x14ac:dyDescent="0.25"/>
    <row r="11053" s="186" customFormat="1" x14ac:dyDescent="0.25"/>
    <row r="11054" s="186" customFormat="1" x14ac:dyDescent="0.25"/>
    <row r="11055" s="186" customFormat="1" x14ac:dyDescent="0.25"/>
    <row r="11056" s="186" customFormat="1" x14ac:dyDescent="0.25"/>
    <row r="11057" s="186" customFormat="1" x14ac:dyDescent="0.25"/>
    <row r="11058" s="186" customFormat="1" x14ac:dyDescent="0.25"/>
    <row r="11059" s="186" customFormat="1" x14ac:dyDescent="0.25"/>
    <row r="11060" s="186" customFormat="1" x14ac:dyDescent="0.25"/>
    <row r="11061" s="186" customFormat="1" x14ac:dyDescent="0.25"/>
    <row r="11062" s="186" customFormat="1" x14ac:dyDescent="0.25"/>
    <row r="11063" s="186" customFormat="1" x14ac:dyDescent="0.25"/>
    <row r="11064" s="186" customFormat="1" x14ac:dyDescent="0.25"/>
    <row r="11065" s="186" customFormat="1" x14ac:dyDescent="0.25"/>
    <row r="11066" s="186" customFormat="1" x14ac:dyDescent="0.25"/>
    <row r="11067" s="186" customFormat="1" x14ac:dyDescent="0.25"/>
    <row r="11068" s="186" customFormat="1" x14ac:dyDescent="0.25"/>
    <row r="11069" s="186" customFormat="1" x14ac:dyDescent="0.25"/>
    <row r="11070" s="186" customFormat="1" x14ac:dyDescent="0.25"/>
    <row r="11071" s="186" customFormat="1" x14ac:dyDescent="0.25"/>
    <row r="11072" s="186" customFormat="1" x14ac:dyDescent="0.25"/>
    <row r="11073" s="186" customFormat="1" x14ac:dyDescent="0.25"/>
    <row r="11074" s="186" customFormat="1" x14ac:dyDescent="0.25"/>
    <row r="11075" s="186" customFormat="1" x14ac:dyDescent="0.25"/>
    <row r="11076" s="186" customFormat="1" x14ac:dyDescent="0.25"/>
    <row r="11077" s="186" customFormat="1" x14ac:dyDescent="0.25"/>
    <row r="11078" s="186" customFormat="1" x14ac:dyDescent="0.25"/>
    <row r="11079" s="186" customFormat="1" x14ac:dyDescent="0.25"/>
    <row r="11080" s="186" customFormat="1" x14ac:dyDescent="0.25"/>
    <row r="11081" s="186" customFormat="1" x14ac:dyDescent="0.25"/>
    <row r="11082" s="186" customFormat="1" x14ac:dyDescent="0.25"/>
    <row r="11083" s="186" customFormat="1" x14ac:dyDescent="0.25"/>
    <row r="11084" s="186" customFormat="1" x14ac:dyDescent="0.25"/>
    <row r="11085" s="186" customFormat="1" x14ac:dyDescent="0.25"/>
    <row r="11086" s="186" customFormat="1" x14ac:dyDescent="0.25"/>
    <row r="11087" s="186" customFormat="1" x14ac:dyDescent="0.25"/>
    <row r="11088" s="186" customFormat="1" x14ac:dyDescent="0.25"/>
    <row r="11089" s="186" customFormat="1" x14ac:dyDescent="0.25"/>
    <row r="11090" s="186" customFormat="1" x14ac:dyDescent="0.25"/>
    <row r="11091" s="186" customFormat="1" x14ac:dyDescent="0.25"/>
    <row r="11092" s="186" customFormat="1" x14ac:dyDescent="0.25"/>
    <row r="11093" s="186" customFormat="1" x14ac:dyDescent="0.25"/>
    <row r="11094" s="186" customFormat="1" x14ac:dyDescent="0.25"/>
    <row r="11095" s="186" customFormat="1" x14ac:dyDescent="0.25"/>
    <row r="11096" s="186" customFormat="1" x14ac:dyDescent="0.25"/>
    <row r="11097" s="186" customFormat="1" x14ac:dyDescent="0.25"/>
    <row r="11098" s="186" customFormat="1" x14ac:dyDescent="0.25"/>
    <row r="11099" s="186" customFormat="1" x14ac:dyDescent="0.25"/>
    <row r="11100" s="186" customFormat="1" x14ac:dyDescent="0.25"/>
    <row r="11101" s="186" customFormat="1" x14ac:dyDescent="0.25"/>
    <row r="11102" s="186" customFormat="1" x14ac:dyDescent="0.25"/>
    <row r="11103" s="186" customFormat="1" x14ac:dyDescent="0.25"/>
    <row r="11104" s="186" customFormat="1" x14ac:dyDescent="0.25"/>
    <row r="11105" s="186" customFormat="1" x14ac:dyDescent="0.25"/>
    <row r="11106" s="186" customFormat="1" x14ac:dyDescent="0.25"/>
    <row r="11107" s="186" customFormat="1" x14ac:dyDescent="0.25"/>
    <row r="11108" s="186" customFormat="1" x14ac:dyDescent="0.25"/>
    <row r="11109" s="186" customFormat="1" x14ac:dyDescent="0.25"/>
    <row r="11110" s="186" customFormat="1" x14ac:dyDescent="0.25"/>
    <row r="11111" s="186" customFormat="1" x14ac:dyDescent="0.25"/>
    <row r="11112" s="186" customFormat="1" x14ac:dyDescent="0.25"/>
    <row r="11113" s="186" customFormat="1" x14ac:dyDescent="0.25"/>
    <row r="11114" s="186" customFormat="1" x14ac:dyDescent="0.25"/>
    <row r="11115" s="186" customFormat="1" x14ac:dyDescent="0.25"/>
    <row r="11116" s="186" customFormat="1" x14ac:dyDescent="0.25"/>
    <row r="11117" s="186" customFormat="1" x14ac:dyDescent="0.25"/>
    <row r="11118" s="186" customFormat="1" x14ac:dyDescent="0.25"/>
    <row r="11119" s="186" customFormat="1" x14ac:dyDescent="0.25"/>
    <row r="11120" s="186" customFormat="1" x14ac:dyDescent="0.25"/>
    <row r="11121" s="186" customFormat="1" x14ac:dyDescent="0.25"/>
    <row r="11122" s="186" customFormat="1" x14ac:dyDescent="0.25"/>
    <row r="11123" s="186" customFormat="1" x14ac:dyDescent="0.25"/>
    <row r="11124" s="186" customFormat="1" x14ac:dyDescent="0.25"/>
    <row r="11125" s="186" customFormat="1" x14ac:dyDescent="0.25"/>
    <row r="11126" s="186" customFormat="1" x14ac:dyDescent="0.25"/>
    <row r="11127" s="186" customFormat="1" x14ac:dyDescent="0.25"/>
    <row r="11128" s="186" customFormat="1" x14ac:dyDescent="0.25"/>
    <row r="11129" s="186" customFormat="1" x14ac:dyDescent="0.25"/>
    <row r="11130" s="186" customFormat="1" x14ac:dyDescent="0.25"/>
    <row r="11131" s="186" customFormat="1" x14ac:dyDescent="0.25"/>
    <row r="11132" s="186" customFormat="1" x14ac:dyDescent="0.25"/>
    <row r="11133" s="186" customFormat="1" x14ac:dyDescent="0.25"/>
    <row r="11134" s="186" customFormat="1" x14ac:dyDescent="0.25"/>
    <row r="11135" s="186" customFormat="1" x14ac:dyDescent="0.25"/>
    <row r="11136" s="186" customFormat="1" x14ac:dyDescent="0.25"/>
    <row r="11137" s="186" customFormat="1" x14ac:dyDescent="0.25"/>
    <row r="11138" s="186" customFormat="1" x14ac:dyDescent="0.25"/>
    <row r="11139" s="186" customFormat="1" x14ac:dyDescent="0.25"/>
    <row r="11140" s="186" customFormat="1" x14ac:dyDescent="0.25"/>
    <row r="11141" s="186" customFormat="1" x14ac:dyDescent="0.25"/>
    <row r="11142" s="186" customFormat="1" x14ac:dyDescent="0.25"/>
    <row r="11143" s="186" customFormat="1" x14ac:dyDescent="0.25"/>
    <row r="11144" s="186" customFormat="1" x14ac:dyDescent="0.25"/>
    <row r="11145" s="186" customFormat="1" x14ac:dyDescent="0.25"/>
    <row r="11146" s="186" customFormat="1" x14ac:dyDescent="0.25"/>
    <row r="11147" s="186" customFormat="1" x14ac:dyDescent="0.25"/>
    <row r="11148" s="186" customFormat="1" x14ac:dyDescent="0.25"/>
    <row r="11149" s="186" customFormat="1" x14ac:dyDescent="0.25"/>
    <row r="11150" s="186" customFormat="1" x14ac:dyDescent="0.25"/>
    <row r="11151" s="186" customFormat="1" x14ac:dyDescent="0.25"/>
    <row r="11152" s="186" customFormat="1" x14ac:dyDescent="0.25"/>
    <row r="11153" s="186" customFormat="1" x14ac:dyDescent="0.25"/>
    <row r="11154" s="186" customFormat="1" x14ac:dyDescent="0.25"/>
    <row r="11155" s="186" customFormat="1" x14ac:dyDescent="0.25"/>
    <row r="11156" s="186" customFormat="1" x14ac:dyDescent="0.25"/>
    <row r="11157" s="186" customFormat="1" x14ac:dyDescent="0.25"/>
    <row r="11158" s="186" customFormat="1" x14ac:dyDescent="0.25"/>
    <row r="11159" s="186" customFormat="1" x14ac:dyDescent="0.25"/>
    <row r="11160" s="186" customFormat="1" x14ac:dyDescent="0.25"/>
    <row r="11161" s="186" customFormat="1" x14ac:dyDescent="0.25"/>
    <row r="11162" s="186" customFormat="1" x14ac:dyDescent="0.25"/>
    <row r="11163" s="186" customFormat="1" x14ac:dyDescent="0.25"/>
    <row r="11164" s="186" customFormat="1" x14ac:dyDescent="0.25"/>
    <row r="11165" s="186" customFormat="1" x14ac:dyDescent="0.25"/>
    <row r="11166" s="186" customFormat="1" x14ac:dyDescent="0.25"/>
    <row r="11167" s="186" customFormat="1" x14ac:dyDescent="0.25"/>
    <row r="11168" s="186" customFormat="1" x14ac:dyDescent="0.25"/>
    <row r="11169" s="186" customFormat="1" x14ac:dyDescent="0.25"/>
    <row r="11170" s="186" customFormat="1" x14ac:dyDescent="0.25"/>
    <row r="11171" s="186" customFormat="1" x14ac:dyDescent="0.25"/>
    <row r="11172" s="186" customFormat="1" x14ac:dyDescent="0.25"/>
    <row r="11173" s="186" customFormat="1" x14ac:dyDescent="0.25"/>
    <row r="11174" s="186" customFormat="1" x14ac:dyDescent="0.25"/>
    <row r="11175" s="186" customFormat="1" x14ac:dyDescent="0.25"/>
    <row r="11176" s="186" customFormat="1" x14ac:dyDescent="0.25"/>
    <row r="11177" s="186" customFormat="1" x14ac:dyDescent="0.25"/>
    <row r="11178" s="186" customFormat="1" x14ac:dyDescent="0.25"/>
    <row r="11179" s="186" customFormat="1" x14ac:dyDescent="0.25"/>
    <row r="11180" s="186" customFormat="1" x14ac:dyDescent="0.25"/>
    <row r="11181" s="186" customFormat="1" x14ac:dyDescent="0.25"/>
    <row r="11182" s="186" customFormat="1" x14ac:dyDescent="0.25"/>
    <row r="11183" s="186" customFormat="1" x14ac:dyDescent="0.25"/>
    <row r="11184" s="186" customFormat="1" x14ac:dyDescent="0.25"/>
    <row r="11185" s="186" customFormat="1" x14ac:dyDescent="0.25"/>
    <row r="11186" s="186" customFormat="1" x14ac:dyDescent="0.25"/>
    <row r="11187" s="186" customFormat="1" x14ac:dyDescent="0.25"/>
    <row r="11188" s="186" customFormat="1" x14ac:dyDescent="0.25"/>
    <row r="11189" s="186" customFormat="1" x14ac:dyDescent="0.25"/>
    <row r="11190" s="186" customFormat="1" x14ac:dyDescent="0.25"/>
    <row r="11191" s="186" customFormat="1" x14ac:dyDescent="0.25"/>
    <row r="11192" s="186" customFormat="1" x14ac:dyDescent="0.25"/>
    <row r="11193" s="186" customFormat="1" x14ac:dyDescent="0.25"/>
    <row r="11194" s="186" customFormat="1" x14ac:dyDescent="0.25"/>
    <row r="11195" s="186" customFormat="1" x14ac:dyDescent="0.25"/>
    <row r="11196" s="186" customFormat="1" x14ac:dyDescent="0.25"/>
    <row r="11197" s="186" customFormat="1" x14ac:dyDescent="0.25"/>
    <row r="11198" s="186" customFormat="1" x14ac:dyDescent="0.25"/>
    <row r="11199" s="186" customFormat="1" x14ac:dyDescent="0.25"/>
    <row r="11200" s="186" customFormat="1" x14ac:dyDescent="0.25"/>
    <row r="11201" s="186" customFormat="1" x14ac:dyDescent="0.25"/>
    <row r="11202" s="186" customFormat="1" x14ac:dyDescent="0.25"/>
    <row r="11203" s="186" customFormat="1" x14ac:dyDescent="0.25"/>
    <row r="11204" s="186" customFormat="1" x14ac:dyDescent="0.25"/>
    <row r="11205" s="186" customFormat="1" x14ac:dyDescent="0.25"/>
    <row r="11206" s="186" customFormat="1" x14ac:dyDescent="0.25"/>
    <row r="11207" s="186" customFormat="1" x14ac:dyDescent="0.25"/>
    <row r="11208" s="186" customFormat="1" x14ac:dyDescent="0.25"/>
    <row r="11209" s="186" customFormat="1" x14ac:dyDescent="0.25"/>
    <row r="11210" s="186" customFormat="1" x14ac:dyDescent="0.25"/>
    <row r="11211" s="186" customFormat="1" x14ac:dyDescent="0.25"/>
    <row r="11212" s="186" customFormat="1" x14ac:dyDescent="0.25"/>
    <row r="11213" s="186" customFormat="1" x14ac:dyDescent="0.25"/>
    <row r="11214" s="186" customFormat="1" x14ac:dyDescent="0.25"/>
    <row r="11215" s="186" customFormat="1" x14ac:dyDescent="0.25"/>
    <row r="11216" s="186" customFormat="1" x14ac:dyDescent="0.25"/>
    <row r="11217" s="186" customFormat="1" x14ac:dyDescent="0.25"/>
    <row r="11218" s="186" customFormat="1" x14ac:dyDescent="0.25"/>
    <row r="11219" s="186" customFormat="1" x14ac:dyDescent="0.25"/>
    <row r="11220" s="186" customFormat="1" x14ac:dyDescent="0.25"/>
    <row r="11221" s="186" customFormat="1" x14ac:dyDescent="0.25"/>
    <row r="11222" s="186" customFormat="1" x14ac:dyDescent="0.25"/>
    <row r="11223" s="186" customFormat="1" x14ac:dyDescent="0.25"/>
    <row r="11224" s="186" customFormat="1" x14ac:dyDescent="0.25"/>
    <row r="11225" s="186" customFormat="1" x14ac:dyDescent="0.25"/>
    <row r="11226" s="186" customFormat="1" x14ac:dyDescent="0.25"/>
    <row r="11227" s="186" customFormat="1" x14ac:dyDescent="0.25"/>
    <row r="11228" s="186" customFormat="1" x14ac:dyDescent="0.25"/>
    <row r="11229" s="186" customFormat="1" x14ac:dyDescent="0.25"/>
    <row r="11230" s="186" customFormat="1" x14ac:dyDescent="0.25"/>
    <row r="11231" s="186" customFormat="1" x14ac:dyDescent="0.25"/>
    <row r="11232" s="186" customFormat="1" x14ac:dyDescent="0.25"/>
    <row r="11233" s="186" customFormat="1" x14ac:dyDescent="0.25"/>
    <row r="11234" s="186" customFormat="1" x14ac:dyDescent="0.25"/>
    <row r="11235" s="186" customFormat="1" x14ac:dyDescent="0.25"/>
    <row r="11236" s="186" customFormat="1" x14ac:dyDescent="0.25"/>
    <row r="11237" s="186" customFormat="1" x14ac:dyDescent="0.25"/>
    <row r="11238" s="186" customFormat="1" x14ac:dyDescent="0.25"/>
    <row r="11239" s="186" customFormat="1" x14ac:dyDescent="0.25"/>
    <row r="11240" s="186" customFormat="1" x14ac:dyDescent="0.25"/>
    <row r="11241" s="186" customFormat="1" x14ac:dyDescent="0.25"/>
    <row r="11242" s="186" customFormat="1" x14ac:dyDescent="0.25"/>
    <row r="11243" s="186" customFormat="1" x14ac:dyDescent="0.25"/>
    <row r="11244" s="186" customFormat="1" x14ac:dyDescent="0.25"/>
    <row r="11245" s="186" customFormat="1" x14ac:dyDescent="0.25"/>
    <row r="11246" s="186" customFormat="1" x14ac:dyDescent="0.25"/>
    <row r="11247" s="186" customFormat="1" x14ac:dyDescent="0.25"/>
    <row r="11248" s="186" customFormat="1" x14ac:dyDescent="0.25"/>
    <row r="11249" s="186" customFormat="1" x14ac:dyDescent="0.25"/>
    <row r="11250" s="186" customFormat="1" x14ac:dyDescent="0.25"/>
    <row r="11251" s="186" customFormat="1" x14ac:dyDescent="0.25"/>
    <row r="11252" s="186" customFormat="1" x14ac:dyDescent="0.25"/>
    <row r="11253" s="186" customFormat="1" x14ac:dyDescent="0.25"/>
    <row r="11254" s="186" customFormat="1" x14ac:dyDescent="0.25"/>
    <row r="11255" s="186" customFormat="1" x14ac:dyDescent="0.25"/>
    <row r="11256" s="186" customFormat="1" x14ac:dyDescent="0.25"/>
    <row r="11257" s="186" customFormat="1" x14ac:dyDescent="0.25"/>
    <row r="11258" s="186" customFormat="1" x14ac:dyDescent="0.25"/>
    <row r="11259" s="186" customFormat="1" x14ac:dyDescent="0.25"/>
    <row r="11260" s="186" customFormat="1" x14ac:dyDescent="0.25"/>
    <row r="11261" s="186" customFormat="1" x14ac:dyDescent="0.25"/>
    <row r="11262" s="186" customFormat="1" x14ac:dyDescent="0.25"/>
    <row r="11263" s="186" customFormat="1" x14ac:dyDescent="0.25"/>
    <row r="11264" s="186" customFormat="1" x14ac:dyDescent="0.25"/>
    <row r="11265" s="186" customFormat="1" x14ac:dyDescent="0.25"/>
    <row r="11266" s="186" customFormat="1" x14ac:dyDescent="0.25"/>
    <row r="11267" s="186" customFormat="1" x14ac:dyDescent="0.25"/>
    <row r="11268" s="186" customFormat="1" x14ac:dyDescent="0.25"/>
    <row r="11269" s="186" customFormat="1" x14ac:dyDescent="0.25"/>
    <row r="11270" s="186" customFormat="1" x14ac:dyDescent="0.25"/>
    <row r="11271" s="186" customFormat="1" x14ac:dyDescent="0.25"/>
    <row r="11272" s="186" customFormat="1" x14ac:dyDescent="0.25"/>
    <row r="11273" s="186" customFormat="1" x14ac:dyDescent="0.25"/>
    <row r="11274" s="186" customFormat="1" x14ac:dyDescent="0.25"/>
    <row r="11275" s="186" customFormat="1" x14ac:dyDescent="0.25"/>
    <row r="11276" s="186" customFormat="1" x14ac:dyDescent="0.25"/>
    <row r="11277" s="186" customFormat="1" x14ac:dyDescent="0.25"/>
    <row r="11278" s="186" customFormat="1" x14ac:dyDescent="0.25"/>
    <row r="11279" s="186" customFormat="1" x14ac:dyDescent="0.25"/>
    <row r="11280" s="186" customFormat="1" x14ac:dyDescent="0.25"/>
    <row r="11281" s="186" customFormat="1" x14ac:dyDescent="0.25"/>
    <row r="11282" s="186" customFormat="1" x14ac:dyDescent="0.25"/>
    <row r="11283" s="186" customFormat="1" x14ac:dyDescent="0.25"/>
    <row r="11284" s="186" customFormat="1" x14ac:dyDescent="0.25"/>
    <row r="11285" s="186" customFormat="1" x14ac:dyDescent="0.25"/>
    <row r="11286" s="186" customFormat="1" x14ac:dyDescent="0.25"/>
    <row r="11287" s="186" customFormat="1" x14ac:dyDescent="0.25"/>
    <row r="11288" s="186" customFormat="1" x14ac:dyDescent="0.25"/>
    <row r="11289" s="186" customFormat="1" x14ac:dyDescent="0.25"/>
    <row r="11290" s="186" customFormat="1" x14ac:dyDescent="0.25"/>
    <row r="11291" s="186" customFormat="1" x14ac:dyDescent="0.25"/>
    <row r="11292" s="186" customFormat="1" x14ac:dyDescent="0.25"/>
    <row r="11293" s="186" customFormat="1" x14ac:dyDescent="0.25"/>
    <row r="11294" s="186" customFormat="1" x14ac:dyDescent="0.25"/>
    <row r="11295" s="186" customFormat="1" x14ac:dyDescent="0.25"/>
    <row r="11296" s="186" customFormat="1" x14ac:dyDescent="0.25"/>
    <row r="11297" s="186" customFormat="1" x14ac:dyDescent="0.25"/>
    <row r="11298" s="186" customFormat="1" x14ac:dyDescent="0.25"/>
    <row r="11299" s="186" customFormat="1" x14ac:dyDescent="0.25"/>
    <row r="11300" s="186" customFormat="1" x14ac:dyDescent="0.25"/>
    <row r="11301" s="186" customFormat="1" x14ac:dyDescent="0.25"/>
    <row r="11302" s="186" customFormat="1" x14ac:dyDescent="0.25"/>
    <row r="11303" s="186" customFormat="1" x14ac:dyDescent="0.25"/>
    <row r="11304" s="186" customFormat="1" x14ac:dyDescent="0.25"/>
    <row r="11305" s="186" customFormat="1" x14ac:dyDescent="0.25"/>
    <row r="11306" s="186" customFormat="1" x14ac:dyDescent="0.25"/>
    <row r="11307" s="186" customFormat="1" x14ac:dyDescent="0.25"/>
    <row r="11308" s="186" customFormat="1" x14ac:dyDescent="0.25"/>
    <row r="11309" s="186" customFormat="1" x14ac:dyDescent="0.25"/>
    <row r="11310" s="186" customFormat="1" x14ac:dyDescent="0.25"/>
    <row r="11311" s="186" customFormat="1" x14ac:dyDescent="0.25"/>
    <row r="11312" s="186" customFormat="1" x14ac:dyDescent="0.25"/>
    <row r="11313" s="186" customFormat="1" x14ac:dyDescent="0.25"/>
    <row r="11314" s="186" customFormat="1" x14ac:dyDescent="0.25"/>
    <row r="11315" s="186" customFormat="1" x14ac:dyDescent="0.25"/>
    <row r="11316" s="186" customFormat="1" x14ac:dyDescent="0.25"/>
    <row r="11317" s="186" customFormat="1" x14ac:dyDescent="0.25"/>
    <row r="11318" s="186" customFormat="1" x14ac:dyDescent="0.25"/>
    <row r="11319" s="186" customFormat="1" x14ac:dyDescent="0.25"/>
    <row r="11320" s="186" customFormat="1" x14ac:dyDescent="0.25"/>
    <row r="11321" s="186" customFormat="1" x14ac:dyDescent="0.25"/>
    <row r="11322" s="186" customFormat="1" x14ac:dyDescent="0.25"/>
    <row r="11323" s="186" customFormat="1" x14ac:dyDescent="0.25"/>
    <row r="11324" s="186" customFormat="1" x14ac:dyDescent="0.25"/>
    <row r="11325" s="186" customFormat="1" x14ac:dyDescent="0.25"/>
    <row r="11326" s="186" customFormat="1" x14ac:dyDescent="0.25"/>
    <row r="11327" s="186" customFormat="1" x14ac:dyDescent="0.25"/>
    <row r="11328" s="186" customFormat="1" x14ac:dyDescent="0.25"/>
    <row r="11329" s="186" customFormat="1" x14ac:dyDescent="0.25"/>
    <row r="11330" s="186" customFormat="1" x14ac:dyDescent="0.25"/>
    <row r="11331" s="186" customFormat="1" x14ac:dyDescent="0.25"/>
    <row r="11332" s="186" customFormat="1" x14ac:dyDescent="0.25"/>
    <row r="11333" s="186" customFormat="1" x14ac:dyDescent="0.25"/>
    <row r="11334" s="186" customFormat="1" x14ac:dyDescent="0.25"/>
    <row r="11335" s="186" customFormat="1" x14ac:dyDescent="0.25"/>
    <row r="11336" s="186" customFormat="1" x14ac:dyDescent="0.25"/>
    <row r="11337" s="186" customFormat="1" x14ac:dyDescent="0.25"/>
    <row r="11338" s="186" customFormat="1" x14ac:dyDescent="0.25"/>
    <row r="11339" s="186" customFormat="1" x14ac:dyDescent="0.25"/>
    <row r="11340" s="186" customFormat="1" x14ac:dyDescent="0.25"/>
    <row r="11341" s="186" customFormat="1" x14ac:dyDescent="0.25"/>
    <row r="11342" s="186" customFormat="1" x14ac:dyDescent="0.25"/>
    <row r="11343" s="186" customFormat="1" x14ac:dyDescent="0.25"/>
    <row r="11344" s="186" customFormat="1" x14ac:dyDescent="0.25"/>
    <row r="11345" s="186" customFormat="1" x14ac:dyDescent="0.25"/>
    <row r="11346" s="186" customFormat="1" x14ac:dyDescent="0.25"/>
    <row r="11347" s="186" customFormat="1" x14ac:dyDescent="0.25"/>
    <row r="11348" s="186" customFormat="1" x14ac:dyDescent="0.25"/>
    <row r="11349" s="186" customFormat="1" x14ac:dyDescent="0.25"/>
    <row r="11350" s="186" customFormat="1" x14ac:dyDescent="0.25"/>
    <row r="11351" s="186" customFormat="1" x14ac:dyDescent="0.25"/>
    <row r="11352" s="186" customFormat="1" x14ac:dyDescent="0.25"/>
    <row r="11353" s="186" customFormat="1" x14ac:dyDescent="0.25"/>
    <row r="11354" s="186" customFormat="1" x14ac:dyDescent="0.25"/>
    <row r="11355" s="186" customFormat="1" x14ac:dyDescent="0.25"/>
    <row r="11356" s="186" customFormat="1" x14ac:dyDescent="0.25"/>
    <row r="11357" s="186" customFormat="1" x14ac:dyDescent="0.25"/>
    <row r="11358" s="186" customFormat="1" x14ac:dyDescent="0.25"/>
    <row r="11359" s="186" customFormat="1" x14ac:dyDescent="0.25"/>
    <row r="11360" s="186" customFormat="1" x14ac:dyDescent="0.25"/>
    <row r="11361" s="186" customFormat="1" x14ac:dyDescent="0.25"/>
    <row r="11362" s="186" customFormat="1" x14ac:dyDescent="0.25"/>
    <row r="11363" s="186" customFormat="1" x14ac:dyDescent="0.25"/>
    <row r="11364" s="186" customFormat="1" x14ac:dyDescent="0.25"/>
    <row r="11365" s="186" customFormat="1" x14ac:dyDescent="0.25"/>
    <row r="11366" s="186" customFormat="1" x14ac:dyDescent="0.25"/>
    <row r="11367" s="186" customFormat="1" x14ac:dyDescent="0.25"/>
    <row r="11368" s="186" customFormat="1" x14ac:dyDescent="0.25"/>
    <row r="11369" s="186" customFormat="1" x14ac:dyDescent="0.25"/>
    <row r="11370" s="186" customFormat="1" x14ac:dyDescent="0.25"/>
    <row r="11371" s="186" customFormat="1" x14ac:dyDescent="0.25"/>
    <row r="11372" s="186" customFormat="1" x14ac:dyDescent="0.25"/>
    <row r="11373" s="186" customFormat="1" x14ac:dyDescent="0.25"/>
    <row r="11374" s="186" customFormat="1" x14ac:dyDescent="0.25"/>
    <row r="11375" s="186" customFormat="1" x14ac:dyDescent="0.25"/>
    <row r="11376" s="186" customFormat="1" x14ac:dyDescent="0.25"/>
    <row r="11377" s="186" customFormat="1" x14ac:dyDescent="0.25"/>
    <row r="11378" s="186" customFormat="1" x14ac:dyDescent="0.25"/>
    <row r="11379" s="186" customFormat="1" x14ac:dyDescent="0.25"/>
    <row r="11380" s="186" customFormat="1" x14ac:dyDescent="0.25"/>
    <row r="11381" s="186" customFormat="1" x14ac:dyDescent="0.25"/>
    <row r="11382" s="186" customFormat="1" x14ac:dyDescent="0.25"/>
    <row r="11383" s="186" customFormat="1" x14ac:dyDescent="0.25"/>
    <row r="11384" s="186" customFormat="1" x14ac:dyDescent="0.25"/>
    <row r="11385" s="186" customFormat="1" x14ac:dyDescent="0.25"/>
    <row r="11386" s="186" customFormat="1" x14ac:dyDescent="0.25"/>
    <row r="11387" s="186" customFormat="1" x14ac:dyDescent="0.25"/>
    <row r="11388" s="186" customFormat="1" x14ac:dyDescent="0.25"/>
    <row r="11389" s="186" customFormat="1" x14ac:dyDescent="0.25"/>
    <row r="11390" s="186" customFormat="1" x14ac:dyDescent="0.25"/>
    <row r="11391" s="186" customFormat="1" x14ac:dyDescent="0.25"/>
    <row r="11392" s="186" customFormat="1" x14ac:dyDescent="0.25"/>
    <row r="11393" s="186" customFormat="1" x14ac:dyDescent="0.25"/>
    <row r="11394" s="186" customFormat="1" x14ac:dyDescent="0.25"/>
    <row r="11395" s="186" customFormat="1" x14ac:dyDescent="0.25"/>
    <row r="11396" s="186" customFormat="1" x14ac:dyDescent="0.25"/>
    <row r="11397" s="186" customFormat="1" x14ac:dyDescent="0.25"/>
    <row r="11398" s="186" customFormat="1" x14ac:dyDescent="0.25"/>
    <row r="11399" s="186" customFormat="1" x14ac:dyDescent="0.25"/>
    <row r="11400" s="186" customFormat="1" x14ac:dyDescent="0.25"/>
    <row r="11401" s="186" customFormat="1" x14ac:dyDescent="0.25"/>
    <row r="11402" s="186" customFormat="1" x14ac:dyDescent="0.25"/>
    <row r="11403" s="186" customFormat="1" x14ac:dyDescent="0.25"/>
    <row r="11404" s="186" customFormat="1" x14ac:dyDescent="0.25"/>
    <row r="11405" s="186" customFormat="1" x14ac:dyDescent="0.25"/>
    <row r="11406" s="186" customFormat="1" x14ac:dyDescent="0.25"/>
    <row r="11407" s="186" customFormat="1" x14ac:dyDescent="0.25"/>
    <row r="11408" s="186" customFormat="1" x14ac:dyDescent="0.25"/>
    <row r="11409" s="186" customFormat="1" x14ac:dyDescent="0.25"/>
    <row r="11410" s="186" customFormat="1" x14ac:dyDescent="0.25"/>
    <row r="11411" s="186" customFormat="1" x14ac:dyDescent="0.25"/>
    <row r="11412" s="186" customFormat="1" x14ac:dyDescent="0.25"/>
    <row r="11413" s="186" customFormat="1" x14ac:dyDescent="0.25"/>
    <row r="11414" s="186" customFormat="1" x14ac:dyDescent="0.25"/>
    <row r="11415" s="186" customFormat="1" x14ac:dyDescent="0.25"/>
    <row r="11416" s="186" customFormat="1" x14ac:dyDescent="0.25"/>
    <row r="11417" s="186" customFormat="1" x14ac:dyDescent="0.25"/>
    <row r="11418" s="186" customFormat="1" x14ac:dyDescent="0.25"/>
    <row r="11419" s="186" customFormat="1" x14ac:dyDescent="0.25"/>
    <row r="11420" s="186" customFormat="1" x14ac:dyDescent="0.25"/>
    <row r="11421" s="186" customFormat="1" x14ac:dyDescent="0.25"/>
    <row r="11422" s="186" customFormat="1" x14ac:dyDescent="0.25"/>
    <row r="11423" s="186" customFormat="1" x14ac:dyDescent="0.25"/>
    <row r="11424" s="186" customFormat="1" x14ac:dyDescent="0.25"/>
    <row r="11425" s="186" customFormat="1" x14ac:dyDescent="0.25"/>
    <row r="11426" s="186" customFormat="1" x14ac:dyDescent="0.25"/>
    <row r="11427" s="186" customFormat="1" x14ac:dyDescent="0.25"/>
    <row r="11428" s="186" customFormat="1" x14ac:dyDescent="0.25"/>
    <row r="11429" s="186" customFormat="1" x14ac:dyDescent="0.25"/>
    <row r="11430" s="186" customFormat="1" x14ac:dyDescent="0.25"/>
    <row r="11431" s="186" customFormat="1" x14ac:dyDescent="0.25"/>
    <row r="11432" s="186" customFormat="1" x14ac:dyDescent="0.25"/>
    <row r="11433" s="186" customFormat="1" x14ac:dyDescent="0.25"/>
    <row r="11434" s="186" customFormat="1" x14ac:dyDescent="0.25"/>
    <row r="11435" s="186" customFormat="1" x14ac:dyDescent="0.25"/>
    <row r="11436" s="186" customFormat="1" x14ac:dyDescent="0.25"/>
    <row r="11437" s="186" customFormat="1" x14ac:dyDescent="0.25"/>
    <row r="11438" s="186" customFormat="1" x14ac:dyDescent="0.25"/>
    <row r="11439" s="186" customFormat="1" x14ac:dyDescent="0.25"/>
    <row r="11440" s="186" customFormat="1" x14ac:dyDescent="0.25"/>
    <row r="11441" s="186" customFormat="1" x14ac:dyDescent="0.25"/>
    <row r="11442" s="186" customFormat="1" x14ac:dyDescent="0.25"/>
    <row r="11443" s="186" customFormat="1" x14ac:dyDescent="0.25"/>
    <row r="11444" s="186" customFormat="1" x14ac:dyDescent="0.25"/>
    <row r="11445" s="186" customFormat="1" x14ac:dyDescent="0.25"/>
    <row r="11446" s="186" customFormat="1" x14ac:dyDescent="0.25"/>
    <row r="11447" s="186" customFormat="1" x14ac:dyDescent="0.25"/>
    <row r="11448" s="186" customFormat="1" x14ac:dyDescent="0.25"/>
    <row r="11449" s="186" customFormat="1" x14ac:dyDescent="0.25"/>
    <row r="11450" s="186" customFormat="1" x14ac:dyDescent="0.25"/>
    <row r="11451" s="186" customFormat="1" x14ac:dyDescent="0.25"/>
    <row r="11452" s="186" customFormat="1" x14ac:dyDescent="0.25"/>
    <row r="11453" s="186" customFormat="1" x14ac:dyDescent="0.25"/>
    <row r="11454" s="186" customFormat="1" x14ac:dyDescent="0.25"/>
    <row r="11455" s="186" customFormat="1" x14ac:dyDescent="0.25"/>
    <row r="11456" s="186" customFormat="1" x14ac:dyDescent="0.25"/>
    <row r="11457" s="186" customFormat="1" x14ac:dyDescent="0.25"/>
    <row r="11458" s="186" customFormat="1" x14ac:dyDescent="0.25"/>
    <row r="11459" s="186" customFormat="1" x14ac:dyDescent="0.25"/>
    <row r="11460" s="186" customFormat="1" x14ac:dyDescent="0.25"/>
    <row r="11461" s="186" customFormat="1" x14ac:dyDescent="0.25"/>
    <row r="11462" s="186" customFormat="1" x14ac:dyDescent="0.25"/>
    <row r="11463" s="186" customFormat="1" x14ac:dyDescent="0.25"/>
    <row r="11464" s="186" customFormat="1" x14ac:dyDescent="0.25"/>
    <row r="11465" s="186" customFormat="1" x14ac:dyDescent="0.25"/>
    <row r="11466" s="186" customFormat="1" x14ac:dyDescent="0.25"/>
    <row r="11467" s="186" customFormat="1" x14ac:dyDescent="0.25"/>
    <row r="11468" s="186" customFormat="1" x14ac:dyDescent="0.25"/>
    <row r="11469" s="186" customFormat="1" x14ac:dyDescent="0.25"/>
    <row r="11470" s="186" customFormat="1" x14ac:dyDescent="0.25"/>
    <row r="11471" s="186" customFormat="1" x14ac:dyDescent="0.25"/>
    <row r="11472" s="186" customFormat="1" x14ac:dyDescent="0.25"/>
    <row r="11473" s="186" customFormat="1" x14ac:dyDescent="0.25"/>
    <row r="11474" s="186" customFormat="1" x14ac:dyDescent="0.25"/>
    <row r="11475" s="186" customFormat="1" x14ac:dyDescent="0.25"/>
    <row r="11476" s="186" customFormat="1" x14ac:dyDescent="0.25"/>
    <row r="11477" s="186" customFormat="1" x14ac:dyDescent="0.25"/>
    <row r="11478" s="186" customFormat="1" x14ac:dyDescent="0.25"/>
    <row r="11479" s="186" customFormat="1" x14ac:dyDescent="0.25"/>
    <row r="11480" s="186" customFormat="1" x14ac:dyDescent="0.25"/>
    <row r="11481" s="186" customFormat="1" x14ac:dyDescent="0.25"/>
    <row r="11482" s="186" customFormat="1" x14ac:dyDescent="0.25"/>
    <row r="11483" s="186" customFormat="1" x14ac:dyDescent="0.25"/>
    <row r="11484" s="186" customFormat="1" x14ac:dyDescent="0.25"/>
    <row r="11485" s="186" customFormat="1" x14ac:dyDescent="0.25"/>
    <row r="11486" s="186" customFormat="1" x14ac:dyDescent="0.25"/>
    <row r="11487" s="186" customFormat="1" x14ac:dyDescent="0.25"/>
    <row r="11488" s="186" customFormat="1" x14ac:dyDescent="0.25"/>
    <row r="11489" s="186" customFormat="1" x14ac:dyDescent="0.25"/>
    <row r="11490" s="186" customFormat="1" x14ac:dyDescent="0.25"/>
    <row r="11491" s="186" customFormat="1" x14ac:dyDescent="0.25"/>
    <row r="11492" s="186" customFormat="1" x14ac:dyDescent="0.25"/>
    <row r="11493" s="186" customFormat="1" x14ac:dyDescent="0.25"/>
    <row r="11494" s="186" customFormat="1" x14ac:dyDescent="0.25"/>
    <row r="11495" s="186" customFormat="1" x14ac:dyDescent="0.25"/>
    <row r="11496" s="186" customFormat="1" x14ac:dyDescent="0.25"/>
    <row r="11497" s="186" customFormat="1" x14ac:dyDescent="0.25"/>
    <row r="11498" s="186" customFormat="1" x14ac:dyDescent="0.25"/>
    <row r="11499" s="186" customFormat="1" x14ac:dyDescent="0.25"/>
    <row r="11500" s="186" customFormat="1" x14ac:dyDescent="0.25"/>
    <row r="11501" s="186" customFormat="1" x14ac:dyDescent="0.25"/>
    <row r="11502" s="186" customFormat="1" x14ac:dyDescent="0.25"/>
    <row r="11503" s="186" customFormat="1" x14ac:dyDescent="0.25"/>
    <row r="11504" s="186" customFormat="1" x14ac:dyDescent="0.25"/>
    <row r="11505" s="186" customFormat="1" x14ac:dyDescent="0.25"/>
    <row r="11506" s="186" customFormat="1" x14ac:dyDescent="0.25"/>
    <row r="11507" s="186" customFormat="1" x14ac:dyDescent="0.25"/>
    <row r="11508" s="186" customFormat="1" x14ac:dyDescent="0.25"/>
    <row r="11509" s="186" customFormat="1" x14ac:dyDescent="0.25"/>
    <row r="11510" s="186" customFormat="1" x14ac:dyDescent="0.25"/>
    <row r="11511" s="186" customFormat="1" x14ac:dyDescent="0.25"/>
    <row r="11512" s="186" customFormat="1" x14ac:dyDescent="0.25"/>
    <row r="11513" s="186" customFormat="1" x14ac:dyDescent="0.25"/>
    <row r="11514" s="186" customFormat="1" x14ac:dyDescent="0.25"/>
    <row r="11515" s="186" customFormat="1" x14ac:dyDescent="0.25"/>
    <row r="11516" s="186" customFormat="1" x14ac:dyDescent="0.25"/>
    <row r="11517" s="186" customFormat="1" x14ac:dyDescent="0.25"/>
    <row r="11518" s="186" customFormat="1" x14ac:dyDescent="0.25"/>
    <row r="11519" s="186" customFormat="1" x14ac:dyDescent="0.25"/>
    <row r="11520" s="186" customFormat="1" x14ac:dyDescent="0.25"/>
    <row r="11521" s="186" customFormat="1" x14ac:dyDescent="0.25"/>
    <row r="11522" s="186" customFormat="1" x14ac:dyDescent="0.25"/>
    <row r="11523" s="186" customFormat="1" x14ac:dyDescent="0.25"/>
    <row r="11524" s="186" customFormat="1" x14ac:dyDescent="0.25"/>
    <row r="11525" s="186" customFormat="1" x14ac:dyDescent="0.25"/>
    <row r="11526" s="186" customFormat="1" x14ac:dyDescent="0.25"/>
    <row r="11527" s="186" customFormat="1" x14ac:dyDescent="0.25"/>
    <row r="11528" s="186" customFormat="1" x14ac:dyDescent="0.25"/>
    <row r="11529" s="186" customFormat="1" x14ac:dyDescent="0.25"/>
    <row r="11530" s="186" customFormat="1" x14ac:dyDescent="0.25"/>
    <row r="11531" s="186" customFormat="1" x14ac:dyDescent="0.25"/>
    <row r="11532" s="186" customFormat="1" x14ac:dyDescent="0.25"/>
    <row r="11533" s="186" customFormat="1" x14ac:dyDescent="0.25"/>
    <row r="11534" s="186" customFormat="1" x14ac:dyDescent="0.25"/>
    <row r="11535" s="186" customFormat="1" x14ac:dyDescent="0.25"/>
    <row r="11536" s="186" customFormat="1" x14ac:dyDescent="0.25"/>
    <row r="11537" s="186" customFormat="1" x14ac:dyDescent="0.25"/>
    <row r="11538" s="186" customFormat="1" x14ac:dyDescent="0.25"/>
    <row r="11539" s="186" customFormat="1" x14ac:dyDescent="0.25"/>
    <row r="11540" s="186" customFormat="1" x14ac:dyDescent="0.25"/>
    <row r="11541" s="186" customFormat="1" x14ac:dyDescent="0.25"/>
    <row r="11542" s="186" customFormat="1" x14ac:dyDescent="0.25"/>
    <row r="11543" s="186" customFormat="1" x14ac:dyDescent="0.25"/>
    <row r="11544" s="186" customFormat="1" x14ac:dyDescent="0.25"/>
    <row r="11545" s="186" customFormat="1" x14ac:dyDescent="0.25"/>
    <row r="11546" s="186" customFormat="1" x14ac:dyDescent="0.25"/>
    <row r="11547" s="186" customFormat="1" x14ac:dyDescent="0.25"/>
    <row r="11548" s="186" customFormat="1" x14ac:dyDescent="0.25"/>
    <row r="11549" s="186" customFormat="1" x14ac:dyDescent="0.25"/>
    <row r="11550" s="186" customFormat="1" x14ac:dyDescent="0.25"/>
    <row r="11551" s="186" customFormat="1" x14ac:dyDescent="0.25"/>
    <row r="11552" s="186" customFormat="1" x14ac:dyDescent="0.25"/>
    <row r="11553" s="186" customFormat="1" x14ac:dyDescent="0.25"/>
    <row r="11554" s="186" customFormat="1" x14ac:dyDescent="0.25"/>
    <row r="11555" s="186" customFormat="1" x14ac:dyDescent="0.25"/>
    <row r="11556" s="186" customFormat="1" x14ac:dyDescent="0.25"/>
    <row r="11557" s="186" customFormat="1" x14ac:dyDescent="0.25"/>
    <row r="11558" s="186" customFormat="1" x14ac:dyDescent="0.25"/>
    <row r="11559" s="186" customFormat="1" x14ac:dyDescent="0.25"/>
    <row r="11560" s="186" customFormat="1" x14ac:dyDescent="0.25"/>
    <row r="11561" s="186" customFormat="1" x14ac:dyDescent="0.25"/>
    <row r="11562" s="186" customFormat="1" x14ac:dyDescent="0.25"/>
    <row r="11563" s="186" customFormat="1" x14ac:dyDescent="0.25"/>
    <row r="11564" s="186" customFormat="1" x14ac:dyDescent="0.25"/>
    <row r="11565" s="186" customFormat="1" x14ac:dyDescent="0.25"/>
    <row r="11566" s="186" customFormat="1" x14ac:dyDescent="0.25"/>
    <row r="11567" s="186" customFormat="1" x14ac:dyDescent="0.25"/>
    <row r="11568" s="186" customFormat="1" x14ac:dyDescent="0.25"/>
    <row r="11569" s="186" customFormat="1" x14ac:dyDescent="0.25"/>
    <row r="11570" s="186" customFormat="1" x14ac:dyDescent="0.25"/>
    <row r="11571" s="186" customFormat="1" x14ac:dyDescent="0.25"/>
    <row r="11572" s="186" customFormat="1" x14ac:dyDescent="0.25"/>
    <row r="11573" s="186" customFormat="1" x14ac:dyDescent="0.25"/>
    <row r="11574" s="186" customFormat="1" x14ac:dyDescent="0.25"/>
    <row r="11575" s="186" customFormat="1" x14ac:dyDescent="0.25"/>
    <row r="11576" s="186" customFormat="1" x14ac:dyDescent="0.25"/>
    <row r="11577" s="186" customFormat="1" x14ac:dyDescent="0.25"/>
    <row r="11578" s="186" customFormat="1" x14ac:dyDescent="0.25"/>
    <row r="11579" s="186" customFormat="1" x14ac:dyDescent="0.25"/>
    <row r="11580" s="186" customFormat="1" x14ac:dyDescent="0.25"/>
    <row r="11581" s="186" customFormat="1" x14ac:dyDescent="0.25"/>
    <row r="11582" s="186" customFormat="1" x14ac:dyDescent="0.25"/>
    <row r="11583" s="186" customFormat="1" x14ac:dyDescent="0.25"/>
    <row r="11584" s="186" customFormat="1" x14ac:dyDescent="0.25"/>
    <row r="11585" s="186" customFormat="1" x14ac:dyDescent="0.25"/>
    <row r="11586" s="186" customFormat="1" x14ac:dyDescent="0.25"/>
    <row r="11587" s="186" customFormat="1" x14ac:dyDescent="0.25"/>
    <row r="11588" s="186" customFormat="1" x14ac:dyDescent="0.25"/>
    <row r="11589" s="186" customFormat="1" x14ac:dyDescent="0.25"/>
    <row r="11590" s="186" customFormat="1" x14ac:dyDescent="0.25"/>
    <row r="11591" s="186" customFormat="1" x14ac:dyDescent="0.25"/>
    <row r="11592" s="186" customFormat="1" x14ac:dyDescent="0.25"/>
    <row r="11593" s="186" customFormat="1" x14ac:dyDescent="0.25"/>
    <row r="11594" s="186" customFormat="1" x14ac:dyDescent="0.25"/>
    <row r="11595" s="186" customFormat="1" x14ac:dyDescent="0.25"/>
    <row r="11596" s="186" customFormat="1" x14ac:dyDescent="0.25"/>
    <row r="11597" s="186" customFormat="1" x14ac:dyDescent="0.25"/>
    <row r="11598" s="186" customFormat="1" x14ac:dyDescent="0.25"/>
    <row r="11599" s="186" customFormat="1" x14ac:dyDescent="0.25"/>
    <row r="11600" s="186" customFormat="1" x14ac:dyDescent="0.25"/>
    <row r="11601" s="186" customFormat="1" x14ac:dyDescent="0.25"/>
    <row r="11602" s="186" customFormat="1" x14ac:dyDescent="0.25"/>
    <row r="11603" s="186" customFormat="1" x14ac:dyDescent="0.25"/>
    <row r="11604" s="186" customFormat="1" x14ac:dyDescent="0.25"/>
    <row r="11605" s="186" customFormat="1" x14ac:dyDescent="0.25"/>
    <row r="11606" s="186" customFormat="1" x14ac:dyDescent="0.25"/>
    <row r="11607" s="186" customFormat="1" x14ac:dyDescent="0.25"/>
    <row r="11608" s="186" customFormat="1" x14ac:dyDescent="0.25"/>
    <row r="11609" s="186" customFormat="1" x14ac:dyDescent="0.25"/>
    <row r="11610" s="186" customFormat="1" x14ac:dyDescent="0.25"/>
    <row r="11611" s="186" customFormat="1" x14ac:dyDescent="0.25"/>
    <row r="11612" s="186" customFormat="1" x14ac:dyDescent="0.25"/>
    <row r="11613" s="186" customFormat="1" x14ac:dyDescent="0.25"/>
    <row r="11614" s="186" customFormat="1" x14ac:dyDescent="0.25"/>
    <row r="11615" s="186" customFormat="1" x14ac:dyDescent="0.25"/>
    <row r="11616" s="186" customFormat="1" x14ac:dyDescent="0.25"/>
    <row r="11617" s="186" customFormat="1" x14ac:dyDescent="0.25"/>
    <row r="11618" s="186" customFormat="1" x14ac:dyDescent="0.25"/>
    <row r="11619" s="186" customFormat="1" x14ac:dyDescent="0.25"/>
    <row r="11620" s="186" customFormat="1" x14ac:dyDescent="0.25"/>
    <row r="11621" s="186" customFormat="1" x14ac:dyDescent="0.25"/>
    <row r="11622" s="186" customFormat="1" x14ac:dyDescent="0.25"/>
    <row r="11623" s="186" customFormat="1" x14ac:dyDescent="0.25"/>
    <row r="11624" s="186" customFormat="1" x14ac:dyDescent="0.25"/>
    <row r="11625" s="186" customFormat="1" x14ac:dyDescent="0.25"/>
    <row r="11626" s="186" customFormat="1" x14ac:dyDescent="0.25"/>
    <row r="11627" s="186" customFormat="1" x14ac:dyDescent="0.25"/>
    <row r="11628" s="186" customFormat="1" x14ac:dyDescent="0.25"/>
    <row r="11629" s="186" customFormat="1" x14ac:dyDescent="0.25"/>
    <row r="11630" s="186" customFormat="1" x14ac:dyDescent="0.25"/>
    <row r="11631" s="186" customFormat="1" x14ac:dyDescent="0.25"/>
    <row r="11632" s="186" customFormat="1" x14ac:dyDescent="0.25"/>
    <row r="11633" s="186" customFormat="1" x14ac:dyDescent="0.25"/>
    <row r="11634" s="186" customFormat="1" x14ac:dyDescent="0.25"/>
    <row r="11635" s="186" customFormat="1" x14ac:dyDescent="0.25"/>
    <row r="11636" s="186" customFormat="1" x14ac:dyDescent="0.25"/>
    <row r="11637" s="186" customFormat="1" x14ac:dyDescent="0.25"/>
    <row r="11638" s="186" customFormat="1" x14ac:dyDescent="0.25"/>
    <row r="11639" s="186" customFormat="1" x14ac:dyDescent="0.25"/>
    <row r="11640" s="186" customFormat="1" x14ac:dyDescent="0.25"/>
    <row r="11641" s="186" customFormat="1" x14ac:dyDescent="0.25"/>
    <row r="11642" s="186" customFormat="1" x14ac:dyDescent="0.25"/>
    <row r="11643" s="186" customFormat="1" x14ac:dyDescent="0.25"/>
    <row r="11644" s="186" customFormat="1" x14ac:dyDescent="0.25"/>
    <row r="11645" s="186" customFormat="1" x14ac:dyDescent="0.25"/>
    <row r="11646" s="186" customFormat="1" x14ac:dyDescent="0.25"/>
    <row r="11647" s="186" customFormat="1" x14ac:dyDescent="0.25"/>
    <row r="11648" s="186" customFormat="1" x14ac:dyDescent="0.25"/>
    <row r="11649" s="186" customFormat="1" x14ac:dyDescent="0.25"/>
    <row r="11650" s="186" customFormat="1" x14ac:dyDescent="0.25"/>
    <row r="11651" s="186" customFormat="1" x14ac:dyDescent="0.25"/>
    <row r="11652" s="186" customFormat="1" x14ac:dyDescent="0.25"/>
    <row r="11653" s="186" customFormat="1" x14ac:dyDescent="0.25"/>
    <row r="11654" s="186" customFormat="1" x14ac:dyDescent="0.25"/>
    <row r="11655" s="186" customFormat="1" x14ac:dyDescent="0.25"/>
    <row r="11656" s="186" customFormat="1" x14ac:dyDescent="0.25"/>
    <row r="11657" s="186" customFormat="1" x14ac:dyDescent="0.25"/>
    <row r="11658" s="186" customFormat="1" x14ac:dyDescent="0.25"/>
    <row r="11659" s="186" customFormat="1" x14ac:dyDescent="0.25"/>
    <row r="11660" s="186" customFormat="1" x14ac:dyDescent="0.25"/>
    <row r="11661" s="186" customFormat="1" x14ac:dyDescent="0.25"/>
    <row r="11662" s="186" customFormat="1" x14ac:dyDescent="0.25"/>
    <row r="11663" s="186" customFormat="1" x14ac:dyDescent="0.25"/>
    <row r="11664" s="186" customFormat="1" x14ac:dyDescent="0.25"/>
    <row r="11665" s="186" customFormat="1" x14ac:dyDescent="0.25"/>
    <row r="11666" s="186" customFormat="1" x14ac:dyDescent="0.25"/>
    <row r="11667" s="186" customFormat="1" x14ac:dyDescent="0.25"/>
    <row r="11668" s="186" customFormat="1" x14ac:dyDescent="0.25"/>
    <row r="11669" s="186" customFormat="1" x14ac:dyDescent="0.25"/>
    <row r="11670" s="186" customFormat="1" x14ac:dyDescent="0.25"/>
    <row r="11671" s="186" customFormat="1" x14ac:dyDescent="0.25"/>
    <row r="11672" s="186" customFormat="1" x14ac:dyDescent="0.25"/>
    <row r="11673" s="186" customFormat="1" x14ac:dyDescent="0.25"/>
    <row r="11674" s="186" customFormat="1" x14ac:dyDescent="0.25"/>
    <row r="11675" s="186" customFormat="1" x14ac:dyDescent="0.25"/>
    <row r="11676" s="186" customFormat="1" x14ac:dyDescent="0.25"/>
    <row r="11677" s="186" customFormat="1" x14ac:dyDescent="0.25"/>
    <row r="11678" s="186" customFormat="1" x14ac:dyDescent="0.25"/>
    <row r="11679" s="186" customFormat="1" x14ac:dyDescent="0.25"/>
    <row r="11680" s="186" customFormat="1" x14ac:dyDescent="0.25"/>
    <row r="11681" s="186" customFormat="1" x14ac:dyDescent="0.25"/>
    <row r="11682" s="186" customFormat="1" x14ac:dyDescent="0.25"/>
    <row r="11683" s="186" customFormat="1" x14ac:dyDescent="0.25"/>
    <row r="11684" s="186" customFormat="1" x14ac:dyDescent="0.25"/>
    <row r="11685" s="186" customFormat="1" x14ac:dyDescent="0.25"/>
    <row r="11686" s="186" customFormat="1" x14ac:dyDescent="0.25"/>
    <row r="11687" s="186" customFormat="1" x14ac:dyDescent="0.25"/>
    <row r="11688" s="186" customFormat="1" x14ac:dyDescent="0.25"/>
    <row r="11689" s="186" customFormat="1" x14ac:dyDescent="0.25"/>
    <row r="11690" s="186" customFormat="1" x14ac:dyDescent="0.25"/>
    <row r="11691" s="186" customFormat="1" x14ac:dyDescent="0.25"/>
    <row r="11692" s="186" customFormat="1" x14ac:dyDescent="0.25"/>
    <row r="11693" s="186" customFormat="1" x14ac:dyDescent="0.25"/>
    <row r="11694" s="186" customFormat="1" x14ac:dyDescent="0.25"/>
    <row r="11695" s="186" customFormat="1" x14ac:dyDescent="0.25"/>
    <row r="11696" s="186" customFormat="1" x14ac:dyDescent="0.25"/>
    <row r="11697" s="186" customFormat="1" x14ac:dyDescent="0.25"/>
    <row r="11698" s="186" customFormat="1" x14ac:dyDescent="0.25"/>
    <row r="11699" s="186" customFormat="1" x14ac:dyDescent="0.25"/>
    <row r="11700" s="186" customFormat="1" x14ac:dyDescent="0.25"/>
    <row r="11701" s="186" customFormat="1" x14ac:dyDescent="0.25"/>
    <row r="11702" s="186" customFormat="1" x14ac:dyDescent="0.25"/>
    <row r="11703" s="186" customFormat="1" x14ac:dyDescent="0.25"/>
    <row r="11704" s="186" customFormat="1" x14ac:dyDescent="0.25"/>
    <row r="11705" s="186" customFormat="1" x14ac:dyDescent="0.25"/>
    <row r="11706" s="186" customFormat="1" x14ac:dyDescent="0.25"/>
    <row r="11707" s="186" customFormat="1" x14ac:dyDescent="0.25"/>
    <row r="11708" s="186" customFormat="1" x14ac:dyDescent="0.25"/>
    <row r="11709" s="186" customFormat="1" x14ac:dyDescent="0.25"/>
    <row r="11710" s="186" customFormat="1" x14ac:dyDescent="0.25"/>
    <row r="11711" s="186" customFormat="1" x14ac:dyDescent="0.25"/>
    <row r="11712" s="186" customFormat="1" x14ac:dyDescent="0.25"/>
    <row r="11713" s="186" customFormat="1" x14ac:dyDescent="0.25"/>
    <row r="11714" s="186" customFormat="1" x14ac:dyDescent="0.25"/>
    <row r="11715" s="186" customFormat="1" x14ac:dyDescent="0.25"/>
    <row r="11716" s="186" customFormat="1" x14ac:dyDescent="0.25"/>
    <row r="11717" s="186" customFormat="1" x14ac:dyDescent="0.25"/>
    <row r="11718" s="186" customFormat="1" x14ac:dyDescent="0.25"/>
    <row r="11719" s="186" customFormat="1" x14ac:dyDescent="0.25"/>
    <row r="11720" s="186" customFormat="1" x14ac:dyDescent="0.25"/>
    <row r="11721" s="186" customFormat="1" x14ac:dyDescent="0.25"/>
    <row r="11722" s="186" customFormat="1" x14ac:dyDescent="0.25"/>
    <row r="11723" s="186" customFormat="1" x14ac:dyDescent="0.25"/>
    <row r="11724" s="186" customFormat="1" x14ac:dyDescent="0.25"/>
    <row r="11725" s="186" customFormat="1" x14ac:dyDescent="0.25"/>
    <row r="11726" s="186" customFormat="1" x14ac:dyDescent="0.25"/>
    <row r="11727" s="186" customFormat="1" x14ac:dyDescent="0.25"/>
    <row r="11728" s="186" customFormat="1" x14ac:dyDescent="0.25"/>
    <row r="11729" s="186" customFormat="1" x14ac:dyDescent="0.25"/>
    <row r="11730" s="186" customFormat="1" x14ac:dyDescent="0.25"/>
    <row r="11731" s="186" customFormat="1" x14ac:dyDescent="0.25"/>
    <row r="11732" s="186" customFormat="1" x14ac:dyDescent="0.25"/>
    <row r="11733" s="186" customFormat="1" x14ac:dyDescent="0.25"/>
    <row r="11734" s="186" customFormat="1" x14ac:dyDescent="0.25"/>
    <row r="11735" s="186" customFormat="1" x14ac:dyDescent="0.25"/>
    <row r="11736" s="186" customFormat="1" x14ac:dyDescent="0.25"/>
    <row r="11737" s="186" customFormat="1" x14ac:dyDescent="0.25"/>
    <row r="11738" s="186" customFormat="1" x14ac:dyDescent="0.25"/>
    <row r="11739" s="186" customFormat="1" x14ac:dyDescent="0.25"/>
    <row r="11740" s="186" customFormat="1" x14ac:dyDescent="0.25"/>
    <row r="11741" s="186" customFormat="1" x14ac:dyDescent="0.25"/>
    <row r="11742" s="186" customFormat="1" x14ac:dyDescent="0.25"/>
    <row r="11743" s="186" customFormat="1" x14ac:dyDescent="0.25"/>
    <row r="11744" s="186" customFormat="1" x14ac:dyDescent="0.25"/>
    <row r="11745" s="186" customFormat="1" x14ac:dyDescent="0.25"/>
    <row r="11746" s="186" customFormat="1" x14ac:dyDescent="0.25"/>
    <row r="11747" s="186" customFormat="1" x14ac:dyDescent="0.25"/>
    <row r="11748" s="186" customFormat="1" x14ac:dyDescent="0.25"/>
    <row r="11749" s="186" customFormat="1" x14ac:dyDescent="0.25"/>
    <row r="11750" s="186" customFormat="1" x14ac:dyDescent="0.25"/>
    <row r="11751" s="186" customFormat="1" x14ac:dyDescent="0.25"/>
    <row r="11752" s="186" customFormat="1" x14ac:dyDescent="0.25"/>
    <row r="11753" s="186" customFormat="1" x14ac:dyDescent="0.25"/>
    <row r="11754" s="186" customFormat="1" x14ac:dyDescent="0.25"/>
    <row r="11755" s="186" customFormat="1" x14ac:dyDescent="0.25"/>
    <row r="11756" s="186" customFormat="1" x14ac:dyDescent="0.25"/>
    <row r="11757" s="186" customFormat="1" x14ac:dyDescent="0.25"/>
    <row r="11758" s="186" customFormat="1" x14ac:dyDescent="0.25"/>
    <row r="11759" s="186" customFormat="1" x14ac:dyDescent="0.25"/>
    <row r="11760" s="186" customFormat="1" x14ac:dyDescent="0.25"/>
    <row r="11761" s="186" customFormat="1" x14ac:dyDescent="0.25"/>
    <row r="11762" s="186" customFormat="1" x14ac:dyDescent="0.25"/>
    <row r="11763" s="186" customFormat="1" x14ac:dyDescent="0.25"/>
    <row r="11764" s="186" customFormat="1" x14ac:dyDescent="0.25"/>
    <row r="11765" s="186" customFormat="1" x14ac:dyDescent="0.25"/>
    <row r="11766" s="186" customFormat="1" x14ac:dyDescent="0.25"/>
    <row r="11767" s="186" customFormat="1" x14ac:dyDescent="0.25"/>
    <row r="11768" s="186" customFormat="1" x14ac:dyDescent="0.25"/>
    <row r="11769" s="186" customFormat="1" x14ac:dyDescent="0.25"/>
    <row r="11770" s="186" customFormat="1" x14ac:dyDescent="0.25"/>
    <row r="11771" s="186" customFormat="1" x14ac:dyDescent="0.25"/>
    <row r="11772" s="186" customFormat="1" x14ac:dyDescent="0.25"/>
    <row r="11773" s="186" customFormat="1" x14ac:dyDescent="0.25"/>
    <row r="11774" s="186" customFormat="1" x14ac:dyDescent="0.25"/>
    <row r="11775" s="186" customFormat="1" x14ac:dyDescent="0.25"/>
    <row r="11776" s="186" customFormat="1" x14ac:dyDescent="0.25"/>
    <row r="11777" s="186" customFormat="1" x14ac:dyDescent="0.25"/>
    <row r="11778" s="186" customFormat="1" x14ac:dyDescent="0.25"/>
    <row r="11779" s="186" customFormat="1" x14ac:dyDescent="0.25"/>
    <row r="11780" s="186" customFormat="1" x14ac:dyDescent="0.25"/>
    <row r="11781" s="186" customFormat="1" x14ac:dyDescent="0.25"/>
    <row r="11782" s="186" customFormat="1" x14ac:dyDescent="0.25"/>
    <row r="11783" s="186" customFormat="1" x14ac:dyDescent="0.25"/>
    <row r="11784" s="186" customFormat="1" x14ac:dyDescent="0.25"/>
    <row r="11785" s="186" customFormat="1" x14ac:dyDescent="0.25"/>
    <row r="11786" s="186" customFormat="1" x14ac:dyDescent="0.25"/>
    <row r="11787" s="186" customFormat="1" x14ac:dyDescent="0.25"/>
    <row r="11788" s="186" customFormat="1" x14ac:dyDescent="0.25"/>
    <row r="11789" s="186" customFormat="1" x14ac:dyDescent="0.25"/>
    <row r="11790" s="186" customFormat="1" x14ac:dyDescent="0.25"/>
    <row r="11791" s="186" customFormat="1" x14ac:dyDescent="0.25"/>
    <row r="11792" s="186" customFormat="1" x14ac:dyDescent="0.25"/>
    <row r="11793" s="186" customFormat="1" x14ac:dyDescent="0.25"/>
    <row r="11794" s="186" customFormat="1" x14ac:dyDescent="0.25"/>
    <row r="11795" s="186" customFormat="1" x14ac:dyDescent="0.25"/>
    <row r="11796" s="186" customFormat="1" x14ac:dyDescent="0.25"/>
    <row r="11797" s="186" customFormat="1" x14ac:dyDescent="0.25"/>
    <row r="11798" s="186" customFormat="1" x14ac:dyDescent="0.25"/>
    <row r="11799" s="186" customFormat="1" x14ac:dyDescent="0.25"/>
    <row r="11800" s="186" customFormat="1" x14ac:dyDescent="0.25"/>
    <row r="11801" s="186" customFormat="1" x14ac:dyDescent="0.25"/>
    <row r="11802" s="186" customFormat="1" x14ac:dyDescent="0.25"/>
    <row r="11803" s="186" customFormat="1" x14ac:dyDescent="0.25"/>
    <row r="11804" s="186" customFormat="1" x14ac:dyDescent="0.25"/>
    <row r="11805" s="186" customFormat="1" x14ac:dyDescent="0.25"/>
    <row r="11806" s="186" customFormat="1" x14ac:dyDescent="0.25"/>
    <row r="11807" s="186" customFormat="1" x14ac:dyDescent="0.25"/>
    <row r="11808" s="186" customFormat="1" x14ac:dyDescent="0.25"/>
    <row r="11809" s="186" customFormat="1" x14ac:dyDescent="0.25"/>
    <row r="11810" s="186" customFormat="1" x14ac:dyDescent="0.25"/>
    <row r="11811" s="186" customFormat="1" x14ac:dyDescent="0.25"/>
    <row r="11812" s="186" customFormat="1" x14ac:dyDescent="0.25"/>
    <row r="11813" s="186" customFormat="1" x14ac:dyDescent="0.25"/>
    <row r="11814" s="186" customFormat="1" x14ac:dyDescent="0.25"/>
    <row r="11815" s="186" customFormat="1" x14ac:dyDescent="0.25"/>
    <row r="11816" s="186" customFormat="1" x14ac:dyDescent="0.25"/>
    <row r="11817" s="186" customFormat="1" x14ac:dyDescent="0.25"/>
    <row r="11818" s="186" customFormat="1" x14ac:dyDescent="0.25"/>
    <row r="11819" s="186" customFormat="1" x14ac:dyDescent="0.25"/>
    <row r="11820" s="186" customFormat="1" x14ac:dyDescent="0.25"/>
    <row r="11821" s="186" customFormat="1" x14ac:dyDescent="0.25"/>
    <row r="11822" s="186" customFormat="1" x14ac:dyDescent="0.25"/>
    <row r="11823" s="186" customFormat="1" x14ac:dyDescent="0.25"/>
    <row r="11824" s="186" customFormat="1" x14ac:dyDescent="0.25"/>
    <row r="11825" s="186" customFormat="1" x14ac:dyDescent="0.25"/>
    <row r="11826" s="186" customFormat="1" x14ac:dyDescent="0.25"/>
    <row r="11827" s="186" customFormat="1" x14ac:dyDescent="0.25"/>
    <row r="11828" s="186" customFormat="1" x14ac:dyDescent="0.25"/>
    <row r="11829" s="186" customFormat="1" x14ac:dyDescent="0.25"/>
    <row r="11830" s="186" customFormat="1" x14ac:dyDescent="0.25"/>
    <row r="11831" s="186" customFormat="1" x14ac:dyDescent="0.25"/>
    <row r="11832" s="186" customFormat="1" x14ac:dyDescent="0.25"/>
    <row r="11833" s="186" customFormat="1" x14ac:dyDescent="0.25"/>
    <row r="11834" s="186" customFormat="1" x14ac:dyDescent="0.25"/>
    <row r="11835" s="186" customFormat="1" x14ac:dyDescent="0.25"/>
    <row r="11836" s="186" customFormat="1" x14ac:dyDescent="0.25"/>
    <row r="11837" s="186" customFormat="1" x14ac:dyDescent="0.25"/>
    <row r="11838" s="186" customFormat="1" x14ac:dyDescent="0.25"/>
    <row r="11839" s="186" customFormat="1" x14ac:dyDescent="0.25"/>
    <row r="11840" s="186" customFormat="1" x14ac:dyDescent="0.25"/>
    <row r="11841" s="186" customFormat="1" x14ac:dyDescent="0.25"/>
    <row r="11842" s="186" customFormat="1" x14ac:dyDescent="0.25"/>
    <row r="11843" s="186" customFormat="1" x14ac:dyDescent="0.25"/>
    <row r="11844" s="186" customFormat="1" x14ac:dyDescent="0.25"/>
    <row r="11845" s="186" customFormat="1" x14ac:dyDescent="0.25"/>
    <row r="11846" s="186" customFormat="1" x14ac:dyDescent="0.25"/>
    <row r="11847" s="186" customFormat="1" x14ac:dyDescent="0.25"/>
    <row r="11848" s="186" customFormat="1" x14ac:dyDescent="0.25"/>
    <row r="11849" s="186" customFormat="1" x14ac:dyDescent="0.25"/>
    <row r="11850" s="186" customFormat="1" x14ac:dyDescent="0.25"/>
    <row r="11851" s="186" customFormat="1" x14ac:dyDescent="0.25"/>
    <row r="11852" s="186" customFormat="1" x14ac:dyDescent="0.25"/>
    <row r="11853" s="186" customFormat="1" x14ac:dyDescent="0.25"/>
    <row r="11854" s="186" customFormat="1" x14ac:dyDescent="0.25"/>
    <row r="11855" s="186" customFormat="1" x14ac:dyDescent="0.25"/>
    <row r="11856" s="186" customFormat="1" x14ac:dyDescent="0.25"/>
    <row r="11857" s="186" customFormat="1" x14ac:dyDescent="0.25"/>
    <row r="11858" s="186" customFormat="1" x14ac:dyDescent="0.25"/>
    <row r="11859" s="186" customFormat="1" x14ac:dyDescent="0.25"/>
    <row r="11860" s="186" customFormat="1" x14ac:dyDescent="0.25"/>
    <row r="11861" s="186" customFormat="1" x14ac:dyDescent="0.25"/>
    <row r="11862" s="186" customFormat="1" x14ac:dyDescent="0.25"/>
    <row r="11863" s="186" customFormat="1" x14ac:dyDescent="0.25"/>
    <row r="11864" s="186" customFormat="1" x14ac:dyDescent="0.25"/>
    <row r="11865" s="186" customFormat="1" x14ac:dyDescent="0.25"/>
    <row r="11866" s="186" customFormat="1" x14ac:dyDescent="0.25"/>
    <row r="11867" s="186" customFormat="1" x14ac:dyDescent="0.25"/>
    <row r="11868" s="186" customFormat="1" x14ac:dyDescent="0.25"/>
    <row r="11869" s="186" customFormat="1" x14ac:dyDescent="0.25"/>
    <row r="11870" s="186" customFormat="1" x14ac:dyDescent="0.25"/>
    <row r="11871" s="186" customFormat="1" x14ac:dyDescent="0.25"/>
    <row r="11872" s="186" customFormat="1" x14ac:dyDescent="0.25"/>
    <row r="11873" s="186" customFormat="1" x14ac:dyDescent="0.25"/>
    <row r="11874" s="186" customFormat="1" x14ac:dyDescent="0.25"/>
    <row r="11875" s="186" customFormat="1" x14ac:dyDescent="0.25"/>
    <row r="11876" s="186" customFormat="1" x14ac:dyDescent="0.25"/>
    <row r="11877" s="186" customFormat="1" x14ac:dyDescent="0.25"/>
    <row r="11878" s="186" customFormat="1" x14ac:dyDescent="0.25"/>
    <row r="11879" s="186" customFormat="1" x14ac:dyDescent="0.25"/>
    <row r="11880" s="186" customFormat="1" x14ac:dyDescent="0.25"/>
    <row r="11881" s="186" customFormat="1" x14ac:dyDescent="0.25"/>
    <row r="11882" s="186" customFormat="1" x14ac:dyDescent="0.25"/>
    <row r="11883" s="186" customFormat="1" x14ac:dyDescent="0.25"/>
    <row r="11884" s="186" customFormat="1" x14ac:dyDescent="0.25"/>
    <row r="11885" s="186" customFormat="1" x14ac:dyDescent="0.25"/>
    <row r="11886" s="186" customFormat="1" x14ac:dyDescent="0.25"/>
    <row r="11887" s="186" customFormat="1" x14ac:dyDescent="0.25"/>
    <row r="11888" s="186" customFormat="1" x14ac:dyDescent="0.25"/>
    <row r="11889" s="186" customFormat="1" x14ac:dyDescent="0.25"/>
    <row r="11890" s="186" customFormat="1" x14ac:dyDescent="0.25"/>
    <row r="11891" s="186" customFormat="1" x14ac:dyDescent="0.25"/>
    <row r="11892" s="186" customFormat="1" x14ac:dyDescent="0.25"/>
    <row r="11893" s="186" customFormat="1" x14ac:dyDescent="0.25"/>
    <row r="11894" s="186" customFormat="1" x14ac:dyDescent="0.25"/>
    <row r="11895" s="186" customFormat="1" x14ac:dyDescent="0.25"/>
    <row r="11896" s="186" customFormat="1" x14ac:dyDescent="0.25"/>
    <row r="11897" s="186" customFormat="1" x14ac:dyDescent="0.25"/>
    <row r="11898" s="186" customFormat="1" x14ac:dyDescent="0.25"/>
    <row r="11899" s="186" customFormat="1" x14ac:dyDescent="0.25"/>
    <row r="11900" s="186" customFormat="1" x14ac:dyDescent="0.25"/>
    <row r="11901" s="186" customFormat="1" x14ac:dyDescent="0.25"/>
    <row r="11902" s="186" customFormat="1" x14ac:dyDescent="0.25"/>
    <row r="11903" s="186" customFormat="1" x14ac:dyDescent="0.25"/>
    <row r="11904" s="186" customFormat="1" x14ac:dyDescent="0.25"/>
    <row r="11905" s="186" customFormat="1" x14ac:dyDescent="0.25"/>
    <row r="11906" s="186" customFormat="1" x14ac:dyDescent="0.25"/>
    <row r="11907" s="186" customFormat="1" x14ac:dyDescent="0.25"/>
    <row r="11908" s="186" customFormat="1" x14ac:dyDescent="0.25"/>
    <row r="11909" s="186" customFormat="1" x14ac:dyDescent="0.25"/>
    <row r="11910" s="186" customFormat="1" x14ac:dyDescent="0.25"/>
    <row r="11911" s="186" customFormat="1" x14ac:dyDescent="0.25"/>
    <row r="11912" s="186" customFormat="1" x14ac:dyDescent="0.25"/>
    <row r="11913" s="186" customFormat="1" x14ac:dyDescent="0.25"/>
    <row r="11914" s="186" customFormat="1" x14ac:dyDescent="0.25"/>
    <row r="11915" s="186" customFormat="1" x14ac:dyDescent="0.25"/>
    <row r="11916" s="186" customFormat="1" x14ac:dyDescent="0.25"/>
    <row r="11917" s="186" customFormat="1" x14ac:dyDescent="0.25"/>
    <row r="11918" s="186" customFormat="1" x14ac:dyDescent="0.25"/>
    <row r="11919" s="186" customFormat="1" x14ac:dyDescent="0.25"/>
    <row r="11920" s="186" customFormat="1" x14ac:dyDescent="0.25"/>
    <row r="11921" s="186" customFormat="1" x14ac:dyDescent="0.25"/>
    <row r="11922" s="186" customFormat="1" x14ac:dyDescent="0.25"/>
    <row r="11923" s="186" customFormat="1" x14ac:dyDescent="0.25"/>
    <row r="11924" s="186" customFormat="1" x14ac:dyDescent="0.25"/>
    <row r="11925" s="186" customFormat="1" x14ac:dyDescent="0.25"/>
    <row r="11926" s="186" customFormat="1" x14ac:dyDescent="0.25"/>
    <row r="11927" s="186" customFormat="1" x14ac:dyDescent="0.25"/>
    <row r="11928" s="186" customFormat="1" x14ac:dyDescent="0.25"/>
    <row r="11929" s="186" customFormat="1" x14ac:dyDescent="0.25"/>
    <row r="11930" s="186" customFormat="1" x14ac:dyDescent="0.25"/>
    <row r="11931" s="186" customFormat="1" x14ac:dyDescent="0.25"/>
    <row r="11932" s="186" customFormat="1" x14ac:dyDescent="0.25"/>
    <row r="11933" s="186" customFormat="1" x14ac:dyDescent="0.25"/>
    <row r="11934" s="186" customFormat="1" x14ac:dyDescent="0.25"/>
    <row r="11935" s="186" customFormat="1" x14ac:dyDescent="0.25"/>
    <row r="11936" s="186" customFormat="1" x14ac:dyDescent="0.25"/>
    <row r="11937" s="186" customFormat="1" x14ac:dyDescent="0.25"/>
    <row r="11938" s="186" customFormat="1" x14ac:dyDescent="0.25"/>
    <row r="11939" s="186" customFormat="1" x14ac:dyDescent="0.25"/>
    <row r="11940" s="186" customFormat="1" x14ac:dyDescent="0.25"/>
    <row r="11941" s="186" customFormat="1" x14ac:dyDescent="0.25"/>
    <row r="11942" s="186" customFormat="1" x14ac:dyDescent="0.25"/>
    <row r="11943" s="186" customFormat="1" x14ac:dyDescent="0.25"/>
    <row r="11944" s="186" customFormat="1" x14ac:dyDescent="0.25"/>
    <row r="11945" s="186" customFormat="1" x14ac:dyDescent="0.25"/>
    <row r="11946" s="186" customFormat="1" x14ac:dyDescent="0.25"/>
    <row r="11947" s="186" customFormat="1" x14ac:dyDescent="0.25"/>
    <row r="11948" s="186" customFormat="1" x14ac:dyDescent="0.25"/>
    <row r="11949" s="186" customFormat="1" x14ac:dyDescent="0.25"/>
    <row r="11950" s="186" customFormat="1" x14ac:dyDescent="0.25"/>
    <row r="11951" s="186" customFormat="1" x14ac:dyDescent="0.25"/>
    <row r="11952" s="186" customFormat="1" x14ac:dyDescent="0.25"/>
    <row r="11953" s="186" customFormat="1" x14ac:dyDescent="0.25"/>
    <row r="11954" s="186" customFormat="1" x14ac:dyDescent="0.25"/>
    <row r="11955" s="186" customFormat="1" x14ac:dyDescent="0.25"/>
    <row r="11956" s="186" customFormat="1" x14ac:dyDescent="0.25"/>
    <row r="11957" s="186" customFormat="1" x14ac:dyDescent="0.25"/>
    <row r="11958" s="186" customFormat="1" x14ac:dyDescent="0.25"/>
    <row r="11959" s="186" customFormat="1" x14ac:dyDescent="0.25"/>
    <row r="11960" s="186" customFormat="1" x14ac:dyDescent="0.25"/>
    <row r="11961" s="186" customFormat="1" x14ac:dyDescent="0.25"/>
    <row r="11962" s="186" customFormat="1" x14ac:dyDescent="0.25"/>
    <row r="11963" s="186" customFormat="1" x14ac:dyDescent="0.25"/>
    <row r="11964" s="186" customFormat="1" x14ac:dyDescent="0.25"/>
    <row r="11965" s="186" customFormat="1" x14ac:dyDescent="0.25"/>
    <row r="11966" s="186" customFormat="1" x14ac:dyDescent="0.25"/>
    <row r="11967" s="186" customFormat="1" x14ac:dyDescent="0.25"/>
    <row r="11968" s="186" customFormat="1" x14ac:dyDescent="0.25"/>
    <row r="11969" s="186" customFormat="1" x14ac:dyDescent="0.25"/>
    <row r="11970" s="186" customFormat="1" x14ac:dyDescent="0.25"/>
    <row r="11971" s="186" customFormat="1" x14ac:dyDescent="0.25"/>
    <row r="11972" s="186" customFormat="1" x14ac:dyDescent="0.25"/>
    <row r="11973" s="186" customFormat="1" x14ac:dyDescent="0.25"/>
    <row r="11974" s="186" customFormat="1" x14ac:dyDescent="0.25"/>
    <row r="11975" s="186" customFormat="1" x14ac:dyDescent="0.25"/>
    <row r="11976" s="186" customFormat="1" x14ac:dyDescent="0.25"/>
    <row r="11977" s="186" customFormat="1" x14ac:dyDescent="0.25"/>
    <row r="11978" s="186" customFormat="1" x14ac:dyDescent="0.25"/>
    <row r="11979" s="186" customFormat="1" x14ac:dyDescent="0.25"/>
    <row r="11980" s="186" customFormat="1" x14ac:dyDescent="0.25"/>
    <row r="11981" s="186" customFormat="1" x14ac:dyDescent="0.25"/>
    <row r="11982" s="186" customFormat="1" x14ac:dyDescent="0.25"/>
    <row r="11983" s="186" customFormat="1" x14ac:dyDescent="0.25"/>
    <row r="11984" s="186" customFormat="1" x14ac:dyDescent="0.25"/>
    <row r="11985" s="186" customFormat="1" x14ac:dyDescent="0.25"/>
    <row r="11986" s="186" customFormat="1" x14ac:dyDescent="0.25"/>
    <row r="11987" s="186" customFormat="1" x14ac:dyDescent="0.25"/>
    <row r="11988" s="186" customFormat="1" x14ac:dyDescent="0.25"/>
    <row r="11989" s="186" customFormat="1" x14ac:dyDescent="0.25"/>
    <row r="11990" s="186" customFormat="1" x14ac:dyDescent="0.25"/>
    <row r="11991" s="186" customFormat="1" x14ac:dyDescent="0.25"/>
    <row r="11992" s="186" customFormat="1" x14ac:dyDescent="0.25"/>
    <row r="11993" s="186" customFormat="1" x14ac:dyDescent="0.25"/>
    <row r="11994" s="186" customFormat="1" x14ac:dyDescent="0.25"/>
    <row r="11995" s="186" customFormat="1" x14ac:dyDescent="0.25"/>
    <row r="11996" s="186" customFormat="1" x14ac:dyDescent="0.25"/>
    <row r="11997" s="186" customFormat="1" x14ac:dyDescent="0.25"/>
    <row r="11998" s="186" customFormat="1" x14ac:dyDescent="0.25"/>
    <row r="11999" s="186" customFormat="1" x14ac:dyDescent="0.25"/>
    <row r="12000" s="186" customFormat="1" x14ac:dyDescent="0.25"/>
    <row r="12001" s="186" customFormat="1" x14ac:dyDescent="0.25"/>
    <row r="12002" s="186" customFormat="1" x14ac:dyDescent="0.25"/>
    <row r="12003" s="186" customFormat="1" x14ac:dyDescent="0.25"/>
    <row r="12004" s="186" customFormat="1" x14ac:dyDescent="0.25"/>
    <row r="12005" s="186" customFormat="1" x14ac:dyDescent="0.25"/>
    <row r="12006" s="186" customFormat="1" x14ac:dyDescent="0.25"/>
    <row r="12007" s="186" customFormat="1" x14ac:dyDescent="0.25"/>
    <row r="12008" s="186" customFormat="1" x14ac:dyDescent="0.25"/>
    <row r="12009" s="186" customFormat="1" x14ac:dyDescent="0.25"/>
    <row r="12010" s="186" customFormat="1" x14ac:dyDescent="0.25"/>
    <row r="12011" s="186" customFormat="1" x14ac:dyDescent="0.25"/>
    <row r="12012" s="186" customFormat="1" x14ac:dyDescent="0.25"/>
    <row r="12013" s="186" customFormat="1" x14ac:dyDescent="0.25"/>
    <row r="12014" s="186" customFormat="1" x14ac:dyDescent="0.25"/>
    <row r="12015" s="186" customFormat="1" x14ac:dyDescent="0.25"/>
    <row r="12016" s="186" customFormat="1" x14ac:dyDescent="0.25"/>
    <row r="12017" s="186" customFormat="1" x14ac:dyDescent="0.25"/>
    <row r="12018" s="186" customFormat="1" x14ac:dyDescent="0.25"/>
    <row r="12019" s="186" customFormat="1" x14ac:dyDescent="0.25"/>
    <row r="12020" s="186" customFormat="1" x14ac:dyDescent="0.25"/>
    <row r="12021" s="186" customFormat="1" x14ac:dyDescent="0.25"/>
    <row r="12022" s="186" customFormat="1" x14ac:dyDescent="0.25"/>
    <row r="12023" s="186" customFormat="1" x14ac:dyDescent="0.25"/>
    <row r="12024" s="186" customFormat="1" x14ac:dyDescent="0.25"/>
    <row r="12025" s="186" customFormat="1" x14ac:dyDescent="0.25"/>
    <row r="12026" s="186" customFormat="1" x14ac:dyDescent="0.25"/>
    <row r="12027" s="186" customFormat="1" x14ac:dyDescent="0.25"/>
    <row r="12028" s="186" customFormat="1" x14ac:dyDescent="0.25"/>
    <row r="12029" s="186" customFormat="1" x14ac:dyDescent="0.25"/>
    <row r="12030" s="186" customFormat="1" x14ac:dyDescent="0.25"/>
    <row r="12031" s="186" customFormat="1" x14ac:dyDescent="0.25"/>
    <row r="12032" s="186" customFormat="1" x14ac:dyDescent="0.25"/>
    <row r="12033" s="186" customFormat="1" x14ac:dyDescent="0.25"/>
    <row r="12034" s="186" customFormat="1" x14ac:dyDescent="0.25"/>
    <row r="12035" s="186" customFormat="1" x14ac:dyDescent="0.25"/>
    <row r="12036" s="186" customFormat="1" x14ac:dyDescent="0.25"/>
    <row r="12037" s="186" customFormat="1" x14ac:dyDescent="0.25"/>
    <row r="12038" s="186" customFormat="1" x14ac:dyDescent="0.25"/>
    <row r="12039" s="186" customFormat="1" x14ac:dyDescent="0.25"/>
    <row r="12040" s="186" customFormat="1" x14ac:dyDescent="0.25"/>
    <row r="12041" s="186" customFormat="1" x14ac:dyDescent="0.25"/>
    <row r="12042" s="186" customFormat="1" x14ac:dyDescent="0.25"/>
    <row r="12043" s="186" customFormat="1" x14ac:dyDescent="0.25"/>
    <row r="12044" s="186" customFormat="1" x14ac:dyDescent="0.25"/>
    <row r="12045" s="186" customFormat="1" x14ac:dyDescent="0.25"/>
    <row r="12046" s="186" customFormat="1" x14ac:dyDescent="0.25"/>
    <row r="12047" s="186" customFormat="1" x14ac:dyDescent="0.25"/>
    <row r="12048" s="186" customFormat="1" x14ac:dyDescent="0.25"/>
    <row r="12049" s="186" customFormat="1" x14ac:dyDescent="0.25"/>
    <row r="12050" s="186" customFormat="1" x14ac:dyDescent="0.25"/>
    <row r="12051" s="186" customFormat="1" x14ac:dyDescent="0.25"/>
    <row r="12052" s="186" customFormat="1" x14ac:dyDescent="0.25"/>
    <row r="12053" s="186" customFormat="1" x14ac:dyDescent="0.25"/>
    <row r="12054" s="186" customFormat="1" x14ac:dyDescent="0.25"/>
    <row r="12055" s="186" customFormat="1" x14ac:dyDescent="0.25"/>
    <row r="12056" s="186" customFormat="1" x14ac:dyDescent="0.25"/>
    <row r="12057" s="186" customFormat="1" x14ac:dyDescent="0.25"/>
    <row r="12058" s="186" customFormat="1" x14ac:dyDescent="0.25"/>
    <row r="12059" s="186" customFormat="1" x14ac:dyDescent="0.25"/>
    <row r="12060" s="186" customFormat="1" x14ac:dyDescent="0.25"/>
    <row r="12061" s="186" customFormat="1" x14ac:dyDescent="0.25"/>
    <row r="12062" s="186" customFormat="1" x14ac:dyDescent="0.25"/>
    <row r="12063" s="186" customFormat="1" x14ac:dyDescent="0.25"/>
    <row r="12064" s="186" customFormat="1" x14ac:dyDescent="0.25"/>
    <row r="12065" s="186" customFormat="1" x14ac:dyDescent="0.25"/>
    <row r="12066" s="186" customFormat="1" x14ac:dyDescent="0.25"/>
    <row r="12067" s="186" customFormat="1" x14ac:dyDescent="0.25"/>
    <row r="12068" s="186" customFormat="1" x14ac:dyDescent="0.25"/>
    <row r="12069" s="186" customFormat="1" x14ac:dyDescent="0.25"/>
    <row r="12070" s="186" customFormat="1" x14ac:dyDescent="0.25"/>
    <row r="12071" s="186" customFormat="1" x14ac:dyDescent="0.25"/>
    <row r="12072" s="186" customFormat="1" x14ac:dyDescent="0.25"/>
    <row r="12073" s="186" customFormat="1" x14ac:dyDescent="0.25"/>
    <row r="12074" s="186" customFormat="1" x14ac:dyDescent="0.25"/>
    <row r="12075" s="186" customFormat="1" x14ac:dyDescent="0.25"/>
    <row r="12076" s="186" customFormat="1" x14ac:dyDescent="0.25"/>
    <row r="12077" s="186" customFormat="1" x14ac:dyDescent="0.25"/>
    <row r="12078" s="186" customFormat="1" x14ac:dyDescent="0.25"/>
    <row r="12079" s="186" customFormat="1" x14ac:dyDescent="0.25"/>
    <row r="12080" s="186" customFormat="1" x14ac:dyDescent="0.25"/>
    <row r="12081" s="186" customFormat="1" x14ac:dyDescent="0.25"/>
    <row r="12082" s="186" customFormat="1" x14ac:dyDescent="0.25"/>
    <row r="12083" s="186" customFormat="1" x14ac:dyDescent="0.25"/>
    <row r="12084" s="186" customFormat="1" x14ac:dyDescent="0.25"/>
    <row r="12085" s="186" customFormat="1" x14ac:dyDescent="0.25"/>
    <row r="12086" s="186" customFormat="1" x14ac:dyDescent="0.25"/>
    <row r="12087" s="186" customFormat="1" x14ac:dyDescent="0.25"/>
    <row r="12088" s="186" customFormat="1" x14ac:dyDescent="0.25"/>
    <row r="12089" s="186" customFormat="1" x14ac:dyDescent="0.25"/>
    <row r="12090" s="186" customFormat="1" x14ac:dyDescent="0.25"/>
    <row r="12091" s="186" customFormat="1" x14ac:dyDescent="0.25"/>
    <row r="12092" s="186" customFormat="1" x14ac:dyDescent="0.25"/>
    <row r="12093" s="186" customFormat="1" x14ac:dyDescent="0.25"/>
    <row r="12094" s="186" customFormat="1" x14ac:dyDescent="0.25"/>
    <row r="12095" s="186" customFormat="1" x14ac:dyDescent="0.25"/>
    <row r="12096" s="186" customFormat="1" x14ac:dyDescent="0.25"/>
    <row r="12097" s="186" customFormat="1" x14ac:dyDescent="0.25"/>
    <row r="12098" s="186" customFormat="1" x14ac:dyDescent="0.25"/>
    <row r="12099" s="186" customFormat="1" x14ac:dyDescent="0.25"/>
    <row r="12100" s="186" customFormat="1" x14ac:dyDescent="0.25"/>
    <row r="12101" s="186" customFormat="1" x14ac:dyDescent="0.25"/>
    <row r="12102" s="186" customFormat="1" x14ac:dyDescent="0.25"/>
    <row r="12103" s="186" customFormat="1" x14ac:dyDescent="0.25"/>
    <row r="12104" s="186" customFormat="1" x14ac:dyDescent="0.25"/>
    <row r="12105" s="186" customFormat="1" x14ac:dyDescent="0.25"/>
    <row r="12106" s="186" customFormat="1" x14ac:dyDescent="0.25"/>
    <row r="12107" s="186" customFormat="1" x14ac:dyDescent="0.25"/>
    <row r="12108" s="186" customFormat="1" x14ac:dyDescent="0.25"/>
    <row r="12109" s="186" customFormat="1" x14ac:dyDescent="0.25"/>
    <row r="12110" s="186" customFormat="1" x14ac:dyDescent="0.25"/>
    <row r="12111" s="186" customFormat="1" x14ac:dyDescent="0.25"/>
    <row r="12112" s="186" customFormat="1" x14ac:dyDescent="0.25"/>
    <row r="12113" s="186" customFormat="1" x14ac:dyDescent="0.25"/>
    <row r="12114" s="186" customFormat="1" x14ac:dyDescent="0.25"/>
    <row r="12115" s="186" customFormat="1" x14ac:dyDescent="0.25"/>
    <row r="12116" s="186" customFormat="1" x14ac:dyDescent="0.25"/>
    <row r="12117" s="186" customFormat="1" x14ac:dyDescent="0.25"/>
    <row r="12118" s="186" customFormat="1" x14ac:dyDescent="0.25"/>
    <row r="12119" s="186" customFormat="1" x14ac:dyDescent="0.25"/>
    <row r="12120" s="186" customFormat="1" x14ac:dyDescent="0.25"/>
    <row r="12121" s="186" customFormat="1" x14ac:dyDescent="0.25"/>
    <row r="12122" s="186" customFormat="1" x14ac:dyDescent="0.25"/>
    <row r="12123" s="186" customFormat="1" x14ac:dyDescent="0.25"/>
    <row r="12124" s="186" customFormat="1" x14ac:dyDescent="0.25"/>
    <row r="12125" s="186" customFormat="1" x14ac:dyDescent="0.25"/>
    <row r="12126" s="186" customFormat="1" x14ac:dyDescent="0.25"/>
    <row r="12127" s="186" customFormat="1" x14ac:dyDescent="0.25"/>
    <row r="12128" s="186" customFormat="1" x14ac:dyDescent="0.25"/>
    <row r="12129" s="186" customFormat="1" x14ac:dyDescent="0.25"/>
    <row r="12130" s="186" customFormat="1" x14ac:dyDescent="0.25"/>
    <row r="12131" s="186" customFormat="1" x14ac:dyDescent="0.25"/>
    <row r="12132" s="186" customFormat="1" x14ac:dyDescent="0.25"/>
    <row r="12133" s="186" customFormat="1" x14ac:dyDescent="0.25"/>
    <row r="12134" s="186" customFormat="1" x14ac:dyDescent="0.25"/>
    <row r="12135" s="186" customFormat="1" x14ac:dyDescent="0.25"/>
    <row r="12136" s="186" customFormat="1" x14ac:dyDescent="0.25"/>
    <row r="12137" s="186" customFormat="1" x14ac:dyDescent="0.25"/>
    <row r="12138" s="186" customFormat="1" x14ac:dyDescent="0.25"/>
    <row r="12139" s="186" customFormat="1" x14ac:dyDescent="0.25"/>
    <row r="12140" s="186" customFormat="1" x14ac:dyDescent="0.25"/>
    <row r="12141" s="186" customFormat="1" x14ac:dyDescent="0.25"/>
    <row r="12142" s="186" customFormat="1" x14ac:dyDescent="0.25"/>
    <row r="12143" s="186" customFormat="1" x14ac:dyDescent="0.25"/>
    <row r="12144" s="186" customFormat="1" x14ac:dyDescent="0.25"/>
    <row r="12145" s="186" customFormat="1" x14ac:dyDescent="0.25"/>
    <row r="12146" s="186" customFormat="1" x14ac:dyDescent="0.25"/>
    <row r="12147" s="186" customFormat="1" x14ac:dyDescent="0.25"/>
    <row r="12148" s="186" customFormat="1" x14ac:dyDescent="0.25"/>
    <row r="12149" s="186" customFormat="1" x14ac:dyDescent="0.25"/>
    <row r="12150" s="186" customFormat="1" x14ac:dyDescent="0.25"/>
    <row r="12151" s="186" customFormat="1" x14ac:dyDescent="0.25"/>
    <row r="12152" s="186" customFormat="1" x14ac:dyDescent="0.25"/>
    <row r="12153" s="186" customFormat="1" x14ac:dyDescent="0.25"/>
    <row r="12154" s="186" customFormat="1" x14ac:dyDescent="0.25"/>
    <row r="12155" s="186" customFormat="1" x14ac:dyDescent="0.25"/>
    <row r="12156" s="186" customFormat="1" x14ac:dyDescent="0.25"/>
    <row r="12157" s="186" customFormat="1" x14ac:dyDescent="0.25"/>
    <row r="12158" s="186" customFormat="1" x14ac:dyDescent="0.25"/>
    <row r="12159" s="186" customFormat="1" x14ac:dyDescent="0.25"/>
    <row r="12160" s="186" customFormat="1" x14ac:dyDescent="0.25"/>
    <row r="12161" s="186" customFormat="1" x14ac:dyDescent="0.25"/>
    <row r="12162" s="186" customFormat="1" x14ac:dyDescent="0.25"/>
    <row r="12163" s="186" customFormat="1" x14ac:dyDescent="0.25"/>
    <row r="12164" s="186" customFormat="1" x14ac:dyDescent="0.25"/>
    <row r="12165" s="186" customFormat="1" x14ac:dyDescent="0.25"/>
    <row r="12166" s="186" customFormat="1" x14ac:dyDescent="0.25"/>
    <row r="12167" s="186" customFormat="1" x14ac:dyDescent="0.25"/>
    <row r="12168" s="186" customFormat="1" x14ac:dyDescent="0.25"/>
    <row r="12169" s="186" customFormat="1" x14ac:dyDescent="0.25"/>
    <row r="12170" s="186" customFormat="1" x14ac:dyDescent="0.25"/>
    <row r="12171" s="186" customFormat="1" x14ac:dyDescent="0.25"/>
    <row r="12172" s="186" customFormat="1" x14ac:dyDescent="0.25"/>
    <row r="12173" s="186" customFormat="1" x14ac:dyDescent="0.25"/>
    <row r="12174" s="186" customFormat="1" x14ac:dyDescent="0.25"/>
    <row r="12175" s="186" customFormat="1" x14ac:dyDescent="0.25"/>
    <row r="12176" s="186" customFormat="1" x14ac:dyDescent="0.25"/>
    <row r="12177" s="186" customFormat="1" x14ac:dyDescent="0.25"/>
    <row r="12178" s="186" customFormat="1" x14ac:dyDescent="0.25"/>
    <row r="12179" s="186" customFormat="1" x14ac:dyDescent="0.25"/>
    <row r="12180" s="186" customFormat="1" x14ac:dyDescent="0.25"/>
    <row r="12181" s="186" customFormat="1" x14ac:dyDescent="0.25"/>
    <row r="12182" s="186" customFormat="1" x14ac:dyDescent="0.25"/>
    <row r="12183" s="186" customFormat="1" x14ac:dyDescent="0.25"/>
    <row r="12184" s="186" customFormat="1" x14ac:dyDescent="0.25"/>
    <row r="12185" s="186" customFormat="1" x14ac:dyDescent="0.25"/>
    <row r="12186" s="186" customFormat="1" x14ac:dyDescent="0.25"/>
    <row r="12187" s="186" customFormat="1" x14ac:dyDescent="0.25"/>
    <row r="12188" s="186" customFormat="1" x14ac:dyDescent="0.25"/>
    <row r="12189" s="186" customFormat="1" x14ac:dyDescent="0.25"/>
    <row r="12190" s="186" customFormat="1" x14ac:dyDescent="0.25"/>
    <row r="12191" s="186" customFormat="1" x14ac:dyDescent="0.25"/>
    <row r="12192" s="186" customFormat="1" x14ac:dyDescent="0.25"/>
    <row r="12193" s="186" customFormat="1" x14ac:dyDescent="0.25"/>
    <row r="12194" s="186" customFormat="1" x14ac:dyDescent="0.25"/>
    <row r="12195" s="186" customFormat="1" x14ac:dyDescent="0.25"/>
    <row r="12196" s="186" customFormat="1" x14ac:dyDescent="0.25"/>
    <row r="12197" s="186" customFormat="1" x14ac:dyDescent="0.25"/>
    <row r="12198" s="186" customFormat="1" x14ac:dyDescent="0.25"/>
    <row r="12199" s="186" customFormat="1" x14ac:dyDescent="0.25"/>
    <row r="12200" s="186" customFormat="1" x14ac:dyDescent="0.25"/>
    <row r="12201" s="186" customFormat="1" x14ac:dyDescent="0.25"/>
    <row r="12202" s="186" customFormat="1" x14ac:dyDescent="0.25"/>
    <row r="12203" s="186" customFormat="1" x14ac:dyDescent="0.25"/>
    <row r="12204" s="186" customFormat="1" x14ac:dyDescent="0.25"/>
    <row r="12205" s="186" customFormat="1" x14ac:dyDescent="0.25"/>
    <row r="12206" s="186" customFormat="1" x14ac:dyDescent="0.25"/>
    <row r="12207" s="186" customFormat="1" x14ac:dyDescent="0.25"/>
    <row r="12208" s="186" customFormat="1" x14ac:dyDescent="0.25"/>
    <row r="12209" s="186" customFormat="1" x14ac:dyDescent="0.25"/>
    <row r="12210" s="186" customFormat="1" x14ac:dyDescent="0.25"/>
    <row r="12211" s="186" customFormat="1" x14ac:dyDescent="0.25"/>
    <row r="12212" s="186" customFormat="1" x14ac:dyDescent="0.25"/>
    <row r="12213" s="186" customFormat="1" x14ac:dyDescent="0.25"/>
    <row r="12214" s="186" customFormat="1" x14ac:dyDescent="0.25"/>
    <row r="12215" s="186" customFormat="1" x14ac:dyDescent="0.25"/>
    <row r="12216" s="186" customFormat="1" x14ac:dyDescent="0.25"/>
    <row r="12217" s="186" customFormat="1" x14ac:dyDescent="0.25"/>
    <row r="12218" s="186" customFormat="1" x14ac:dyDescent="0.25"/>
    <row r="12219" s="186" customFormat="1" x14ac:dyDescent="0.25"/>
    <row r="12220" s="186" customFormat="1" x14ac:dyDescent="0.25"/>
    <row r="12221" s="186" customFormat="1" x14ac:dyDescent="0.25"/>
    <row r="12222" s="186" customFormat="1" x14ac:dyDescent="0.25"/>
    <row r="12223" s="186" customFormat="1" x14ac:dyDescent="0.25"/>
    <row r="12224" s="186" customFormat="1" x14ac:dyDescent="0.25"/>
    <row r="12225" s="186" customFormat="1" x14ac:dyDescent="0.25"/>
    <row r="12226" s="186" customFormat="1" x14ac:dyDescent="0.25"/>
    <row r="12227" s="186" customFormat="1" x14ac:dyDescent="0.25"/>
    <row r="12228" s="186" customFormat="1" x14ac:dyDescent="0.25"/>
    <row r="12229" s="186" customFormat="1" x14ac:dyDescent="0.25"/>
    <row r="12230" s="186" customFormat="1" x14ac:dyDescent="0.25"/>
    <row r="12231" s="186" customFormat="1" x14ac:dyDescent="0.25"/>
    <row r="12232" s="186" customFormat="1" x14ac:dyDescent="0.25"/>
    <row r="12233" s="186" customFormat="1" x14ac:dyDescent="0.25"/>
    <row r="12234" s="186" customFormat="1" x14ac:dyDescent="0.25"/>
    <row r="12235" s="186" customFormat="1" x14ac:dyDescent="0.25"/>
    <row r="12236" s="186" customFormat="1" x14ac:dyDescent="0.25"/>
    <row r="12237" s="186" customFormat="1" x14ac:dyDescent="0.25"/>
    <row r="12238" s="186" customFormat="1" x14ac:dyDescent="0.25"/>
    <row r="12239" s="186" customFormat="1" x14ac:dyDescent="0.25"/>
    <row r="12240" s="186" customFormat="1" x14ac:dyDescent="0.25"/>
    <row r="12241" s="186" customFormat="1" x14ac:dyDescent="0.25"/>
    <row r="12242" s="186" customFormat="1" x14ac:dyDescent="0.25"/>
    <row r="12243" s="186" customFormat="1" x14ac:dyDescent="0.25"/>
    <row r="12244" s="186" customFormat="1" x14ac:dyDescent="0.25"/>
    <row r="12245" s="186" customFormat="1" x14ac:dyDescent="0.25"/>
    <row r="12246" s="186" customFormat="1" x14ac:dyDescent="0.25"/>
    <row r="12247" s="186" customFormat="1" x14ac:dyDescent="0.25"/>
    <row r="12248" s="186" customFormat="1" x14ac:dyDescent="0.25"/>
    <row r="12249" s="186" customFormat="1" x14ac:dyDescent="0.25"/>
    <row r="12250" s="186" customFormat="1" x14ac:dyDescent="0.25"/>
    <row r="12251" s="186" customFormat="1" x14ac:dyDescent="0.25"/>
    <row r="12252" s="186" customFormat="1" x14ac:dyDescent="0.25"/>
    <row r="12253" s="186" customFormat="1" x14ac:dyDescent="0.25"/>
    <row r="12254" s="186" customFormat="1" x14ac:dyDescent="0.25"/>
    <row r="12255" s="186" customFormat="1" x14ac:dyDescent="0.25"/>
    <row r="12256" s="186" customFormat="1" x14ac:dyDescent="0.25"/>
    <row r="12257" s="186" customFormat="1" x14ac:dyDescent="0.25"/>
    <row r="12258" s="186" customFormat="1" x14ac:dyDescent="0.25"/>
    <row r="12259" s="186" customFormat="1" x14ac:dyDescent="0.25"/>
    <row r="12260" s="186" customFormat="1" x14ac:dyDescent="0.25"/>
    <row r="12261" s="186" customFormat="1" x14ac:dyDescent="0.25"/>
    <row r="12262" s="186" customFormat="1" x14ac:dyDescent="0.25"/>
    <row r="12263" s="186" customFormat="1" x14ac:dyDescent="0.25"/>
    <row r="12264" s="186" customFormat="1" x14ac:dyDescent="0.25"/>
    <row r="12265" s="186" customFormat="1" x14ac:dyDescent="0.25"/>
    <row r="12266" s="186" customFormat="1" x14ac:dyDescent="0.25"/>
    <row r="12267" s="186" customFormat="1" x14ac:dyDescent="0.25"/>
    <row r="12268" s="186" customFormat="1" x14ac:dyDescent="0.25"/>
    <row r="12269" s="186" customFormat="1" x14ac:dyDescent="0.25"/>
    <row r="12270" s="186" customFormat="1" x14ac:dyDescent="0.25"/>
    <row r="12271" s="186" customFormat="1" x14ac:dyDescent="0.25"/>
    <row r="12272" s="186" customFormat="1" x14ac:dyDescent="0.25"/>
    <row r="12273" s="186" customFormat="1" x14ac:dyDescent="0.25"/>
    <row r="12274" s="186" customFormat="1" x14ac:dyDescent="0.25"/>
    <row r="12275" s="186" customFormat="1" x14ac:dyDescent="0.25"/>
    <row r="12276" s="186" customFormat="1" x14ac:dyDescent="0.25"/>
    <row r="12277" s="186" customFormat="1" x14ac:dyDescent="0.25"/>
    <row r="12278" s="186" customFormat="1" x14ac:dyDescent="0.25"/>
    <row r="12279" s="186" customFormat="1" x14ac:dyDescent="0.25"/>
    <row r="12280" s="186" customFormat="1" x14ac:dyDescent="0.25"/>
    <row r="12281" s="186" customFormat="1" x14ac:dyDescent="0.25"/>
    <row r="12282" s="186" customFormat="1" x14ac:dyDescent="0.25"/>
    <row r="12283" s="186" customFormat="1" x14ac:dyDescent="0.25"/>
    <row r="12284" s="186" customFormat="1" x14ac:dyDescent="0.25"/>
    <row r="12285" s="186" customFormat="1" x14ac:dyDescent="0.25"/>
    <row r="12286" s="186" customFormat="1" x14ac:dyDescent="0.25"/>
    <row r="12287" s="186" customFormat="1" x14ac:dyDescent="0.25"/>
    <row r="12288" s="186" customFormat="1" x14ac:dyDescent="0.25"/>
    <row r="12289" s="186" customFormat="1" x14ac:dyDescent="0.25"/>
    <row r="12290" s="186" customFormat="1" x14ac:dyDescent="0.25"/>
    <row r="12291" s="186" customFormat="1" x14ac:dyDescent="0.25"/>
    <row r="12292" s="186" customFormat="1" x14ac:dyDescent="0.25"/>
    <row r="12293" s="186" customFormat="1" x14ac:dyDescent="0.25"/>
    <row r="12294" s="186" customFormat="1" x14ac:dyDescent="0.25"/>
    <row r="12295" s="186" customFormat="1" x14ac:dyDescent="0.25"/>
    <row r="12296" s="186" customFormat="1" x14ac:dyDescent="0.25"/>
    <row r="12297" s="186" customFormat="1" x14ac:dyDescent="0.25"/>
    <row r="12298" s="186" customFormat="1" x14ac:dyDescent="0.25"/>
    <row r="12299" s="186" customFormat="1" x14ac:dyDescent="0.25"/>
    <row r="12300" s="186" customFormat="1" x14ac:dyDescent="0.25"/>
    <row r="12301" s="186" customFormat="1" x14ac:dyDescent="0.25"/>
    <row r="12302" s="186" customFormat="1" x14ac:dyDescent="0.25"/>
    <row r="12303" s="186" customFormat="1" x14ac:dyDescent="0.25"/>
    <row r="12304" s="186" customFormat="1" x14ac:dyDescent="0.25"/>
    <row r="12305" s="186" customFormat="1" x14ac:dyDescent="0.25"/>
    <row r="12306" s="186" customFormat="1" x14ac:dyDescent="0.25"/>
    <row r="12307" s="186" customFormat="1" x14ac:dyDescent="0.25"/>
    <row r="12308" s="186" customFormat="1" x14ac:dyDescent="0.25"/>
    <row r="12309" s="186" customFormat="1" x14ac:dyDescent="0.25"/>
    <row r="12310" s="186" customFormat="1" x14ac:dyDescent="0.25"/>
    <row r="12311" s="186" customFormat="1" x14ac:dyDescent="0.25"/>
    <row r="12312" s="186" customFormat="1" x14ac:dyDescent="0.25"/>
    <row r="12313" s="186" customFormat="1" x14ac:dyDescent="0.25"/>
    <row r="12314" s="186" customFormat="1" x14ac:dyDescent="0.25"/>
    <row r="12315" s="186" customFormat="1" x14ac:dyDescent="0.25"/>
    <row r="12316" s="186" customFormat="1" x14ac:dyDescent="0.25"/>
    <row r="12317" s="186" customFormat="1" x14ac:dyDescent="0.25"/>
    <row r="12318" s="186" customFormat="1" x14ac:dyDescent="0.25"/>
    <row r="12319" s="186" customFormat="1" x14ac:dyDescent="0.25"/>
    <row r="12320" s="186" customFormat="1" x14ac:dyDescent="0.25"/>
    <row r="12321" s="186" customFormat="1" x14ac:dyDescent="0.25"/>
    <row r="12322" s="186" customFormat="1" x14ac:dyDescent="0.25"/>
    <row r="12323" s="186" customFormat="1" x14ac:dyDescent="0.25"/>
    <row r="12324" s="186" customFormat="1" x14ac:dyDescent="0.25"/>
    <row r="12325" s="186" customFormat="1" x14ac:dyDescent="0.25"/>
    <row r="12326" s="186" customFormat="1" x14ac:dyDescent="0.25"/>
    <row r="12327" s="186" customFormat="1" x14ac:dyDescent="0.25"/>
    <row r="12328" s="186" customFormat="1" x14ac:dyDescent="0.25"/>
    <row r="12329" s="186" customFormat="1" x14ac:dyDescent="0.25"/>
    <row r="12330" s="186" customFormat="1" x14ac:dyDescent="0.25"/>
    <row r="12331" s="186" customFormat="1" x14ac:dyDescent="0.25"/>
    <row r="12332" s="186" customFormat="1" x14ac:dyDescent="0.25"/>
    <row r="12333" s="186" customFormat="1" x14ac:dyDescent="0.25"/>
    <row r="12334" s="186" customFormat="1" x14ac:dyDescent="0.25"/>
    <row r="12335" s="186" customFormat="1" x14ac:dyDescent="0.25"/>
    <row r="12336" s="186" customFormat="1" x14ac:dyDescent="0.25"/>
    <row r="12337" s="186" customFormat="1" x14ac:dyDescent="0.25"/>
    <row r="12338" s="186" customFormat="1" x14ac:dyDescent="0.25"/>
    <row r="12339" s="186" customFormat="1" x14ac:dyDescent="0.25"/>
    <row r="12340" s="186" customFormat="1" x14ac:dyDescent="0.25"/>
    <row r="12341" s="186" customFormat="1" x14ac:dyDescent="0.25"/>
    <row r="12342" s="186" customFormat="1" x14ac:dyDescent="0.25"/>
    <row r="12343" s="186" customFormat="1" x14ac:dyDescent="0.25"/>
    <row r="12344" s="186" customFormat="1" x14ac:dyDescent="0.25"/>
    <row r="12345" s="186" customFormat="1" x14ac:dyDescent="0.25"/>
    <row r="12346" s="186" customFormat="1" x14ac:dyDescent="0.25"/>
    <row r="12347" s="186" customFormat="1" x14ac:dyDescent="0.25"/>
    <row r="12348" s="186" customFormat="1" x14ac:dyDescent="0.25"/>
    <row r="12349" s="186" customFormat="1" x14ac:dyDescent="0.25"/>
    <row r="12350" s="186" customFormat="1" x14ac:dyDescent="0.25"/>
    <row r="12351" s="186" customFormat="1" x14ac:dyDescent="0.25"/>
    <row r="12352" s="186" customFormat="1" x14ac:dyDescent="0.25"/>
    <row r="12353" s="186" customFormat="1" x14ac:dyDescent="0.25"/>
    <row r="12354" s="186" customFormat="1" x14ac:dyDescent="0.25"/>
    <row r="12355" s="186" customFormat="1" x14ac:dyDescent="0.25"/>
    <row r="12356" s="186" customFormat="1" x14ac:dyDescent="0.25"/>
    <row r="12357" s="186" customFormat="1" x14ac:dyDescent="0.25"/>
    <row r="12358" s="186" customFormat="1" x14ac:dyDescent="0.25"/>
    <row r="12359" s="186" customFormat="1" x14ac:dyDescent="0.25"/>
    <row r="12360" s="186" customFormat="1" x14ac:dyDescent="0.25"/>
    <row r="12361" s="186" customFormat="1" x14ac:dyDescent="0.25"/>
    <row r="12362" s="186" customFormat="1" x14ac:dyDescent="0.25"/>
    <row r="12363" s="186" customFormat="1" x14ac:dyDescent="0.25"/>
    <row r="12364" s="186" customFormat="1" x14ac:dyDescent="0.25"/>
    <row r="12365" s="186" customFormat="1" x14ac:dyDescent="0.25"/>
    <row r="12366" s="186" customFormat="1" x14ac:dyDescent="0.25"/>
    <row r="12367" s="186" customFormat="1" x14ac:dyDescent="0.25"/>
    <row r="12368" s="186" customFormat="1" x14ac:dyDescent="0.25"/>
    <row r="12369" s="186" customFormat="1" x14ac:dyDescent="0.25"/>
    <row r="12370" s="186" customFormat="1" x14ac:dyDescent="0.25"/>
    <row r="12371" s="186" customFormat="1" x14ac:dyDescent="0.25"/>
    <row r="12372" s="186" customFormat="1" x14ac:dyDescent="0.25"/>
    <row r="12373" s="186" customFormat="1" x14ac:dyDescent="0.25"/>
    <row r="12374" s="186" customFormat="1" x14ac:dyDescent="0.25"/>
    <row r="12375" s="186" customFormat="1" x14ac:dyDescent="0.25"/>
    <row r="12376" s="186" customFormat="1" x14ac:dyDescent="0.25"/>
    <row r="12377" s="186" customFormat="1" x14ac:dyDescent="0.25"/>
    <row r="12378" s="186" customFormat="1" x14ac:dyDescent="0.25"/>
    <row r="12379" s="186" customFormat="1" x14ac:dyDescent="0.25"/>
    <row r="12380" s="186" customFormat="1" x14ac:dyDescent="0.25"/>
    <row r="12381" s="186" customFormat="1" x14ac:dyDescent="0.25"/>
    <row r="12382" s="186" customFormat="1" x14ac:dyDescent="0.25"/>
    <row r="12383" s="186" customFormat="1" x14ac:dyDescent="0.25"/>
    <row r="12384" s="186" customFormat="1" x14ac:dyDescent="0.25"/>
    <row r="12385" s="186" customFormat="1" x14ac:dyDescent="0.25"/>
    <row r="12386" s="186" customFormat="1" x14ac:dyDescent="0.25"/>
    <row r="12387" s="186" customFormat="1" x14ac:dyDescent="0.25"/>
    <row r="12388" s="186" customFormat="1" x14ac:dyDescent="0.25"/>
    <row r="12389" s="186" customFormat="1" x14ac:dyDescent="0.25"/>
    <row r="12390" s="186" customFormat="1" x14ac:dyDescent="0.25"/>
    <row r="12391" s="186" customFormat="1" x14ac:dyDescent="0.25"/>
    <row r="12392" s="186" customFormat="1" x14ac:dyDescent="0.25"/>
    <row r="12393" s="186" customFormat="1" x14ac:dyDescent="0.25"/>
    <row r="12394" s="186" customFormat="1" x14ac:dyDescent="0.25"/>
    <row r="12395" s="186" customFormat="1" x14ac:dyDescent="0.25"/>
    <row r="12396" s="186" customFormat="1" x14ac:dyDescent="0.25"/>
    <row r="12397" s="186" customFormat="1" x14ac:dyDescent="0.25"/>
    <row r="12398" s="186" customFormat="1" x14ac:dyDescent="0.25"/>
    <row r="12399" s="186" customFormat="1" x14ac:dyDescent="0.25"/>
    <row r="12400" s="186" customFormat="1" x14ac:dyDescent="0.25"/>
    <row r="12401" s="186" customFormat="1" x14ac:dyDescent="0.25"/>
    <row r="12402" s="186" customFormat="1" x14ac:dyDescent="0.25"/>
    <row r="12403" s="186" customFormat="1" x14ac:dyDescent="0.25"/>
    <row r="12404" s="186" customFormat="1" x14ac:dyDescent="0.25"/>
    <row r="12405" s="186" customFormat="1" x14ac:dyDescent="0.25"/>
    <row r="12406" s="186" customFormat="1" x14ac:dyDescent="0.25"/>
    <row r="12407" s="186" customFormat="1" x14ac:dyDescent="0.25"/>
    <row r="12408" s="186" customFormat="1" x14ac:dyDescent="0.25"/>
    <row r="12409" s="186" customFormat="1" x14ac:dyDescent="0.25"/>
    <row r="12410" s="186" customFormat="1" x14ac:dyDescent="0.25"/>
    <row r="12411" s="186" customFormat="1" x14ac:dyDescent="0.25"/>
    <row r="12412" s="186" customFormat="1" x14ac:dyDescent="0.25"/>
    <row r="12413" s="186" customFormat="1" x14ac:dyDescent="0.25"/>
    <row r="12414" s="186" customFormat="1" x14ac:dyDescent="0.25"/>
    <row r="12415" s="186" customFormat="1" x14ac:dyDescent="0.25"/>
    <row r="12416" s="186" customFormat="1" x14ac:dyDescent="0.25"/>
    <row r="12417" s="186" customFormat="1" x14ac:dyDescent="0.25"/>
    <row r="12418" s="186" customFormat="1" x14ac:dyDescent="0.25"/>
    <row r="12419" s="186" customFormat="1" x14ac:dyDescent="0.25"/>
    <row r="12420" s="186" customFormat="1" x14ac:dyDescent="0.25"/>
    <row r="12421" s="186" customFormat="1" x14ac:dyDescent="0.25"/>
    <row r="12422" s="186" customFormat="1" x14ac:dyDescent="0.25"/>
    <row r="12423" s="186" customFormat="1" x14ac:dyDescent="0.25"/>
    <row r="12424" s="186" customFormat="1" x14ac:dyDescent="0.25"/>
    <row r="12425" s="186" customFormat="1" x14ac:dyDescent="0.25"/>
    <row r="12426" s="186" customFormat="1" x14ac:dyDescent="0.25"/>
    <row r="12427" s="186" customFormat="1" x14ac:dyDescent="0.25"/>
    <row r="12428" s="186" customFormat="1" x14ac:dyDescent="0.25"/>
    <row r="12429" s="186" customFormat="1" x14ac:dyDescent="0.25"/>
    <row r="12430" s="186" customFormat="1" x14ac:dyDescent="0.25"/>
    <row r="12431" s="186" customFormat="1" x14ac:dyDescent="0.25"/>
    <row r="12432" s="186" customFormat="1" x14ac:dyDescent="0.25"/>
    <row r="12433" s="186" customFormat="1" x14ac:dyDescent="0.25"/>
    <row r="12434" s="186" customFormat="1" x14ac:dyDescent="0.25"/>
    <row r="12435" s="186" customFormat="1" x14ac:dyDescent="0.25"/>
    <row r="12436" s="186" customFormat="1" x14ac:dyDescent="0.25"/>
    <row r="12437" s="186" customFormat="1" x14ac:dyDescent="0.25"/>
    <row r="12438" s="186" customFormat="1" x14ac:dyDescent="0.25"/>
    <row r="12439" s="186" customFormat="1" x14ac:dyDescent="0.25"/>
    <row r="12440" s="186" customFormat="1" x14ac:dyDescent="0.25"/>
    <row r="12441" s="186" customFormat="1" x14ac:dyDescent="0.25"/>
    <row r="12442" s="186" customFormat="1" x14ac:dyDescent="0.25"/>
    <row r="12443" s="186" customFormat="1" x14ac:dyDescent="0.25"/>
    <row r="12444" s="186" customFormat="1" x14ac:dyDescent="0.25"/>
    <row r="12445" s="186" customFormat="1" x14ac:dyDescent="0.25"/>
    <row r="12446" s="186" customFormat="1" x14ac:dyDescent="0.25"/>
    <row r="12447" s="186" customFormat="1" x14ac:dyDescent="0.25"/>
    <row r="12448" s="186" customFormat="1" x14ac:dyDescent="0.25"/>
    <row r="12449" s="186" customFormat="1" x14ac:dyDescent="0.25"/>
    <row r="12450" s="186" customFormat="1" x14ac:dyDescent="0.25"/>
    <row r="12451" s="186" customFormat="1" x14ac:dyDescent="0.25"/>
    <row r="12452" s="186" customFormat="1" x14ac:dyDescent="0.25"/>
    <row r="12453" s="186" customFormat="1" x14ac:dyDescent="0.25"/>
    <row r="12454" s="186" customFormat="1" x14ac:dyDescent="0.25"/>
    <row r="12455" s="186" customFormat="1" x14ac:dyDescent="0.25"/>
    <row r="12456" s="186" customFormat="1" x14ac:dyDescent="0.25"/>
    <row r="12457" s="186" customFormat="1" x14ac:dyDescent="0.25"/>
    <row r="12458" s="186" customFormat="1" x14ac:dyDescent="0.25"/>
    <row r="12459" s="186" customFormat="1" x14ac:dyDescent="0.25"/>
    <row r="12460" s="186" customFormat="1" x14ac:dyDescent="0.25"/>
    <row r="12461" s="186" customFormat="1" x14ac:dyDescent="0.25"/>
    <row r="12462" s="186" customFormat="1" x14ac:dyDescent="0.25"/>
    <row r="12463" s="186" customFormat="1" x14ac:dyDescent="0.25"/>
    <row r="12464" s="186" customFormat="1" x14ac:dyDescent="0.25"/>
    <row r="12465" s="186" customFormat="1" x14ac:dyDescent="0.25"/>
    <row r="12466" s="186" customFormat="1" x14ac:dyDescent="0.25"/>
    <row r="12467" s="186" customFormat="1" x14ac:dyDescent="0.25"/>
    <row r="12468" s="186" customFormat="1" x14ac:dyDescent="0.25"/>
    <row r="12469" s="186" customFormat="1" x14ac:dyDescent="0.25"/>
    <row r="12470" s="186" customFormat="1" x14ac:dyDescent="0.25"/>
    <row r="12471" s="186" customFormat="1" x14ac:dyDescent="0.25"/>
    <row r="12472" s="186" customFormat="1" x14ac:dyDescent="0.25"/>
    <row r="12473" s="186" customFormat="1" x14ac:dyDescent="0.25"/>
    <row r="12474" s="186" customFormat="1" x14ac:dyDescent="0.25"/>
    <row r="12475" s="186" customFormat="1" x14ac:dyDescent="0.25"/>
    <row r="12476" s="186" customFormat="1" x14ac:dyDescent="0.25"/>
    <row r="12477" s="186" customFormat="1" x14ac:dyDescent="0.25"/>
    <row r="12478" s="186" customFormat="1" x14ac:dyDescent="0.25"/>
    <row r="12479" s="186" customFormat="1" x14ac:dyDescent="0.25"/>
    <row r="12480" s="186" customFormat="1" x14ac:dyDescent="0.25"/>
    <row r="12481" s="186" customFormat="1" x14ac:dyDescent="0.25"/>
    <row r="12482" s="186" customFormat="1" x14ac:dyDescent="0.25"/>
    <row r="12483" s="186" customFormat="1" x14ac:dyDescent="0.25"/>
    <row r="12484" s="186" customFormat="1" x14ac:dyDescent="0.25"/>
    <row r="12485" s="186" customFormat="1" x14ac:dyDescent="0.25"/>
    <row r="12486" s="186" customFormat="1" x14ac:dyDescent="0.25"/>
    <row r="12487" s="186" customFormat="1" x14ac:dyDescent="0.25"/>
    <row r="12488" s="186" customFormat="1" x14ac:dyDescent="0.25"/>
    <row r="12489" s="186" customFormat="1" x14ac:dyDescent="0.25"/>
    <row r="12490" s="186" customFormat="1" x14ac:dyDescent="0.25"/>
    <row r="12491" s="186" customFormat="1" x14ac:dyDescent="0.25"/>
    <row r="12492" s="186" customFormat="1" x14ac:dyDescent="0.25"/>
    <row r="12493" s="186" customFormat="1" x14ac:dyDescent="0.25"/>
    <row r="12494" s="186" customFormat="1" x14ac:dyDescent="0.25"/>
    <row r="12495" s="186" customFormat="1" x14ac:dyDescent="0.25"/>
    <row r="12496" s="186" customFormat="1" x14ac:dyDescent="0.25"/>
    <row r="12497" s="186" customFormat="1" x14ac:dyDescent="0.25"/>
    <row r="12498" s="186" customFormat="1" x14ac:dyDescent="0.25"/>
    <row r="12499" s="186" customFormat="1" x14ac:dyDescent="0.25"/>
    <row r="12500" s="186" customFormat="1" x14ac:dyDescent="0.25"/>
    <row r="12501" s="186" customFormat="1" x14ac:dyDescent="0.25"/>
    <row r="12502" s="186" customFormat="1" x14ac:dyDescent="0.25"/>
    <row r="12503" s="186" customFormat="1" x14ac:dyDescent="0.25"/>
    <row r="12504" s="186" customFormat="1" x14ac:dyDescent="0.25"/>
    <row r="12505" s="186" customFormat="1" x14ac:dyDescent="0.25"/>
    <row r="12506" s="186" customFormat="1" x14ac:dyDescent="0.25"/>
    <row r="12507" s="186" customFormat="1" x14ac:dyDescent="0.25"/>
    <row r="12508" s="186" customFormat="1" x14ac:dyDescent="0.25"/>
    <row r="12509" s="186" customFormat="1" x14ac:dyDescent="0.25"/>
    <row r="12510" s="186" customFormat="1" x14ac:dyDescent="0.25"/>
    <row r="12511" s="186" customFormat="1" x14ac:dyDescent="0.25"/>
    <row r="12512" s="186" customFormat="1" x14ac:dyDescent="0.25"/>
    <row r="12513" s="186" customFormat="1" x14ac:dyDescent="0.25"/>
    <row r="12514" s="186" customFormat="1" x14ac:dyDescent="0.25"/>
    <row r="12515" s="186" customFormat="1" x14ac:dyDescent="0.25"/>
    <row r="12516" s="186" customFormat="1" x14ac:dyDescent="0.25"/>
    <row r="12517" s="186" customFormat="1" x14ac:dyDescent="0.25"/>
    <row r="12518" s="186" customFormat="1" x14ac:dyDescent="0.25"/>
    <row r="12519" s="186" customFormat="1" x14ac:dyDescent="0.25"/>
    <row r="12520" s="186" customFormat="1" x14ac:dyDescent="0.25"/>
    <row r="12521" s="186" customFormat="1" x14ac:dyDescent="0.25"/>
    <row r="12522" s="186" customFormat="1" x14ac:dyDescent="0.25"/>
    <row r="12523" s="186" customFormat="1" x14ac:dyDescent="0.25"/>
    <row r="12524" s="186" customFormat="1" x14ac:dyDescent="0.25"/>
    <row r="12525" s="186" customFormat="1" x14ac:dyDescent="0.25"/>
    <row r="12526" s="186" customFormat="1" x14ac:dyDescent="0.25"/>
    <row r="12527" s="186" customFormat="1" x14ac:dyDescent="0.25"/>
    <row r="12528" s="186" customFormat="1" x14ac:dyDescent="0.25"/>
    <row r="12529" s="186" customFormat="1" x14ac:dyDescent="0.25"/>
    <row r="12530" s="186" customFormat="1" x14ac:dyDescent="0.25"/>
    <row r="12531" s="186" customFormat="1" x14ac:dyDescent="0.25"/>
    <row r="12532" s="186" customFormat="1" x14ac:dyDescent="0.25"/>
    <row r="12533" s="186" customFormat="1" x14ac:dyDescent="0.25"/>
    <row r="12534" s="186" customFormat="1" x14ac:dyDescent="0.25"/>
    <row r="12535" s="186" customFormat="1" x14ac:dyDescent="0.25"/>
    <row r="12536" s="186" customFormat="1" x14ac:dyDescent="0.25"/>
    <row r="12537" s="186" customFormat="1" x14ac:dyDescent="0.25"/>
    <row r="12538" s="186" customFormat="1" x14ac:dyDescent="0.25"/>
    <row r="12539" s="186" customFormat="1" x14ac:dyDescent="0.25"/>
    <row r="12540" s="186" customFormat="1" x14ac:dyDescent="0.25"/>
    <row r="12541" s="186" customFormat="1" x14ac:dyDescent="0.25"/>
    <row r="12542" s="186" customFormat="1" x14ac:dyDescent="0.25"/>
    <row r="12543" s="186" customFormat="1" x14ac:dyDescent="0.25"/>
    <row r="12544" s="186" customFormat="1" x14ac:dyDescent="0.25"/>
    <row r="12545" s="186" customFormat="1" x14ac:dyDescent="0.25"/>
    <row r="12546" s="186" customFormat="1" x14ac:dyDescent="0.25"/>
    <row r="12547" s="186" customFormat="1" x14ac:dyDescent="0.25"/>
    <row r="12548" s="186" customFormat="1" x14ac:dyDescent="0.25"/>
    <row r="12549" s="186" customFormat="1" x14ac:dyDescent="0.25"/>
    <row r="12550" s="186" customFormat="1" x14ac:dyDescent="0.25"/>
    <row r="12551" s="186" customFormat="1" x14ac:dyDescent="0.25"/>
    <row r="12552" s="186" customFormat="1" x14ac:dyDescent="0.25"/>
    <row r="12553" s="186" customFormat="1" x14ac:dyDescent="0.25"/>
    <row r="12554" s="186" customFormat="1" x14ac:dyDescent="0.25"/>
    <row r="12555" s="186" customFormat="1" x14ac:dyDescent="0.25"/>
    <row r="12556" s="186" customFormat="1" x14ac:dyDescent="0.25"/>
    <row r="12557" s="186" customFormat="1" x14ac:dyDescent="0.25"/>
    <row r="12558" s="186" customFormat="1" x14ac:dyDescent="0.25"/>
    <row r="12559" s="186" customFormat="1" x14ac:dyDescent="0.25"/>
    <row r="12560" s="186" customFormat="1" x14ac:dyDescent="0.25"/>
    <row r="12561" s="186" customFormat="1" x14ac:dyDescent="0.25"/>
    <row r="12562" s="186" customFormat="1" x14ac:dyDescent="0.25"/>
    <row r="12563" s="186" customFormat="1" x14ac:dyDescent="0.25"/>
    <row r="12564" s="186" customFormat="1" x14ac:dyDescent="0.25"/>
    <row r="12565" s="186" customFormat="1" x14ac:dyDescent="0.25"/>
    <row r="12566" s="186" customFormat="1" x14ac:dyDescent="0.25"/>
    <row r="12567" s="186" customFormat="1" x14ac:dyDescent="0.25"/>
    <row r="12568" s="186" customFormat="1" x14ac:dyDescent="0.25"/>
    <row r="12569" s="186" customFormat="1" x14ac:dyDescent="0.25"/>
    <row r="12570" s="186" customFormat="1" x14ac:dyDescent="0.25"/>
    <row r="12571" s="186" customFormat="1" x14ac:dyDescent="0.25"/>
    <row r="12572" s="186" customFormat="1" x14ac:dyDescent="0.25"/>
    <row r="12573" s="186" customFormat="1" x14ac:dyDescent="0.25"/>
    <row r="12574" s="186" customFormat="1" x14ac:dyDescent="0.25"/>
    <row r="12575" s="186" customFormat="1" x14ac:dyDescent="0.25"/>
    <row r="12576" s="186" customFormat="1" x14ac:dyDescent="0.25"/>
    <row r="12577" s="186" customFormat="1" x14ac:dyDescent="0.25"/>
    <row r="12578" s="186" customFormat="1" x14ac:dyDescent="0.25"/>
    <row r="12579" s="186" customFormat="1" x14ac:dyDescent="0.25"/>
    <row r="12580" s="186" customFormat="1" x14ac:dyDescent="0.25"/>
    <row r="12581" s="186" customFormat="1" x14ac:dyDescent="0.25"/>
    <row r="12582" s="186" customFormat="1" x14ac:dyDescent="0.25"/>
    <row r="12583" s="186" customFormat="1" x14ac:dyDescent="0.25"/>
    <row r="12584" s="186" customFormat="1" x14ac:dyDescent="0.25"/>
    <row r="12585" s="186" customFormat="1" x14ac:dyDescent="0.25"/>
    <row r="12586" s="186" customFormat="1" x14ac:dyDescent="0.25"/>
    <row r="12587" s="186" customFormat="1" x14ac:dyDescent="0.25"/>
    <row r="12588" s="186" customFormat="1" x14ac:dyDescent="0.25"/>
    <row r="12589" s="186" customFormat="1" x14ac:dyDescent="0.25"/>
    <row r="12590" s="186" customFormat="1" x14ac:dyDescent="0.25"/>
    <row r="12591" s="186" customFormat="1" x14ac:dyDescent="0.25"/>
    <row r="12592" s="186" customFormat="1" x14ac:dyDescent="0.25"/>
    <row r="12593" s="186" customFormat="1" x14ac:dyDescent="0.25"/>
    <row r="12594" s="186" customFormat="1" x14ac:dyDescent="0.25"/>
    <row r="12595" s="186" customFormat="1" x14ac:dyDescent="0.25"/>
    <row r="12596" s="186" customFormat="1" x14ac:dyDescent="0.25"/>
    <row r="12597" s="186" customFormat="1" x14ac:dyDescent="0.25"/>
    <row r="12598" s="186" customFormat="1" x14ac:dyDescent="0.25"/>
    <row r="12599" s="186" customFormat="1" x14ac:dyDescent="0.25"/>
    <row r="12600" s="186" customFormat="1" x14ac:dyDescent="0.25"/>
    <row r="12601" s="186" customFormat="1" x14ac:dyDescent="0.25"/>
    <row r="12602" s="186" customFormat="1" x14ac:dyDescent="0.25"/>
    <row r="12603" s="186" customFormat="1" x14ac:dyDescent="0.25"/>
    <row r="12604" s="186" customFormat="1" x14ac:dyDescent="0.25"/>
    <row r="12605" s="186" customFormat="1" x14ac:dyDescent="0.25"/>
    <row r="12606" s="186" customFormat="1" x14ac:dyDescent="0.25"/>
    <row r="12607" s="186" customFormat="1" x14ac:dyDescent="0.25"/>
    <row r="12608" s="186" customFormat="1" x14ac:dyDescent="0.25"/>
    <row r="12609" s="186" customFormat="1" x14ac:dyDescent="0.25"/>
    <row r="12610" s="186" customFormat="1" x14ac:dyDescent="0.25"/>
    <row r="12611" s="186" customFormat="1" x14ac:dyDescent="0.25"/>
    <row r="12612" s="186" customFormat="1" x14ac:dyDescent="0.25"/>
    <row r="12613" s="186" customFormat="1" x14ac:dyDescent="0.25"/>
    <row r="12614" s="186" customFormat="1" x14ac:dyDescent="0.25"/>
    <row r="12615" s="186" customFormat="1" x14ac:dyDescent="0.25"/>
    <row r="12616" s="186" customFormat="1" x14ac:dyDescent="0.25"/>
    <row r="12617" s="186" customFormat="1" x14ac:dyDescent="0.25"/>
    <row r="12618" s="186" customFormat="1" x14ac:dyDescent="0.25"/>
    <row r="12619" s="186" customFormat="1" x14ac:dyDescent="0.25"/>
    <row r="12620" s="186" customFormat="1" x14ac:dyDescent="0.25"/>
    <row r="12621" s="186" customFormat="1" x14ac:dyDescent="0.25"/>
    <row r="12622" s="186" customFormat="1" x14ac:dyDescent="0.25"/>
    <row r="12623" s="186" customFormat="1" x14ac:dyDescent="0.25"/>
    <row r="12624" s="186" customFormat="1" x14ac:dyDescent="0.25"/>
    <row r="12625" s="186" customFormat="1" x14ac:dyDescent="0.25"/>
    <row r="12626" s="186" customFormat="1" x14ac:dyDescent="0.25"/>
    <row r="12627" s="186" customFormat="1" x14ac:dyDescent="0.25"/>
    <row r="12628" s="186" customFormat="1" x14ac:dyDescent="0.25"/>
    <row r="12629" s="186" customFormat="1" x14ac:dyDescent="0.25"/>
    <row r="12630" s="186" customFormat="1" x14ac:dyDescent="0.25"/>
    <row r="12631" s="186" customFormat="1" x14ac:dyDescent="0.25"/>
    <row r="12632" s="186" customFormat="1" x14ac:dyDescent="0.25"/>
    <row r="12633" s="186" customFormat="1" x14ac:dyDescent="0.25"/>
    <row r="12634" s="186" customFormat="1" x14ac:dyDescent="0.25"/>
    <row r="12635" s="186" customFormat="1" x14ac:dyDescent="0.25"/>
    <row r="12636" s="186" customFormat="1" x14ac:dyDescent="0.25"/>
    <row r="12637" s="186" customFormat="1" x14ac:dyDescent="0.25"/>
    <row r="12638" s="186" customFormat="1" x14ac:dyDescent="0.25"/>
    <row r="12639" s="186" customFormat="1" x14ac:dyDescent="0.25"/>
    <row r="12640" s="186" customFormat="1" x14ac:dyDescent="0.25"/>
    <row r="12641" s="186" customFormat="1" x14ac:dyDescent="0.25"/>
    <row r="12642" s="186" customFormat="1" x14ac:dyDescent="0.25"/>
    <row r="12643" s="186" customFormat="1" x14ac:dyDescent="0.25"/>
    <row r="12644" s="186" customFormat="1" x14ac:dyDescent="0.25"/>
    <row r="12645" s="186" customFormat="1" x14ac:dyDescent="0.25"/>
    <row r="12646" s="186" customFormat="1" x14ac:dyDescent="0.25"/>
    <row r="12647" s="186" customFormat="1" x14ac:dyDescent="0.25"/>
    <row r="12648" s="186" customFormat="1" x14ac:dyDescent="0.25"/>
    <row r="12649" s="186" customFormat="1" x14ac:dyDescent="0.25"/>
    <row r="12650" s="186" customFormat="1" x14ac:dyDescent="0.25"/>
    <row r="12651" s="186" customFormat="1" x14ac:dyDescent="0.25"/>
    <row r="12652" s="186" customFormat="1" x14ac:dyDescent="0.25"/>
    <row r="12653" s="186" customFormat="1" x14ac:dyDescent="0.25"/>
    <row r="12654" s="186" customFormat="1" x14ac:dyDescent="0.25"/>
    <row r="12655" s="186" customFormat="1" x14ac:dyDescent="0.25"/>
    <row r="12656" s="186" customFormat="1" x14ac:dyDescent="0.25"/>
    <row r="12657" s="186" customFormat="1" x14ac:dyDescent="0.25"/>
    <row r="12658" s="186" customFormat="1" x14ac:dyDescent="0.25"/>
    <row r="12659" s="186" customFormat="1" x14ac:dyDescent="0.25"/>
    <row r="12660" s="186" customFormat="1" x14ac:dyDescent="0.25"/>
    <row r="12661" s="186" customFormat="1" x14ac:dyDescent="0.25"/>
    <row r="12662" s="186" customFormat="1" x14ac:dyDescent="0.25"/>
    <row r="12663" s="186" customFormat="1" x14ac:dyDescent="0.25"/>
    <row r="12664" s="186" customFormat="1" x14ac:dyDescent="0.25"/>
    <row r="12665" s="186" customFormat="1" x14ac:dyDescent="0.25"/>
    <row r="12666" s="186" customFormat="1" x14ac:dyDescent="0.25"/>
    <row r="12667" s="186" customFormat="1" x14ac:dyDescent="0.25"/>
    <row r="12668" s="186" customFormat="1" x14ac:dyDescent="0.25"/>
    <row r="12669" s="186" customFormat="1" x14ac:dyDescent="0.25"/>
    <row r="12670" s="186" customFormat="1" x14ac:dyDescent="0.25"/>
    <row r="12671" s="186" customFormat="1" x14ac:dyDescent="0.25"/>
    <row r="12672" s="186" customFormat="1" x14ac:dyDescent="0.25"/>
    <row r="12673" s="186" customFormat="1" x14ac:dyDescent="0.25"/>
    <row r="12674" s="186" customFormat="1" x14ac:dyDescent="0.25"/>
    <row r="12675" s="186" customFormat="1" x14ac:dyDescent="0.25"/>
    <row r="12676" s="186" customFormat="1" x14ac:dyDescent="0.25"/>
    <row r="12677" s="186" customFormat="1" x14ac:dyDescent="0.25"/>
    <row r="12678" s="186" customFormat="1" x14ac:dyDescent="0.25"/>
    <row r="12679" s="186" customFormat="1" x14ac:dyDescent="0.25"/>
    <row r="12680" s="186" customFormat="1" x14ac:dyDescent="0.25"/>
    <row r="12681" s="186" customFormat="1" x14ac:dyDescent="0.25"/>
    <row r="12682" s="186" customFormat="1" x14ac:dyDescent="0.25"/>
    <row r="12683" s="186" customFormat="1" x14ac:dyDescent="0.25"/>
    <row r="12684" s="186" customFormat="1" x14ac:dyDescent="0.25"/>
    <row r="12685" s="186" customFormat="1" x14ac:dyDescent="0.25"/>
    <row r="12686" s="186" customFormat="1" x14ac:dyDescent="0.25"/>
    <row r="12687" s="186" customFormat="1" x14ac:dyDescent="0.25"/>
    <row r="12688" s="186" customFormat="1" x14ac:dyDescent="0.25"/>
    <row r="12689" s="186" customFormat="1" x14ac:dyDescent="0.25"/>
    <row r="12690" s="186" customFormat="1" x14ac:dyDescent="0.25"/>
    <row r="12691" s="186" customFormat="1" x14ac:dyDescent="0.25"/>
    <row r="12692" s="186" customFormat="1" x14ac:dyDescent="0.25"/>
    <row r="12693" s="186" customFormat="1" x14ac:dyDescent="0.25"/>
    <row r="12694" s="186" customFormat="1" x14ac:dyDescent="0.25"/>
    <row r="12695" s="186" customFormat="1" x14ac:dyDescent="0.25"/>
    <row r="12696" s="186" customFormat="1" x14ac:dyDescent="0.25"/>
    <row r="12697" s="186" customFormat="1" x14ac:dyDescent="0.25"/>
    <row r="12698" s="186" customFormat="1" x14ac:dyDescent="0.25"/>
    <row r="12699" s="186" customFormat="1" x14ac:dyDescent="0.25"/>
    <row r="12700" s="186" customFormat="1" x14ac:dyDescent="0.25"/>
    <row r="12701" s="186" customFormat="1" x14ac:dyDescent="0.25"/>
    <row r="12702" s="186" customFormat="1" x14ac:dyDescent="0.25"/>
    <row r="12703" s="186" customFormat="1" x14ac:dyDescent="0.25"/>
    <row r="12704" s="186" customFormat="1" x14ac:dyDescent="0.25"/>
    <row r="12705" s="186" customFormat="1" x14ac:dyDescent="0.25"/>
    <row r="12706" s="186" customFormat="1" x14ac:dyDescent="0.25"/>
    <row r="12707" s="186" customFormat="1" x14ac:dyDescent="0.25"/>
    <row r="12708" s="186" customFormat="1" x14ac:dyDescent="0.25"/>
    <row r="12709" s="186" customFormat="1" x14ac:dyDescent="0.25"/>
    <row r="12710" s="186" customFormat="1" x14ac:dyDescent="0.25"/>
    <row r="12711" s="186" customFormat="1" x14ac:dyDescent="0.25"/>
    <row r="12712" s="186" customFormat="1" x14ac:dyDescent="0.25"/>
    <row r="12713" s="186" customFormat="1" x14ac:dyDescent="0.25"/>
    <row r="12714" s="186" customFormat="1" x14ac:dyDescent="0.25"/>
    <row r="12715" s="186" customFormat="1" x14ac:dyDescent="0.25"/>
    <row r="12716" s="186" customFormat="1" x14ac:dyDescent="0.25"/>
    <row r="12717" s="186" customFormat="1" x14ac:dyDescent="0.25"/>
    <row r="12718" s="186" customFormat="1" x14ac:dyDescent="0.25"/>
    <row r="12719" s="186" customFormat="1" x14ac:dyDescent="0.25"/>
    <row r="12720" s="186" customFormat="1" x14ac:dyDescent="0.25"/>
    <row r="12721" s="186" customFormat="1" x14ac:dyDescent="0.25"/>
    <row r="12722" s="186" customFormat="1" x14ac:dyDescent="0.25"/>
    <row r="12723" s="186" customFormat="1" x14ac:dyDescent="0.25"/>
    <row r="12724" s="186" customFormat="1" x14ac:dyDescent="0.25"/>
    <row r="12725" s="186" customFormat="1" x14ac:dyDescent="0.25"/>
    <row r="12726" s="186" customFormat="1" x14ac:dyDescent="0.25"/>
    <row r="12727" s="186" customFormat="1" x14ac:dyDescent="0.25"/>
    <row r="12728" s="186" customFormat="1" x14ac:dyDescent="0.25"/>
    <row r="12729" s="186" customFormat="1" x14ac:dyDescent="0.25"/>
    <row r="12730" s="186" customFormat="1" x14ac:dyDescent="0.25"/>
    <row r="12731" s="186" customFormat="1" x14ac:dyDescent="0.25"/>
    <row r="12732" s="186" customFormat="1" x14ac:dyDescent="0.25"/>
    <row r="12733" s="186" customFormat="1" x14ac:dyDescent="0.25"/>
    <row r="12734" s="186" customFormat="1" x14ac:dyDescent="0.25"/>
    <row r="12735" s="186" customFormat="1" x14ac:dyDescent="0.25"/>
    <row r="12736" s="186" customFormat="1" x14ac:dyDescent="0.25"/>
    <row r="12737" s="186" customFormat="1" x14ac:dyDescent="0.25"/>
    <row r="12738" s="186" customFormat="1" x14ac:dyDescent="0.25"/>
    <row r="12739" s="186" customFormat="1" x14ac:dyDescent="0.25"/>
    <row r="12740" s="186" customFormat="1" x14ac:dyDescent="0.25"/>
    <row r="12741" s="186" customFormat="1" x14ac:dyDescent="0.25"/>
    <row r="12742" s="186" customFormat="1" x14ac:dyDescent="0.25"/>
    <row r="12743" s="186" customFormat="1" x14ac:dyDescent="0.25"/>
    <row r="12744" s="186" customFormat="1" x14ac:dyDescent="0.25"/>
    <row r="12745" s="186" customFormat="1" x14ac:dyDescent="0.25"/>
    <row r="12746" s="186" customFormat="1" x14ac:dyDescent="0.25"/>
    <row r="12747" s="186" customFormat="1" x14ac:dyDescent="0.25"/>
    <row r="12748" s="186" customFormat="1" x14ac:dyDescent="0.25"/>
    <row r="12749" s="186" customFormat="1" x14ac:dyDescent="0.25"/>
    <row r="12750" s="186" customFormat="1" x14ac:dyDescent="0.25"/>
    <row r="12751" s="186" customFormat="1" x14ac:dyDescent="0.25"/>
    <row r="12752" s="186" customFormat="1" x14ac:dyDescent="0.25"/>
    <row r="12753" s="186" customFormat="1" x14ac:dyDescent="0.25"/>
    <row r="12754" s="186" customFormat="1" x14ac:dyDescent="0.25"/>
    <row r="12755" s="186" customFormat="1" x14ac:dyDescent="0.25"/>
    <row r="12756" s="186" customFormat="1" x14ac:dyDescent="0.25"/>
    <row r="12757" s="186" customFormat="1" x14ac:dyDescent="0.25"/>
    <row r="12758" s="186" customFormat="1" x14ac:dyDescent="0.25"/>
    <row r="12759" s="186" customFormat="1" x14ac:dyDescent="0.25"/>
    <row r="12760" s="186" customFormat="1" x14ac:dyDescent="0.25"/>
    <row r="12761" s="186" customFormat="1" x14ac:dyDescent="0.25"/>
    <row r="12762" s="186" customFormat="1" x14ac:dyDescent="0.25"/>
    <row r="12763" s="186" customFormat="1" x14ac:dyDescent="0.25"/>
    <row r="12764" s="186" customFormat="1" x14ac:dyDescent="0.25"/>
    <row r="12765" s="186" customFormat="1" x14ac:dyDescent="0.25"/>
    <row r="12766" s="186" customFormat="1" x14ac:dyDescent="0.25"/>
    <row r="12767" s="186" customFormat="1" x14ac:dyDescent="0.25"/>
    <row r="12768" s="186" customFormat="1" x14ac:dyDescent="0.25"/>
    <row r="12769" s="186" customFormat="1" x14ac:dyDescent="0.25"/>
    <row r="12770" s="186" customFormat="1" x14ac:dyDescent="0.25"/>
    <row r="12771" s="186" customFormat="1" x14ac:dyDescent="0.25"/>
    <row r="12772" s="186" customFormat="1" x14ac:dyDescent="0.25"/>
    <row r="12773" s="186" customFormat="1" x14ac:dyDescent="0.25"/>
    <row r="12774" s="186" customFormat="1" x14ac:dyDescent="0.25"/>
    <row r="12775" s="186" customFormat="1" x14ac:dyDescent="0.25"/>
    <row r="12776" s="186" customFormat="1" x14ac:dyDescent="0.25"/>
    <row r="12777" s="186" customFormat="1" x14ac:dyDescent="0.25"/>
    <row r="12778" s="186" customFormat="1" x14ac:dyDescent="0.25"/>
    <row r="12779" s="186" customFormat="1" x14ac:dyDescent="0.25"/>
    <row r="12780" s="186" customFormat="1" x14ac:dyDescent="0.25"/>
    <row r="12781" s="186" customFormat="1" x14ac:dyDescent="0.25"/>
    <row r="12782" s="186" customFormat="1" x14ac:dyDescent="0.25"/>
    <row r="12783" s="186" customFormat="1" x14ac:dyDescent="0.25"/>
    <row r="12784" s="186" customFormat="1" x14ac:dyDescent="0.25"/>
    <row r="12785" s="186" customFormat="1" x14ac:dyDescent="0.25"/>
    <row r="12786" s="186" customFormat="1" x14ac:dyDescent="0.25"/>
    <row r="12787" s="186" customFormat="1" x14ac:dyDescent="0.25"/>
    <row r="12788" s="186" customFormat="1" x14ac:dyDescent="0.25"/>
    <row r="12789" s="186" customFormat="1" x14ac:dyDescent="0.25"/>
    <row r="12790" s="186" customFormat="1" x14ac:dyDescent="0.25"/>
    <row r="12791" s="186" customFormat="1" x14ac:dyDescent="0.25"/>
    <row r="12792" s="186" customFormat="1" x14ac:dyDescent="0.25"/>
    <row r="12793" s="186" customFormat="1" x14ac:dyDescent="0.25"/>
    <row r="12794" s="186" customFormat="1" x14ac:dyDescent="0.25"/>
    <row r="12795" s="186" customFormat="1" x14ac:dyDescent="0.25"/>
    <row r="12796" s="186" customFormat="1" x14ac:dyDescent="0.25"/>
    <row r="12797" s="186" customFormat="1" x14ac:dyDescent="0.25"/>
    <row r="12798" s="186" customFormat="1" x14ac:dyDescent="0.25"/>
    <row r="12799" s="186" customFormat="1" x14ac:dyDescent="0.25"/>
    <row r="12800" s="186" customFormat="1" x14ac:dyDescent="0.25"/>
    <row r="12801" s="186" customFormat="1" x14ac:dyDescent="0.25"/>
    <row r="12802" s="186" customFormat="1" x14ac:dyDescent="0.25"/>
    <row r="12803" s="186" customFormat="1" x14ac:dyDescent="0.25"/>
    <row r="12804" s="186" customFormat="1" x14ac:dyDescent="0.25"/>
    <row r="12805" s="186" customFormat="1" x14ac:dyDescent="0.25"/>
    <row r="12806" s="186" customFormat="1" x14ac:dyDescent="0.25"/>
    <row r="12807" s="186" customFormat="1" x14ac:dyDescent="0.25"/>
    <row r="12808" s="186" customFormat="1" x14ac:dyDescent="0.25"/>
    <row r="12809" s="186" customFormat="1" x14ac:dyDescent="0.25"/>
    <row r="12810" s="186" customFormat="1" x14ac:dyDescent="0.25"/>
    <row r="12811" s="186" customFormat="1" x14ac:dyDescent="0.25"/>
    <row r="12812" s="186" customFormat="1" x14ac:dyDescent="0.25"/>
    <row r="12813" s="186" customFormat="1" x14ac:dyDescent="0.25"/>
    <row r="12814" s="186" customFormat="1" x14ac:dyDescent="0.25"/>
    <row r="12815" s="186" customFormat="1" x14ac:dyDescent="0.25"/>
    <row r="12816" s="186" customFormat="1" x14ac:dyDescent="0.25"/>
    <row r="12817" s="186" customFormat="1" x14ac:dyDescent="0.25"/>
    <row r="12818" s="186" customFormat="1" x14ac:dyDescent="0.25"/>
    <row r="12819" s="186" customFormat="1" x14ac:dyDescent="0.25"/>
    <row r="12820" s="186" customFormat="1" x14ac:dyDescent="0.25"/>
    <row r="12821" s="186" customFormat="1" x14ac:dyDescent="0.25"/>
    <row r="12822" s="186" customFormat="1" x14ac:dyDescent="0.25"/>
    <row r="12823" s="186" customFormat="1" x14ac:dyDescent="0.25"/>
    <row r="12824" s="186" customFormat="1" x14ac:dyDescent="0.25"/>
    <row r="12825" s="186" customFormat="1" x14ac:dyDescent="0.25"/>
    <row r="12826" s="186" customFormat="1" x14ac:dyDescent="0.25"/>
    <row r="12827" s="186" customFormat="1" x14ac:dyDescent="0.25"/>
    <row r="12828" s="186" customFormat="1" x14ac:dyDescent="0.25"/>
    <row r="12829" s="186" customFormat="1" x14ac:dyDescent="0.25"/>
    <row r="12830" s="186" customFormat="1" x14ac:dyDescent="0.25"/>
    <row r="12831" s="186" customFormat="1" x14ac:dyDescent="0.25"/>
    <row r="12832" s="186" customFormat="1" x14ac:dyDescent="0.25"/>
    <row r="12833" s="186" customFormat="1" x14ac:dyDescent="0.25"/>
    <row r="12834" s="186" customFormat="1" x14ac:dyDescent="0.25"/>
    <row r="12835" s="186" customFormat="1" x14ac:dyDescent="0.25"/>
    <row r="12836" s="186" customFormat="1" x14ac:dyDescent="0.25"/>
    <row r="12837" s="186" customFormat="1" x14ac:dyDescent="0.25"/>
    <row r="12838" s="186" customFormat="1" x14ac:dyDescent="0.25"/>
    <row r="12839" s="186" customFormat="1" x14ac:dyDescent="0.25"/>
    <row r="12840" s="186" customFormat="1" x14ac:dyDescent="0.25"/>
    <row r="12841" s="186" customFormat="1" x14ac:dyDescent="0.25"/>
    <row r="12842" s="186" customFormat="1" x14ac:dyDescent="0.25"/>
    <row r="12843" s="186" customFormat="1" x14ac:dyDescent="0.25"/>
    <row r="12844" s="186" customFormat="1" x14ac:dyDescent="0.25"/>
    <row r="12845" s="186" customFormat="1" x14ac:dyDescent="0.25"/>
    <row r="12846" s="186" customFormat="1" x14ac:dyDescent="0.25"/>
    <row r="12847" s="186" customFormat="1" x14ac:dyDescent="0.25"/>
    <row r="12848" s="186" customFormat="1" x14ac:dyDescent="0.25"/>
    <row r="12849" s="186" customFormat="1" x14ac:dyDescent="0.25"/>
    <row r="12850" s="186" customFormat="1" x14ac:dyDescent="0.25"/>
    <row r="12851" s="186" customFormat="1" x14ac:dyDescent="0.25"/>
    <row r="12852" s="186" customFormat="1" x14ac:dyDescent="0.25"/>
    <row r="12853" s="186" customFormat="1" x14ac:dyDescent="0.25"/>
    <row r="12854" s="186" customFormat="1" x14ac:dyDescent="0.25"/>
    <row r="12855" s="186" customFormat="1" x14ac:dyDescent="0.25"/>
    <row r="12856" s="186" customFormat="1" x14ac:dyDescent="0.25"/>
    <row r="12857" s="186" customFormat="1" x14ac:dyDescent="0.25"/>
    <row r="12858" s="186" customFormat="1" x14ac:dyDescent="0.25"/>
    <row r="12859" s="186" customFormat="1" x14ac:dyDescent="0.25"/>
    <row r="12860" s="186" customFormat="1" x14ac:dyDescent="0.25"/>
    <row r="12861" s="186" customFormat="1" x14ac:dyDescent="0.25"/>
    <row r="12862" s="186" customFormat="1" x14ac:dyDescent="0.25"/>
    <row r="12863" s="186" customFormat="1" x14ac:dyDescent="0.25"/>
    <row r="12864" s="186" customFormat="1" x14ac:dyDescent="0.25"/>
    <row r="12865" s="186" customFormat="1" x14ac:dyDescent="0.25"/>
    <row r="12866" s="186" customFormat="1" x14ac:dyDescent="0.25"/>
    <row r="12867" s="186" customFormat="1" x14ac:dyDescent="0.25"/>
    <row r="12868" s="186" customFormat="1" x14ac:dyDescent="0.25"/>
    <row r="12869" s="186" customFormat="1" x14ac:dyDescent="0.25"/>
    <row r="12870" s="186" customFormat="1" x14ac:dyDescent="0.25"/>
    <row r="12871" s="186" customFormat="1" x14ac:dyDescent="0.25"/>
    <row r="12872" s="186" customFormat="1" x14ac:dyDescent="0.25"/>
    <row r="12873" s="186" customFormat="1" x14ac:dyDescent="0.25"/>
    <row r="12874" s="186" customFormat="1" x14ac:dyDescent="0.25"/>
    <row r="12875" s="186" customFormat="1" x14ac:dyDescent="0.25"/>
    <row r="12876" s="186" customFormat="1" x14ac:dyDescent="0.25"/>
    <row r="12877" s="186" customFormat="1" x14ac:dyDescent="0.25"/>
    <row r="12878" s="186" customFormat="1" x14ac:dyDescent="0.25"/>
    <row r="12879" s="186" customFormat="1" x14ac:dyDescent="0.25"/>
    <row r="12880" s="186" customFormat="1" x14ac:dyDescent="0.25"/>
    <row r="12881" s="186" customFormat="1" x14ac:dyDescent="0.25"/>
    <row r="12882" s="186" customFormat="1" x14ac:dyDescent="0.25"/>
    <row r="12883" s="186" customFormat="1" x14ac:dyDescent="0.25"/>
    <row r="12884" s="186" customFormat="1" x14ac:dyDescent="0.25"/>
    <row r="12885" s="186" customFormat="1" x14ac:dyDescent="0.25"/>
    <row r="12886" s="186" customFormat="1" x14ac:dyDescent="0.25"/>
    <row r="12887" s="186" customFormat="1" x14ac:dyDescent="0.25"/>
    <row r="12888" s="186" customFormat="1" x14ac:dyDescent="0.25"/>
    <row r="12889" s="186" customFormat="1" x14ac:dyDescent="0.25"/>
    <row r="12890" s="186" customFormat="1" x14ac:dyDescent="0.25"/>
    <row r="12891" s="186" customFormat="1" x14ac:dyDescent="0.25"/>
    <row r="12892" s="186" customFormat="1" x14ac:dyDescent="0.25"/>
    <row r="12893" s="186" customFormat="1" x14ac:dyDescent="0.25"/>
    <row r="12894" s="186" customFormat="1" x14ac:dyDescent="0.25"/>
    <row r="12895" s="186" customFormat="1" x14ac:dyDescent="0.25"/>
    <row r="12896" s="186" customFormat="1" x14ac:dyDescent="0.25"/>
    <row r="12897" s="186" customFormat="1" x14ac:dyDescent="0.25"/>
    <row r="12898" s="186" customFormat="1" x14ac:dyDescent="0.25"/>
    <row r="12899" s="186" customFormat="1" x14ac:dyDescent="0.25"/>
    <row r="12900" s="186" customFormat="1" x14ac:dyDescent="0.25"/>
    <row r="12901" s="186" customFormat="1" x14ac:dyDescent="0.25"/>
    <row r="12902" s="186" customFormat="1" x14ac:dyDescent="0.25"/>
    <row r="12903" s="186" customFormat="1" x14ac:dyDescent="0.25"/>
    <row r="12904" s="186" customFormat="1" x14ac:dyDescent="0.25"/>
    <row r="12905" s="186" customFormat="1" x14ac:dyDescent="0.25"/>
    <row r="12906" s="186" customFormat="1" x14ac:dyDescent="0.25"/>
    <row r="12907" s="186" customFormat="1" x14ac:dyDescent="0.25"/>
    <row r="12908" s="186" customFormat="1" x14ac:dyDescent="0.25"/>
    <row r="12909" s="186" customFormat="1" x14ac:dyDescent="0.25"/>
    <row r="12910" s="186" customFormat="1" x14ac:dyDescent="0.25"/>
    <row r="12911" s="186" customFormat="1" x14ac:dyDescent="0.25"/>
    <row r="12912" s="186" customFormat="1" x14ac:dyDescent="0.25"/>
    <row r="12913" s="186" customFormat="1" x14ac:dyDescent="0.25"/>
    <row r="12914" s="186" customFormat="1" x14ac:dyDescent="0.25"/>
    <row r="12915" s="186" customFormat="1" x14ac:dyDescent="0.25"/>
    <row r="12916" s="186" customFormat="1" x14ac:dyDescent="0.25"/>
    <row r="12917" s="186" customFormat="1" x14ac:dyDescent="0.25"/>
    <row r="12918" s="186" customFormat="1" x14ac:dyDescent="0.25"/>
    <row r="12919" s="186" customFormat="1" x14ac:dyDescent="0.25"/>
    <row r="12920" s="186" customFormat="1" x14ac:dyDescent="0.25"/>
    <row r="12921" s="186" customFormat="1" x14ac:dyDescent="0.25"/>
    <row r="12922" s="186" customFormat="1" x14ac:dyDescent="0.25"/>
    <row r="12923" s="186" customFormat="1" x14ac:dyDescent="0.25"/>
    <row r="12924" s="186" customFormat="1" x14ac:dyDescent="0.25"/>
    <row r="12925" s="186" customFormat="1" x14ac:dyDescent="0.25"/>
    <row r="12926" s="186" customFormat="1" x14ac:dyDescent="0.25"/>
    <row r="12927" s="186" customFormat="1" x14ac:dyDescent="0.25"/>
    <row r="12928" s="186" customFormat="1" x14ac:dyDescent="0.25"/>
    <row r="12929" s="186" customFormat="1" x14ac:dyDescent="0.25"/>
    <row r="12930" s="186" customFormat="1" x14ac:dyDescent="0.25"/>
    <row r="12931" s="186" customFormat="1" x14ac:dyDescent="0.25"/>
    <row r="12932" s="186" customFormat="1" x14ac:dyDescent="0.25"/>
    <row r="12933" s="186" customFormat="1" x14ac:dyDescent="0.25"/>
    <row r="12934" s="186" customFormat="1" x14ac:dyDescent="0.25"/>
    <row r="12935" s="186" customFormat="1" x14ac:dyDescent="0.25"/>
    <row r="12936" s="186" customFormat="1" x14ac:dyDescent="0.25"/>
    <row r="12937" s="186" customFormat="1" x14ac:dyDescent="0.25"/>
    <row r="12938" s="186" customFormat="1" x14ac:dyDescent="0.25"/>
    <row r="12939" s="186" customFormat="1" x14ac:dyDescent="0.25"/>
    <row r="12940" s="186" customFormat="1" x14ac:dyDescent="0.25"/>
    <row r="12941" s="186" customFormat="1" x14ac:dyDescent="0.25"/>
    <row r="12942" s="186" customFormat="1" x14ac:dyDescent="0.25"/>
    <row r="12943" s="186" customFormat="1" x14ac:dyDescent="0.25"/>
    <row r="12944" s="186" customFormat="1" x14ac:dyDescent="0.25"/>
    <row r="12945" s="186" customFormat="1" x14ac:dyDescent="0.25"/>
    <row r="12946" s="186" customFormat="1" x14ac:dyDescent="0.25"/>
    <row r="12947" s="186" customFormat="1" x14ac:dyDescent="0.25"/>
    <row r="12948" s="186" customFormat="1" x14ac:dyDescent="0.25"/>
    <row r="12949" s="186" customFormat="1" x14ac:dyDescent="0.25"/>
    <row r="12950" s="186" customFormat="1" x14ac:dyDescent="0.25"/>
    <row r="12951" s="186" customFormat="1" x14ac:dyDescent="0.25"/>
    <row r="12952" s="186" customFormat="1" x14ac:dyDescent="0.25"/>
    <row r="12953" s="186" customFormat="1" x14ac:dyDescent="0.25"/>
    <row r="12954" s="186" customFormat="1" x14ac:dyDescent="0.25"/>
    <row r="12955" s="186" customFormat="1" x14ac:dyDescent="0.25"/>
    <row r="12956" s="186" customFormat="1" x14ac:dyDescent="0.25"/>
    <row r="12957" s="186" customFormat="1" x14ac:dyDescent="0.25"/>
    <row r="12958" s="186" customFormat="1" x14ac:dyDescent="0.25"/>
    <row r="12959" s="186" customFormat="1" x14ac:dyDescent="0.25"/>
    <row r="12960" s="186" customFormat="1" x14ac:dyDescent="0.25"/>
    <row r="12961" s="186" customFormat="1" x14ac:dyDescent="0.25"/>
    <row r="12962" s="186" customFormat="1" x14ac:dyDescent="0.25"/>
    <row r="12963" s="186" customFormat="1" x14ac:dyDescent="0.25"/>
    <row r="12964" s="186" customFormat="1" x14ac:dyDescent="0.25"/>
    <row r="12965" s="186" customFormat="1" x14ac:dyDescent="0.25"/>
    <row r="12966" s="186" customFormat="1" x14ac:dyDescent="0.25"/>
    <row r="12967" s="186" customFormat="1" x14ac:dyDescent="0.25"/>
    <row r="12968" s="186" customFormat="1" x14ac:dyDescent="0.25"/>
    <row r="12969" s="186" customFormat="1" x14ac:dyDescent="0.25"/>
    <row r="12970" s="186" customFormat="1" x14ac:dyDescent="0.25"/>
    <row r="12971" s="186" customFormat="1" x14ac:dyDescent="0.25"/>
    <row r="12972" s="186" customFormat="1" x14ac:dyDescent="0.25"/>
    <row r="12973" s="186" customFormat="1" x14ac:dyDescent="0.25"/>
    <row r="12974" s="186" customFormat="1" x14ac:dyDescent="0.25"/>
    <row r="12975" s="186" customFormat="1" x14ac:dyDescent="0.25"/>
    <row r="12976" s="186" customFormat="1" x14ac:dyDescent="0.25"/>
    <row r="12977" s="186" customFormat="1" x14ac:dyDescent="0.25"/>
    <row r="12978" s="186" customFormat="1" x14ac:dyDescent="0.25"/>
    <row r="12979" s="186" customFormat="1" x14ac:dyDescent="0.25"/>
    <row r="12980" s="186" customFormat="1" x14ac:dyDescent="0.25"/>
    <row r="12981" s="186" customFormat="1" x14ac:dyDescent="0.25"/>
    <row r="12982" s="186" customFormat="1" x14ac:dyDescent="0.25"/>
    <row r="12983" s="186" customFormat="1" x14ac:dyDescent="0.25"/>
    <row r="12984" s="186" customFormat="1" x14ac:dyDescent="0.25"/>
    <row r="12985" s="186" customFormat="1" x14ac:dyDescent="0.25"/>
    <row r="12986" s="186" customFormat="1" x14ac:dyDescent="0.25"/>
    <row r="12987" s="186" customFormat="1" x14ac:dyDescent="0.25"/>
    <row r="12988" s="186" customFormat="1" x14ac:dyDescent="0.25"/>
    <row r="12989" s="186" customFormat="1" x14ac:dyDescent="0.25"/>
    <row r="12990" s="186" customFormat="1" x14ac:dyDescent="0.25"/>
    <row r="12991" s="186" customFormat="1" x14ac:dyDescent="0.25"/>
    <row r="12992" s="186" customFormat="1" x14ac:dyDescent="0.25"/>
    <row r="12993" s="186" customFormat="1" x14ac:dyDescent="0.25"/>
    <row r="12994" s="186" customFormat="1" x14ac:dyDescent="0.25"/>
    <row r="12995" s="186" customFormat="1" x14ac:dyDescent="0.25"/>
    <row r="12996" s="186" customFormat="1" x14ac:dyDescent="0.25"/>
    <row r="12997" s="186" customFormat="1" x14ac:dyDescent="0.25"/>
    <row r="12998" s="186" customFormat="1" x14ac:dyDescent="0.25"/>
    <row r="12999" s="186" customFormat="1" x14ac:dyDescent="0.25"/>
    <row r="13000" s="186" customFormat="1" x14ac:dyDescent="0.25"/>
    <row r="13001" s="186" customFormat="1" x14ac:dyDescent="0.25"/>
    <row r="13002" s="186" customFormat="1" x14ac:dyDescent="0.25"/>
    <row r="13003" s="186" customFormat="1" x14ac:dyDescent="0.25"/>
    <row r="13004" s="186" customFormat="1" x14ac:dyDescent="0.25"/>
    <row r="13005" s="186" customFormat="1" x14ac:dyDescent="0.25"/>
    <row r="13006" s="186" customFormat="1" x14ac:dyDescent="0.25"/>
    <row r="13007" s="186" customFormat="1" x14ac:dyDescent="0.25"/>
    <row r="13008" s="186" customFormat="1" x14ac:dyDescent="0.25"/>
    <row r="13009" s="186" customFormat="1" x14ac:dyDescent="0.25"/>
    <row r="13010" s="186" customFormat="1" x14ac:dyDescent="0.25"/>
    <row r="13011" s="186" customFormat="1" x14ac:dyDescent="0.25"/>
    <row r="13012" s="186" customFormat="1" x14ac:dyDescent="0.25"/>
    <row r="13013" s="186" customFormat="1" x14ac:dyDescent="0.25"/>
    <row r="13014" s="186" customFormat="1" x14ac:dyDescent="0.25"/>
    <row r="13015" s="186" customFormat="1" x14ac:dyDescent="0.25"/>
    <row r="13016" s="186" customFormat="1" x14ac:dyDescent="0.25"/>
    <row r="13017" s="186" customFormat="1" x14ac:dyDescent="0.25"/>
    <row r="13018" s="186" customFormat="1" x14ac:dyDescent="0.25"/>
    <row r="13019" s="186" customFormat="1" x14ac:dyDescent="0.25"/>
    <row r="13020" s="186" customFormat="1" x14ac:dyDescent="0.25"/>
    <row r="13021" s="186" customFormat="1" x14ac:dyDescent="0.25"/>
    <row r="13022" s="186" customFormat="1" x14ac:dyDescent="0.25"/>
    <row r="13023" s="186" customFormat="1" x14ac:dyDescent="0.25"/>
    <row r="13024" s="186" customFormat="1" x14ac:dyDescent="0.25"/>
    <row r="13025" s="186" customFormat="1" x14ac:dyDescent="0.25"/>
    <row r="13026" s="186" customFormat="1" x14ac:dyDescent="0.25"/>
    <row r="13027" s="186" customFormat="1" x14ac:dyDescent="0.25"/>
    <row r="13028" s="186" customFormat="1" x14ac:dyDescent="0.25"/>
    <row r="13029" s="186" customFormat="1" x14ac:dyDescent="0.25"/>
    <row r="13030" s="186" customFormat="1" x14ac:dyDescent="0.25"/>
    <row r="13031" s="186" customFormat="1" x14ac:dyDescent="0.25"/>
    <row r="13032" s="186" customFormat="1" x14ac:dyDescent="0.25"/>
    <row r="13033" s="186" customFormat="1" x14ac:dyDescent="0.25"/>
    <row r="13034" s="186" customFormat="1" x14ac:dyDescent="0.25"/>
    <row r="13035" s="186" customFormat="1" x14ac:dyDescent="0.25"/>
    <row r="13036" s="186" customFormat="1" x14ac:dyDescent="0.25"/>
    <row r="13037" s="186" customFormat="1" x14ac:dyDescent="0.25"/>
    <row r="13038" s="186" customFormat="1" x14ac:dyDescent="0.25"/>
    <row r="13039" s="186" customFormat="1" x14ac:dyDescent="0.25"/>
    <row r="13040" s="186" customFormat="1" x14ac:dyDescent="0.25"/>
    <row r="13041" s="186" customFormat="1" x14ac:dyDescent="0.25"/>
    <row r="13042" s="186" customFormat="1" x14ac:dyDescent="0.25"/>
    <row r="13043" s="186" customFormat="1" x14ac:dyDescent="0.25"/>
    <row r="13044" s="186" customFormat="1" x14ac:dyDescent="0.25"/>
    <row r="13045" s="186" customFormat="1" x14ac:dyDescent="0.25"/>
    <row r="13046" s="186" customFormat="1" x14ac:dyDescent="0.25"/>
    <row r="13047" s="186" customFormat="1" x14ac:dyDescent="0.25"/>
    <row r="13048" s="186" customFormat="1" x14ac:dyDescent="0.25"/>
    <row r="13049" s="186" customFormat="1" x14ac:dyDescent="0.25"/>
    <row r="13050" s="186" customFormat="1" x14ac:dyDescent="0.25"/>
    <row r="13051" s="186" customFormat="1" x14ac:dyDescent="0.25"/>
    <row r="13052" s="186" customFormat="1" x14ac:dyDescent="0.25"/>
    <row r="13053" s="186" customFormat="1" x14ac:dyDescent="0.25"/>
    <row r="13054" s="186" customFormat="1" x14ac:dyDescent="0.25"/>
    <row r="13055" s="186" customFormat="1" x14ac:dyDescent="0.25"/>
    <row r="13056" s="186" customFormat="1" x14ac:dyDescent="0.25"/>
    <row r="13057" s="186" customFormat="1" x14ac:dyDescent="0.25"/>
    <row r="13058" s="186" customFormat="1" x14ac:dyDescent="0.25"/>
    <row r="13059" s="186" customFormat="1" x14ac:dyDescent="0.25"/>
    <row r="13060" s="186" customFormat="1" x14ac:dyDescent="0.25"/>
    <row r="13061" s="186" customFormat="1" x14ac:dyDescent="0.25"/>
    <row r="13062" s="186" customFormat="1" x14ac:dyDescent="0.25"/>
    <row r="13063" s="186" customFormat="1" x14ac:dyDescent="0.25"/>
    <row r="13064" s="186" customFormat="1" x14ac:dyDescent="0.25"/>
    <row r="13065" s="186" customFormat="1" x14ac:dyDescent="0.25"/>
    <row r="13066" s="186" customFormat="1" x14ac:dyDescent="0.25"/>
    <row r="13067" s="186" customFormat="1" x14ac:dyDescent="0.25"/>
    <row r="13068" s="186" customFormat="1" x14ac:dyDescent="0.25"/>
    <row r="13069" s="186" customFormat="1" x14ac:dyDescent="0.25"/>
    <row r="13070" s="186" customFormat="1" x14ac:dyDescent="0.25"/>
    <row r="13071" s="186" customFormat="1" x14ac:dyDescent="0.25"/>
    <row r="13072" s="186" customFormat="1" x14ac:dyDescent="0.25"/>
    <row r="13073" s="186" customFormat="1" x14ac:dyDescent="0.25"/>
    <row r="13074" s="186" customFormat="1" x14ac:dyDescent="0.25"/>
    <row r="13075" s="186" customFormat="1" x14ac:dyDescent="0.25"/>
    <row r="13076" s="186" customFormat="1" x14ac:dyDescent="0.25"/>
    <row r="13077" s="186" customFormat="1" x14ac:dyDescent="0.25"/>
    <row r="13078" s="186" customFormat="1" x14ac:dyDescent="0.25"/>
    <row r="13079" s="186" customFormat="1" x14ac:dyDescent="0.25"/>
    <row r="13080" s="186" customFormat="1" x14ac:dyDescent="0.25"/>
    <row r="13081" s="186" customFormat="1" x14ac:dyDescent="0.25"/>
    <row r="13082" s="186" customFormat="1" x14ac:dyDescent="0.25"/>
    <row r="13083" s="186" customFormat="1" x14ac:dyDescent="0.25"/>
    <row r="13084" s="186" customFormat="1" x14ac:dyDescent="0.25"/>
    <row r="13085" s="186" customFormat="1" x14ac:dyDescent="0.25"/>
    <row r="13086" s="186" customFormat="1" x14ac:dyDescent="0.25"/>
    <row r="13087" s="186" customFormat="1" x14ac:dyDescent="0.25"/>
    <row r="13088" s="186" customFormat="1" x14ac:dyDescent="0.25"/>
    <row r="13089" s="186" customFormat="1" x14ac:dyDescent="0.25"/>
    <row r="13090" s="186" customFormat="1" x14ac:dyDescent="0.25"/>
    <row r="13091" s="186" customFormat="1" x14ac:dyDescent="0.25"/>
    <row r="13092" s="186" customFormat="1" x14ac:dyDescent="0.25"/>
    <row r="13093" s="186" customFormat="1" x14ac:dyDescent="0.25"/>
    <row r="13094" s="186" customFormat="1" x14ac:dyDescent="0.25"/>
    <row r="13095" s="186" customFormat="1" x14ac:dyDescent="0.25"/>
    <row r="13096" s="186" customFormat="1" x14ac:dyDescent="0.25"/>
    <row r="13097" s="186" customFormat="1" x14ac:dyDescent="0.25"/>
    <row r="13098" s="186" customFormat="1" x14ac:dyDescent="0.25"/>
    <row r="13099" s="186" customFormat="1" x14ac:dyDescent="0.25"/>
    <row r="13100" s="186" customFormat="1" x14ac:dyDescent="0.25"/>
    <row r="13101" s="186" customFormat="1" x14ac:dyDescent="0.25"/>
    <row r="13102" s="186" customFormat="1" x14ac:dyDescent="0.25"/>
    <row r="13103" s="186" customFormat="1" x14ac:dyDescent="0.25"/>
    <row r="13104" s="186" customFormat="1" x14ac:dyDescent="0.25"/>
    <row r="13105" s="186" customFormat="1" x14ac:dyDescent="0.25"/>
    <row r="13106" s="186" customFormat="1" x14ac:dyDescent="0.25"/>
    <row r="13107" s="186" customFormat="1" x14ac:dyDescent="0.25"/>
    <row r="13108" s="186" customFormat="1" x14ac:dyDescent="0.25"/>
    <row r="13109" s="186" customFormat="1" x14ac:dyDescent="0.25"/>
    <row r="13110" s="186" customFormat="1" x14ac:dyDescent="0.25"/>
    <row r="13111" s="186" customFormat="1" x14ac:dyDescent="0.25"/>
    <row r="13112" s="186" customFormat="1" x14ac:dyDescent="0.25"/>
    <row r="13113" s="186" customFormat="1" x14ac:dyDescent="0.25"/>
    <row r="13114" s="186" customFormat="1" x14ac:dyDescent="0.25"/>
    <row r="13115" s="186" customFormat="1" x14ac:dyDescent="0.25"/>
    <row r="13116" s="186" customFormat="1" x14ac:dyDescent="0.25"/>
    <row r="13117" s="186" customFormat="1" x14ac:dyDescent="0.25"/>
    <row r="13118" s="186" customFormat="1" x14ac:dyDescent="0.25"/>
    <row r="13119" s="186" customFormat="1" x14ac:dyDescent="0.25"/>
    <row r="13120" s="186" customFormat="1" x14ac:dyDescent="0.25"/>
    <row r="13121" s="186" customFormat="1" x14ac:dyDescent="0.25"/>
    <row r="13122" s="186" customFormat="1" x14ac:dyDescent="0.25"/>
    <row r="13123" s="186" customFormat="1" x14ac:dyDescent="0.25"/>
    <row r="13124" s="186" customFormat="1" x14ac:dyDescent="0.25"/>
    <row r="13125" s="186" customFormat="1" x14ac:dyDescent="0.25"/>
    <row r="13126" s="186" customFormat="1" x14ac:dyDescent="0.25"/>
    <row r="13127" s="186" customFormat="1" x14ac:dyDescent="0.25"/>
    <row r="13128" s="186" customFormat="1" x14ac:dyDescent="0.25"/>
    <row r="13129" s="186" customFormat="1" x14ac:dyDescent="0.25"/>
    <row r="13130" s="186" customFormat="1" x14ac:dyDescent="0.25"/>
    <row r="13131" s="186" customFormat="1" x14ac:dyDescent="0.25"/>
    <row r="13132" s="186" customFormat="1" x14ac:dyDescent="0.25"/>
    <row r="13133" s="186" customFormat="1" x14ac:dyDescent="0.25"/>
    <row r="13134" s="186" customFormat="1" x14ac:dyDescent="0.25"/>
    <row r="13135" s="186" customFormat="1" x14ac:dyDescent="0.25"/>
    <row r="13136" s="186" customFormat="1" x14ac:dyDescent="0.25"/>
    <row r="13137" s="186" customFormat="1" x14ac:dyDescent="0.25"/>
    <row r="13138" s="186" customFormat="1" x14ac:dyDescent="0.25"/>
    <row r="13139" s="186" customFormat="1" x14ac:dyDescent="0.25"/>
    <row r="13140" s="186" customFormat="1" x14ac:dyDescent="0.25"/>
    <row r="13141" s="186" customFormat="1" x14ac:dyDescent="0.25"/>
    <row r="13142" s="186" customFormat="1" x14ac:dyDescent="0.25"/>
    <row r="13143" s="186" customFormat="1" x14ac:dyDescent="0.25"/>
    <row r="13144" s="186" customFormat="1" x14ac:dyDescent="0.25"/>
    <row r="13145" s="186" customFormat="1" x14ac:dyDescent="0.25"/>
    <row r="13146" s="186" customFormat="1" x14ac:dyDescent="0.25"/>
    <row r="13147" s="186" customFormat="1" x14ac:dyDescent="0.25"/>
    <row r="13148" s="186" customFormat="1" x14ac:dyDescent="0.25"/>
    <row r="13149" s="186" customFormat="1" x14ac:dyDescent="0.25"/>
    <row r="13150" s="186" customFormat="1" x14ac:dyDescent="0.25"/>
    <row r="13151" s="186" customFormat="1" x14ac:dyDescent="0.25"/>
    <row r="13152" s="186" customFormat="1" x14ac:dyDescent="0.25"/>
    <row r="13153" s="186" customFormat="1" x14ac:dyDescent="0.25"/>
    <row r="13154" s="186" customFormat="1" x14ac:dyDescent="0.25"/>
    <row r="13155" s="186" customFormat="1" x14ac:dyDescent="0.25"/>
    <row r="13156" s="186" customFormat="1" x14ac:dyDescent="0.25"/>
    <row r="13157" s="186" customFormat="1" x14ac:dyDescent="0.25"/>
    <row r="13158" s="186" customFormat="1" x14ac:dyDescent="0.25"/>
    <row r="13159" s="186" customFormat="1" x14ac:dyDescent="0.25"/>
    <row r="13160" s="186" customFormat="1" x14ac:dyDescent="0.25"/>
    <row r="13161" s="186" customFormat="1" x14ac:dyDescent="0.25"/>
    <row r="13162" s="186" customFormat="1" x14ac:dyDescent="0.25"/>
    <row r="13163" s="186" customFormat="1" x14ac:dyDescent="0.25"/>
    <row r="13164" s="186" customFormat="1" x14ac:dyDescent="0.25"/>
    <row r="13165" s="186" customFormat="1" x14ac:dyDescent="0.25"/>
    <row r="13166" s="186" customFormat="1" x14ac:dyDescent="0.25"/>
    <row r="13167" s="186" customFormat="1" x14ac:dyDescent="0.25"/>
    <row r="13168" s="186" customFormat="1" x14ac:dyDescent="0.25"/>
    <row r="13169" s="186" customFormat="1" x14ac:dyDescent="0.25"/>
    <row r="13170" s="186" customFormat="1" x14ac:dyDescent="0.25"/>
    <row r="13171" s="186" customFormat="1" x14ac:dyDescent="0.25"/>
    <row r="13172" s="186" customFormat="1" x14ac:dyDescent="0.25"/>
    <row r="13173" s="186" customFormat="1" x14ac:dyDescent="0.25"/>
    <row r="13174" s="186" customFormat="1" x14ac:dyDescent="0.25"/>
    <row r="13175" s="186" customFormat="1" x14ac:dyDescent="0.25"/>
    <row r="13176" s="186" customFormat="1" x14ac:dyDescent="0.25"/>
    <row r="13177" s="186" customFormat="1" x14ac:dyDescent="0.25"/>
    <row r="13178" s="186" customFormat="1" x14ac:dyDescent="0.25"/>
    <row r="13179" s="186" customFormat="1" x14ac:dyDescent="0.25"/>
    <row r="13180" s="186" customFormat="1" x14ac:dyDescent="0.25"/>
    <row r="13181" s="186" customFormat="1" x14ac:dyDescent="0.25"/>
    <row r="13182" s="186" customFormat="1" x14ac:dyDescent="0.25"/>
    <row r="13183" s="186" customFormat="1" x14ac:dyDescent="0.25"/>
    <row r="13184" s="186" customFormat="1" x14ac:dyDescent="0.25"/>
    <row r="13185" s="186" customFormat="1" x14ac:dyDescent="0.25"/>
    <row r="13186" s="186" customFormat="1" x14ac:dyDescent="0.25"/>
    <row r="13187" s="186" customFormat="1" x14ac:dyDescent="0.25"/>
    <row r="13188" s="186" customFormat="1" x14ac:dyDescent="0.25"/>
    <row r="13189" s="186" customFormat="1" x14ac:dyDescent="0.25"/>
    <row r="13190" s="186" customFormat="1" x14ac:dyDescent="0.25"/>
    <row r="13191" s="186" customFormat="1" x14ac:dyDescent="0.25"/>
    <row r="13192" s="186" customFormat="1" x14ac:dyDescent="0.25"/>
    <row r="13193" s="186" customFormat="1" x14ac:dyDescent="0.25"/>
    <row r="13194" s="186" customFormat="1" x14ac:dyDescent="0.25"/>
    <row r="13195" s="186" customFormat="1" x14ac:dyDescent="0.25"/>
    <row r="13196" s="186" customFormat="1" x14ac:dyDescent="0.25"/>
    <row r="13197" s="186" customFormat="1" x14ac:dyDescent="0.25"/>
    <row r="13198" s="186" customFormat="1" x14ac:dyDescent="0.25"/>
    <row r="13199" s="186" customFormat="1" x14ac:dyDescent="0.25"/>
    <row r="13200" s="186" customFormat="1" x14ac:dyDescent="0.25"/>
    <row r="13201" s="186" customFormat="1" x14ac:dyDescent="0.25"/>
    <row r="13202" s="186" customFormat="1" x14ac:dyDescent="0.25"/>
    <row r="13203" s="186" customFormat="1" x14ac:dyDescent="0.25"/>
    <row r="13204" s="186" customFormat="1" x14ac:dyDescent="0.25"/>
    <row r="13205" s="186" customFormat="1" x14ac:dyDescent="0.25"/>
    <row r="13206" s="186" customFormat="1" x14ac:dyDescent="0.25"/>
    <row r="13207" s="186" customFormat="1" x14ac:dyDescent="0.25"/>
    <row r="13208" s="186" customFormat="1" x14ac:dyDescent="0.25"/>
    <row r="13209" s="186" customFormat="1" x14ac:dyDescent="0.25"/>
    <row r="13210" s="186" customFormat="1" x14ac:dyDescent="0.25"/>
    <row r="13211" s="186" customFormat="1" x14ac:dyDescent="0.25"/>
    <row r="13212" s="186" customFormat="1" x14ac:dyDescent="0.25"/>
    <row r="13213" s="186" customFormat="1" x14ac:dyDescent="0.25"/>
    <row r="13214" s="186" customFormat="1" x14ac:dyDescent="0.25"/>
    <row r="13215" s="186" customFormat="1" x14ac:dyDescent="0.25"/>
    <row r="13216" s="186" customFormat="1" x14ac:dyDescent="0.25"/>
    <row r="13217" s="186" customFormat="1" x14ac:dyDescent="0.25"/>
    <row r="13218" s="186" customFormat="1" x14ac:dyDescent="0.25"/>
    <row r="13219" s="186" customFormat="1" x14ac:dyDescent="0.25"/>
    <row r="13220" s="186" customFormat="1" x14ac:dyDescent="0.25"/>
    <row r="13221" s="186" customFormat="1" x14ac:dyDescent="0.25"/>
    <row r="13222" s="186" customFormat="1" x14ac:dyDescent="0.25"/>
    <row r="13223" s="186" customFormat="1" x14ac:dyDescent="0.25"/>
    <row r="13224" s="186" customFormat="1" x14ac:dyDescent="0.25"/>
    <row r="13225" s="186" customFormat="1" x14ac:dyDescent="0.25"/>
    <row r="13226" s="186" customFormat="1" x14ac:dyDescent="0.25"/>
    <row r="13227" s="186" customFormat="1" x14ac:dyDescent="0.25"/>
    <row r="13228" s="186" customFormat="1" x14ac:dyDescent="0.25"/>
    <row r="13229" s="186" customFormat="1" x14ac:dyDescent="0.25"/>
    <row r="13230" s="186" customFormat="1" x14ac:dyDescent="0.25"/>
    <row r="13231" s="186" customFormat="1" x14ac:dyDescent="0.25"/>
    <row r="13232" s="186" customFormat="1" x14ac:dyDescent="0.25"/>
    <row r="13233" s="186" customFormat="1" x14ac:dyDescent="0.25"/>
    <row r="13234" s="186" customFormat="1" x14ac:dyDescent="0.25"/>
    <row r="13235" s="186" customFormat="1" x14ac:dyDescent="0.25"/>
    <row r="13236" s="186" customFormat="1" x14ac:dyDescent="0.25"/>
    <row r="13237" s="186" customFormat="1" x14ac:dyDescent="0.25"/>
    <row r="13238" s="186" customFormat="1" x14ac:dyDescent="0.25"/>
    <row r="13239" s="186" customFormat="1" x14ac:dyDescent="0.25"/>
    <row r="13240" s="186" customFormat="1" x14ac:dyDescent="0.25"/>
    <row r="13241" s="186" customFormat="1" x14ac:dyDescent="0.25"/>
    <row r="13242" s="186" customFormat="1" x14ac:dyDescent="0.25"/>
    <row r="13243" s="186" customFormat="1" x14ac:dyDescent="0.25"/>
    <row r="13244" s="186" customFormat="1" x14ac:dyDescent="0.25"/>
    <row r="13245" s="186" customFormat="1" x14ac:dyDescent="0.25"/>
    <row r="13246" s="186" customFormat="1" x14ac:dyDescent="0.25"/>
    <row r="13247" s="186" customFormat="1" x14ac:dyDescent="0.25"/>
    <row r="13248" s="186" customFormat="1" x14ac:dyDescent="0.25"/>
    <row r="13249" s="186" customFormat="1" x14ac:dyDescent="0.25"/>
    <row r="13250" s="186" customFormat="1" x14ac:dyDescent="0.25"/>
    <row r="13251" s="186" customFormat="1" x14ac:dyDescent="0.25"/>
    <row r="13252" s="186" customFormat="1" x14ac:dyDescent="0.25"/>
    <row r="13253" s="186" customFormat="1" x14ac:dyDescent="0.25"/>
    <row r="13254" s="186" customFormat="1" x14ac:dyDescent="0.25"/>
    <row r="13255" s="186" customFormat="1" x14ac:dyDescent="0.25"/>
    <row r="13256" s="186" customFormat="1" x14ac:dyDescent="0.25"/>
    <row r="13257" s="186" customFormat="1" x14ac:dyDescent="0.25"/>
    <row r="13258" s="186" customFormat="1" x14ac:dyDescent="0.25"/>
    <row r="13259" s="186" customFormat="1" x14ac:dyDescent="0.25"/>
    <row r="13260" s="186" customFormat="1" x14ac:dyDescent="0.25"/>
    <row r="13261" s="186" customFormat="1" x14ac:dyDescent="0.25"/>
    <row r="13262" s="186" customFormat="1" x14ac:dyDescent="0.25"/>
    <row r="13263" s="186" customFormat="1" x14ac:dyDescent="0.25"/>
    <row r="13264" s="186" customFormat="1" x14ac:dyDescent="0.25"/>
    <row r="13265" s="186" customFormat="1" x14ac:dyDescent="0.25"/>
    <row r="13266" s="186" customFormat="1" x14ac:dyDescent="0.25"/>
    <row r="13267" s="186" customFormat="1" x14ac:dyDescent="0.25"/>
    <row r="13268" s="186" customFormat="1" x14ac:dyDescent="0.25"/>
    <row r="13269" s="186" customFormat="1" x14ac:dyDescent="0.25"/>
    <row r="13270" s="186" customFormat="1" x14ac:dyDescent="0.25"/>
    <row r="13271" s="186" customFormat="1" x14ac:dyDescent="0.25"/>
    <row r="13272" s="186" customFormat="1" x14ac:dyDescent="0.25"/>
    <row r="13273" s="186" customFormat="1" x14ac:dyDescent="0.25"/>
    <row r="13274" s="186" customFormat="1" x14ac:dyDescent="0.25"/>
    <row r="13275" s="186" customFormat="1" x14ac:dyDescent="0.25"/>
    <row r="13276" s="186" customFormat="1" x14ac:dyDescent="0.25"/>
    <row r="13277" s="186" customFormat="1" x14ac:dyDescent="0.25"/>
    <row r="13278" s="186" customFormat="1" x14ac:dyDescent="0.25"/>
    <row r="13279" s="186" customFormat="1" x14ac:dyDescent="0.25"/>
    <row r="13280" s="186" customFormat="1" x14ac:dyDescent="0.25"/>
    <row r="13281" s="186" customFormat="1" x14ac:dyDescent="0.25"/>
    <row r="13282" s="186" customFormat="1" x14ac:dyDescent="0.25"/>
    <row r="13283" s="186" customFormat="1" x14ac:dyDescent="0.25"/>
    <row r="13284" s="186" customFormat="1" x14ac:dyDescent="0.25"/>
    <row r="13285" s="186" customFormat="1" x14ac:dyDescent="0.25"/>
    <row r="13286" s="186" customFormat="1" x14ac:dyDescent="0.25"/>
    <row r="13287" s="186" customFormat="1" x14ac:dyDescent="0.25"/>
    <row r="13288" s="186" customFormat="1" x14ac:dyDescent="0.25"/>
    <row r="13289" s="186" customFormat="1" x14ac:dyDescent="0.25"/>
    <row r="13290" s="186" customFormat="1" x14ac:dyDescent="0.25"/>
    <row r="13291" s="186" customFormat="1" x14ac:dyDescent="0.25"/>
    <row r="13292" s="186" customFormat="1" x14ac:dyDescent="0.25"/>
    <row r="13293" s="186" customFormat="1" x14ac:dyDescent="0.25"/>
    <row r="13294" s="186" customFormat="1" x14ac:dyDescent="0.25"/>
    <row r="13295" s="186" customFormat="1" x14ac:dyDescent="0.25"/>
    <row r="13296" s="186" customFormat="1" x14ac:dyDescent="0.25"/>
    <row r="13297" s="186" customFormat="1" x14ac:dyDescent="0.25"/>
    <row r="13298" s="186" customFormat="1" x14ac:dyDescent="0.25"/>
    <row r="13299" s="186" customFormat="1" x14ac:dyDescent="0.25"/>
    <row r="13300" s="186" customFormat="1" x14ac:dyDescent="0.25"/>
    <row r="13301" s="186" customFormat="1" x14ac:dyDescent="0.25"/>
    <row r="13302" s="186" customFormat="1" x14ac:dyDescent="0.25"/>
    <row r="13303" s="186" customFormat="1" x14ac:dyDescent="0.25"/>
    <row r="13304" s="186" customFormat="1" x14ac:dyDescent="0.25"/>
    <row r="13305" s="186" customFormat="1" x14ac:dyDescent="0.25"/>
    <row r="13306" s="186" customFormat="1" x14ac:dyDescent="0.25"/>
    <row r="13307" s="186" customFormat="1" x14ac:dyDescent="0.25"/>
    <row r="13308" s="186" customFormat="1" x14ac:dyDescent="0.25"/>
    <row r="13309" s="186" customFormat="1" x14ac:dyDescent="0.25"/>
    <row r="13310" s="186" customFormat="1" x14ac:dyDescent="0.25"/>
    <row r="13311" s="186" customFormat="1" x14ac:dyDescent="0.25"/>
    <row r="13312" s="186" customFormat="1" x14ac:dyDescent="0.25"/>
    <row r="13313" s="186" customFormat="1" x14ac:dyDescent="0.25"/>
    <row r="13314" s="186" customFormat="1" x14ac:dyDescent="0.25"/>
    <row r="13315" s="186" customFormat="1" x14ac:dyDescent="0.25"/>
    <row r="13316" s="186" customFormat="1" x14ac:dyDescent="0.25"/>
    <row r="13317" s="186" customFormat="1" x14ac:dyDescent="0.25"/>
    <row r="13318" s="186" customFormat="1" x14ac:dyDescent="0.25"/>
    <row r="13319" s="186" customFormat="1" x14ac:dyDescent="0.25"/>
    <row r="13320" s="186" customFormat="1" x14ac:dyDescent="0.25"/>
    <row r="13321" s="186" customFormat="1" x14ac:dyDescent="0.25"/>
    <row r="13322" s="186" customFormat="1" x14ac:dyDescent="0.25"/>
    <row r="13323" s="186" customFormat="1" x14ac:dyDescent="0.25"/>
    <row r="13324" s="186" customFormat="1" x14ac:dyDescent="0.25"/>
    <row r="13325" s="186" customFormat="1" x14ac:dyDescent="0.25"/>
    <row r="13326" s="186" customFormat="1" x14ac:dyDescent="0.25"/>
    <row r="13327" s="186" customFormat="1" x14ac:dyDescent="0.25"/>
    <row r="13328" s="186" customFormat="1" x14ac:dyDescent="0.25"/>
    <row r="13329" s="186" customFormat="1" x14ac:dyDescent="0.25"/>
    <row r="13330" s="186" customFormat="1" x14ac:dyDescent="0.25"/>
    <row r="13331" s="186" customFormat="1" x14ac:dyDescent="0.25"/>
    <row r="13332" s="186" customFormat="1" x14ac:dyDescent="0.25"/>
    <row r="13333" s="186" customFormat="1" x14ac:dyDescent="0.25"/>
    <row r="13334" s="186" customFormat="1" x14ac:dyDescent="0.25"/>
    <row r="13335" s="186" customFormat="1" x14ac:dyDescent="0.25"/>
    <row r="13336" s="186" customFormat="1" x14ac:dyDescent="0.25"/>
    <row r="13337" s="186" customFormat="1" x14ac:dyDescent="0.25"/>
    <row r="13338" s="186" customFormat="1" x14ac:dyDescent="0.25"/>
    <row r="13339" s="186" customFormat="1" x14ac:dyDescent="0.25"/>
    <row r="13340" s="186" customFormat="1" x14ac:dyDescent="0.25"/>
    <row r="13341" s="186" customFormat="1" x14ac:dyDescent="0.25"/>
    <row r="13342" s="186" customFormat="1" x14ac:dyDescent="0.25"/>
    <row r="13343" s="186" customFormat="1" x14ac:dyDescent="0.25"/>
    <row r="13344" s="186" customFormat="1" x14ac:dyDescent="0.25"/>
    <row r="13345" s="186" customFormat="1" x14ac:dyDescent="0.25"/>
    <row r="13346" s="186" customFormat="1" x14ac:dyDescent="0.25"/>
    <row r="13347" s="186" customFormat="1" x14ac:dyDescent="0.25"/>
    <row r="13348" s="186" customFormat="1" x14ac:dyDescent="0.25"/>
    <row r="13349" s="186" customFormat="1" x14ac:dyDescent="0.25"/>
    <row r="13350" s="186" customFormat="1" x14ac:dyDescent="0.25"/>
    <row r="13351" s="186" customFormat="1" x14ac:dyDescent="0.25"/>
    <row r="13352" s="186" customFormat="1" x14ac:dyDescent="0.25"/>
    <row r="13353" s="186" customFormat="1" x14ac:dyDescent="0.25"/>
    <row r="13354" s="186" customFormat="1" x14ac:dyDescent="0.25"/>
    <row r="13355" s="186" customFormat="1" x14ac:dyDescent="0.25"/>
    <row r="13356" s="186" customFormat="1" x14ac:dyDescent="0.25"/>
    <row r="13357" s="186" customFormat="1" x14ac:dyDescent="0.25"/>
    <row r="13358" s="186" customFormat="1" x14ac:dyDescent="0.25"/>
    <row r="13359" s="186" customFormat="1" x14ac:dyDescent="0.25"/>
    <row r="13360" s="186" customFormat="1" x14ac:dyDescent="0.25"/>
    <row r="13361" s="186" customFormat="1" x14ac:dyDescent="0.25"/>
    <row r="13362" s="186" customFormat="1" x14ac:dyDescent="0.25"/>
    <row r="13363" s="186" customFormat="1" x14ac:dyDescent="0.25"/>
    <row r="13364" s="186" customFormat="1" x14ac:dyDescent="0.25"/>
    <row r="13365" s="186" customFormat="1" x14ac:dyDescent="0.25"/>
    <row r="13366" s="186" customFormat="1" x14ac:dyDescent="0.25"/>
    <row r="13367" s="186" customFormat="1" x14ac:dyDescent="0.25"/>
    <row r="13368" s="186" customFormat="1" x14ac:dyDescent="0.25"/>
    <row r="13369" s="186" customFormat="1" x14ac:dyDescent="0.25"/>
    <row r="13370" s="186" customFormat="1" x14ac:dyDescent="0.25"/>
    <row r="13371" s="186" customFormat="1" x14ac:dyDescent="0.25"/>
    <row r="13372" s="186" customFormat="1" x14ac:dyDescent="0.25"/>
    <row r="13373" s="186" customFormat="1" x14ac:dyDescent="0.25"/>
    <row r="13374" s="186" customFormat="1" x14ac:dyDescent="0.25"/>
    <row r="13375" s="186" customFormat="1" x14ac:dyDescent="0.25"/>
    <row r="13376" s="186" customFormat="1" x14ac:dyDescent="0.25"/>
    <row r="13377" s="186" customFormat="1" x14ac:dyDescent="0.25"/>
    <row r="13378" s="186" customFormat="1" x14ac:dyDescent="0.25"/>
    <row r="13379" s="186" customFormat="1" x14ac:dyDescent="0.25"/>
    <row r="13380" s="186" customFormat="1" x14ac:dyDescent="0.25"/>
    <row r="13381" s="186" customFormat="1" x14ac:dyDescent="0.25"/>
    <row r="13382" s="186" customFormat="1" x14ac:dyDescent="0.25"/>
    <row r="13383" s="186" customFormat="1" x14ac:dyDescent="0.25"/>
    <row r="13384" s="186" customFormat="1" x14ac:dyDescent="0.25"/>
    <row r="13385" s="186" customFormat="1" x14ac:dyDescent="0.25"/>
    <row r="13386" s="186" customFormat="1" x14ac:dyDescent="0.25"/>
    <row r="13387" s="186" customFormat="1" x14ac:dyDescent="0.25"/>
    <row r="13388" s="186" customFormat="1" x14ac:dyDescent="0.25"/>
    <row r="13389" s="186" customFormat="1" x14ac:dyDescent="0.25"/>
    <row r="13390" s="186" customFormat="1" x14ac:dyDescent="0.25"/>
    <row r="13391" s="186" customFormat="1" x14ac:dyDescent="0.25"/>
    <row r="13392" s="186" customFormat="1" x14ac:dyDescent="0.25"/>
    <row r="13393" s="186" customFormat="1" x14ac:dyDescent="0.25"/>
    <row r="13394" s="186" customFormat="1" x14ac:dyDescent="0.25"/>
    <row r="13395" s="186" customFormat="1" x14ac:dyDescent="0.25"/>
    <row r="13396" s="186" customFormat="1" x14ac:dyDescent="0.25"/>
    <row r="13397" s="186" customFormat="1" x14ac:dyDescent="0.25"/>
    <row r="13398" s="186" customFormat="1" x14ac:dyDescent="0.25"/>
    <row r="13399" s="186" customFormat="1" x14ac:dyDescent="0.25"/>
    <row r="13400" s="186" customFormat="1" x14ac:dyDescent="0.25"/>
    <row r="13401" s="186" customFormat="1" x14ac:dyDescent="0.25"/>
    <row r="13402" s="186" customFormat="1" x14ac:dyDescent="0.25"/>
    <row r="13403" s="186" customFormat="1" x14ac:dyDescent="0.25"/>
    <row r="13404" s="186" customFormat="1" x14ac:dyDescent="0.25"/>
    <row r="13405" s="186" customFormat="1" x14ac:dyDescent="0.25"/>
    <row r="13406" s="186" customFormat="1" x14ac:dyDescent="0.25"/>
    <row r="13407" s="186" customFormat="1" x14ac:dyDescent="0.25"/>
    <row r="13408" s="186" customFormat="1" x14ac:dyDescent="0.25"/>
    <row r="13409" s="186" customFormat="1" x14ac:dyDescent="0.25"/>
    <row r="13410" s="186" customFormat="1" x14ac:dyDescent="0.25"/>
    <row r="13411" s="186" customFormat="1" x14ac:dyDescent="0.25"/>
    <row r="13412" s="186" customFormat="1" x14ac:dyDescent="0.25"/>
    <row r="13413" s="186" customFormat="1" x14ac:dyDescent="0.25"/>
    <row r="13414" s="186" customFormat="1" x14ac:dyDescent="0.25"/>
    <row r="13415" s="186" customFormat="1" x14ac:dyDescent="0.25"/>
    <row r="13416" s="186" customFormat="1" x14ac:dyDescent="0.25"/>
    <row r="13417" s="186" customFormat="1" x14ac:dyDescent="0.25"/>
    <row r="13418" s="186" customFormat="1" x14ac:dyDescent="0.25"/>
    <row r="13419" s="186" customFormat="1" x14ac:dyDescent="0.25"/>
    <row r="13420" s="186" customFormat="1" x14ac:dyDescent="0.25"/>
    <row r="13421" s="186" customFormat="1" x14ac:dyDescent="0.25"/>
    <row r="13422" s="186" customFormat="1" x14ac:dyDescent="0.25"/>
    <row r="13423" s="186" customFormat="1" x14ac:dyDescent="0.25"/>
    <row r="13424" s="186" customFormat="1" x14ac:dyDescent="0.25"/>
    <row r="13425" s="186" customFormat="1" x14ac:dyDescent="0.25"/>
    <row r="13426" s="186" customFormat="1" x14ac:dyDescent="0.25"/>
    <row r="13427" s="186" customFormat="1" x14ac:dyDescent="0.25"/>
    <row r="13428" s="186" customFormat="1" x14ac:dyDescent="0.25"/>
    <row r="13429" s="186" customFormat="1" x14ac:dyDescent="0.25"/>
    <row r="13430" s="186" customFormat="1" x14ac:dyDescent="0.25"/>
    <row r="13431" s="186" customFormat="1" x14ac:dyDescent="0.25"/>
    <row r="13432" s="186" customFormat="1" x14ac:dyDescent="0.25"/>
    <row r="13433" s="186" customFormat="1" x14ac:dyDescent="0.25"/>
    <row r="13434" s="186" customFormat="1" x14ac:dyDescent="0.25"/>
    <row r="13435" s="186" customFormat="1" x14ac:dyDescent="0.25"/>
    <row r="13436" s="186" customFormat="1" x14ac:dyDescent="0.25"/>
    <row r="13437" s="186" customFormat="1" x14ac:dyDescent="0.25"/>
    <row r="13438" s="186" customFormat="1" x14ac:dyDescent="0.25"/>
    <row r="13439" s="186" customFormat="1" x14ac:dyDescent="0.25"/>
    <row r="13440" s="186" customFormat="1" x14ac:dyDescent="0.25"/>
    <row r="13441" s="186" customFormat="1" x14ac:dyDescent="0.25"/>
    <row r="13442" s="186" customFormat="1" x14ac:dyDescent="0.25"/>
    <row r="13443" s="186" customFormat="1" x14ac:dyDescent="0.25"/>
    <row r="13444" s="186" customFormat="1" x14ac:dyDescent="0.25"/>
    <row r="13445" s="186" customFormat="1" x14ac:dyDescent="0.25"/>
    <row r="13446" s="186" customFormat="1" x14ac:dyDescent="0.25"/>
    <row r="13447" s="186" customFormat="1" x14ac:dyDescent="0.25"/>
    <row r="13448" s="186" customFormat="1" x14ac:dyDescent="0.25"/>
    <row r="13449" s="186" customFormat="1" x14ac:dyDescent="0.25"/>
    <row r="13450" s="186" customFormat="1" x14ac:dyDescent="0.25"/>
    <row r="13451" s="186" customFormat="1" x14ac:dyDescent="0.25"/>
    <row r="13452" s="186" customFormat="1" x14ac:dyDescent="0.25"/>
    <row r="13453" s="186" customFormat="1" x14ac:dyDescent="0.25"/>
    <row r="13454" s="186" customFormat="1" x14ac:dyDescent="0.25"/>
    <row r="13455" s="186" customFormat="1" x14ac:dyDescent="0.25"/>
    <row r="13456" s="186" customFormat="1" x14ac:dyDescent="0.25"/>
    <row r="13457" s="186" customFormat="1" x14ac:dyDescent="0.25"/>
    <row r="13458" s="186" customFormat="1" x14ac:dyDescent="0.25"/>
    <row r="13459" s="186" customFormat="1" x14ac:dyDescent="0.25"/>
    <row r="13460" s="186" customFormat="1" x14ac:dyDescent="0.25"/>
    <row r="13461" s="186" customFormat="1" x14ac:dyDescent="0.25"/>
    <row r="13462" s="186" customFormat="1" x14ac:dyDescent="0.25"/>
    <row r="13463" s="186" customFormat="1" x14ac:dyDescent="0.25"/>
    <row r="13464" s="186" customFormat="1" x14ac:dyDescent="0.25"/>
    <row r="13465" s="186" customFormat="1" x14ac:dyDescent="0.25"/>
    <row r="13466" s="186" customFormat="1" x14ac:dyDescent="0.25"/>
    <row r="13467" s="186" customFormat="1" x14ac:dyDescent="0.25"/>
    <row r="13468" s="186" customFormat="1" x14ac:dyDescent="0.25"/>
    <row r="13469" s="186" customFormat="1" x14ac:dyDescent="0.25"/>
    <row r="13470" s="186" customFormat="1" x14ac:dyDescent="0.25"/>
    <row r="13471" s="186" customFormat="1" x14ac:dyDescent="0.25"/>
    <row r="13472" s="186" customFormat="1" x14ac:dyDescent="0.25"/>
    <row r="13473" s="186" customFormat="1" x14ac:dyDescent="0.25"/>
    <row r="13474" s="186" customFormat="1" x14ac:dyDescent="0.25"/>
    <row r="13475" s="186" customFormat="1" x14ac:dyDescent="0.25"/>
    <row r="13476" s="186" customFormat="1" x14ac:dyDescent="0.25"/>
    <row r="13477" s="186" customFormat="1" x14ac:dyDescent="0.25"/>
    <row r="13478" s="186" customFormat="1" x14ac:dyDescent="0.25"/>
    <row r="13479" s="186" customFormat="1" x14ac:dyDescent="0.25"/>
    <row r="13480" s="186" customFormat="1" x14ac:dyDescent="0.25"/>
    <row r="13481" s="186" customFormat="1" x14ac:dyDescent="0.25"/>
    <row r="13482" s="186" customFormat="1" x14ac:dyDescent="0.25"/>
    <row r="13483" s="186" customFormat="1" x14ac:dyDescent="0.25"/>
    <row r="13484" s="186" customFormat="1" x14ac:dyDescent="0.25"/>
    <row r="13485" s="186" customFormat="1" x14ac:dyDescent="0.25"/>
    <row r="13486" s="186" customFormat="1" x14ac:dyDescent="0.25"/>
    <row r="13487" s="186" customFormat="1" x14ac:dyDescent="0.25"/>
    <row r="13488" s="186" customFormat="1" x14ac:dyDescent="0.25"/>
    <row r="13489" s="186" customFormat="1" x14ac:dyDescent="0.25"/>
    <row r="13490" s="186" customFormat="1" x14ac:dyDescent="0.25"/>
    <row r="13491" s="186" customFormat="1" x14ac:dyDescent="0.25"/>
    <row r="13492" s="186" customFormat="1" x14ac:dyDescent="0.25"/>
    <row r="13493" s="186" customFormat="1" x14ac:dyDescent="0.25"/>
    <row r="13494" s="186" customFormat="1" x14ac:dyDescent="0.25"/>
    <row r="13495" s="186" customFormat="1" x14ac:dyDescent="0.25"/>
    <row r="13496" s="186" customFormat="1" x14ac:dyDescent="0.25"/>
    <row r="13497" s="186" customFormat="1" x14ac:dyDescent="0.25"/>
    <row r="13498" s="186" customFormat="1" x14ac:dyDescent="0.25"/>
    <row r="13499" s="186" customFormat="1" x14ac:dyDescent="0.25"/>
    <row r="13500" s="186" customFormat="1" x14ac:dyDescent="0.25"/>
    <row r="13501" s="186" customFormat="1" x14ac:dyDescent="0.25"/>
    <row r="13502" s="186" customFormat="1" x14ac:dyDescent="0.25"/>
    <row r="13503" s="186" customFormat="1" x14ac:dyDescent="0.25"/>
    <row r="13504" s="186" customFormat="1" x14ac:dyDescent="0.25"/>
    <row r="13505" s="186" customFormat="1" x14ac:dyDescent="0.25"/>
    <row r="13506" s="186" customFormat="1" x14ac:dyDescent="0.25"/>
    <row r="13507" s="186" customFormat="1" x14ac:dyDescent="0.25"/>
    <row r="13508" s="186" customFormat="1" x14ac:dyDescent="0.25"/>
    <row r="13509" s="186" customFormat="1" x14ac:dyDescent="0.25"/>
    <row r="13510" s="186" customFormat="1" x14ac:dyDescent="0.25"/>
    <row r="13511" s="186" customFormat="1" x14ac:dyDescent="0.25"/>
    <row r="13512" s="186" customFormat="1" x14ac:dyDescent="0.25"/>
    <row r="13513" s="186" customFormat="1" x14ac:dyDescent="0.25"/>
    <row r="13514" s="186" customFormat="1" x14ac:dyDescent="0.25"/>
    <row r="13515" s="186" customFormat="1" x14ac:dyDescent="0.25"/>
    <row r="13516" s="186" customFormat="1" x14ac:dyDescent="0.25"/>
    <row r="13517" s="186" customFormat="1" x14ac:dyDescent="0.25"/>
    <row r="13518" s="186" customFormat="1" x14ac:dyDescent="0.25"/>
    <row r="13519" s="186" customFormat="1" x14ac:dyDescent="0.25"/>
    <row r="13520" s="186" customFormat="1" x14ac:dyDescent="0.25"/>
    <row r="13521" s="186" customFormat="1" x14ac:dyDescent="0.25"/>
    <row r="13522" s="186" customFormat="1" x14ac:dyDescent="0.25"/>
    <row r="13523" s="186" customFormat="1" x14ac:dyDescent="0.25"/>
    <row r="13524" s="186" customFormat="1" x14ac:dyDescent="0.25"/>
    <row r="13525" s="186" customFormat="1" x14ac:dyDescent="0.25"/>
    <row r="13526" s="186" customFormat="1" x14ac:dyDescent="0.25"/>
    <row r="13527" s="186" customFormat="1" x14ac:dyDescent="0.25"/>
    <row r="13528" s="186" customFormat="1" x14ac:dyDescent="0.25"/>
    <row r="13529" s="186" customFormat="1" x14ac:dyDescent="0.25"/>
    <row r="13530" s="186" customFormat="1" x14ac:dyDescent="0.25"/>
    <row r="13531" s="186" customFormat="1" x14ac:dyDescent="0.25"/>
    <row r="13532" s="186" customFormat="1" x14ac:dyDescent="0.25"/>
    <row r="13533" s="186" customFormat="1" x14ac:dyDescent="0.25"/>
    <row r="13534" s="186" customFormat="1" x14ac:dyDescent="0.25"/>
    <row r="13535" s="186" customFormat="1" x14ac:dyDescent="0.25"/>
    <row r="13536" s="186" customFormat="1" x14ac:dyDescent="0.25"/>
    <row r="13537" s="186" customFormat="1" x14ac:dyDescent="0.25"/>
    <row r="13538" s="186" customFormat="1" x14ac:dyDescent="0.25"/>
    <row r="13539" s="186" customFormat="1" x14ac:dyDescent="0.25"/>
    <row r="13540" s="186" customFormat="1" x14ac:dyDescent="0.25"/>
    <row r="13541" s="186" customFormat="1" x14ac:dyDescent="0.25"/>
    <row r="13542" s="186" customFormat="1" x14ac:dyDescent="0.25"/>
    <row r="13543" s="186" customFormat="1" x14ac:dyDescent="0.25"/>
    <row r="13544" s="186" customFormat="1" x14ac:dyDescent="0.25"/>
    <row r="13545" s="186" customFormat="1" x14ac:dyDescent="0.25"/>
    <row r="13546" s="186" customFormat="1" x14ac:dyDescent="0.25"/>
    <row r="13547" s="186" customFormat="1" x14ac:dyDescent="0.25"/>
    <row r="13548" s="186" customFormat="1" x14ac:dyDescent="0.25"/>
    <row r="13549" s="186" customFormat="1" x14ac:dyDescent="0.25"/>
    <row r="13550" s="186" customFormat="1" x14ac:dyDescent="0.25"/>
    <row r="13551" s="186" customFormat="1" x14ac:dyDescent="0.25"/>
    <row r="13552" s="186" customFormat="1" x14ac:dyDescent="0.25"/>
    <row r="13553" s="186" customFormat="1" x14ac:dyDescent="0.25"/>
    <row r="13554" s="186" customFormat="1" x14ac:dyDescent="0.25"/>
    <row r="13555" s="186" customFormat="1" x14ac:dyDescent="0.25"/>
    <row r="13556" s="186" customFormat="1" x14ac:dyDescent="0.25"/>
    <row r="13557" s="186" customFormat="1" x14ac:dyDescent="0.25"/>
    <row r="13558" s="186" customFormat="1" x14ac:dyDescent="0.25"/>
    <row r="13559" s="186" customFormat="1" x14ac:dyDescent="0.25"/>
    <row r="13560" s="186" customFormat="1" x14ac:dyDescent="0.25"/>
    <row r="13561" s="186" customFormat="1" x14ac:dyDescent="0.25"/>
    <row r="13562" s="186" customFormat="1" x14ac:dyDescent="0.25"/>
    <row r="13563" s="186" customFormat="1" x14ac:dyDescent="0.25"/>
    <row r="13564" s="186" customFormat="1" x14ac:dyDescent="0.25"/>
    <row r="13565" s="186" customFormat="1" x14ac:dyDescent="0.25"/>
    <row r="13566" s="186" customFormat="1" x14ac:dyDescent="0.25"/>
    <row r="13567" s="186" customFormat="1" x14ac:dyDescent="0.25"/>
    <row r="13568" s="186" customFormat="1" x14ac:dyDescent="0.25"/>
    <row r="13569" s="186" customFormat="1" x14ac:dyDescent="0.25"/>
    <row r="13570" s="186" customFormat="1" x14ac:dyDescent="0.25"/>
    <row r="13571" s="186" customFormat="1" x14ac:dyDescent="0.25"/>
    <row r="13572" s="186" customFormat="1" x14ac:dyDescent="0.25"/>
    <row r="13573" s="186" customFormat="1" x14ac:dyDescent="0.25"/>
    <row r="13574" s="186" customFormat="1" x14ac:dyDescent="0.25"/>
    <row r="13575" s="186" customFormat="1" x14ac:dyDescent="0.25"/>
    <row r="13576" s="186" customFormat="1" x14ac:dyDescent="0.25"/>
    <row r="13577" s="186" customFormat="1" x14ac:dyDescent="0.25"/>
    <row r="13578" s="186" customFormat="1" x14ac:dyDescent="0.25"/>
    <row r="13579" s="186" customFormat="1" x14ac:dyDescent="0.25"/>
    <row r="13580" s="186" customFormat="1" x14ac:dyDescent="0.25"/>
    <row r="13581" s="186" customFormat="1" x14ac:dyDescent="0.25"/>
    <row r="13582" s="186" customFormat="1" x14ac:dyDescent="0.25"/>
    <row r="13583" s="186" customFormat="1" x14ac:dyDescent="0.25"/>
    <row r="13584" s="186" customFormat="1" x14ac:dyDescent="0.25"/>
    <row r="13585" s="186" customFormat="1" x14ac:dyDescent="0.25"/>
    <row r="13586" s="186" customFormat="1" x14ac:dyDescent="0.25"/>
    <row r="13587" s="186" customFormat="1" x14ac:dyDescent="0.25"/>
    <row r="13588" s="186" customFormat="1" x14ac:dyDescent="0.25"/>
    <row r="13589" s="186" customFormat="1" x14ac:dyDescent="0.25"/>
    <row r="13590" s="186" customFormat="1" x14ac:dyDescent="0.25"/>
    <row r="13591" s="186" customFormat="1" x14ac:dyDescent="0.25"/>
    <row r="13592" s="186" customFormat="1" x14ac:dyDescent="0.25"/>
    <row r="13593" s="186" customFormat="1" x14ac:dyDescent="0.25"/>
    <row r="13594" s="186" customFormat="1" x14ac:dyDescent="0.25"/>
    <row r="13595" s="186" customFormat="1" x14ac:dyDescent="0.25"/>
    <row r="13596" s="186" customFormat="1" x14ac:dyDescent="0.25"/>
    <row r="13597" s="186" customFormat="1" x14ac:dyDescent="0.25"/>
    <row r="13598" s="186" customFormat="1" x14ac:dyDescent="0.25"/>
    <row r="13599" s="186" customFormat="1" x14ac:dyDescent="0.25"/>
    <row r="13600" s="186" customFormat="1" x14ac:dyDescent="0.25"/>
    <row r="13601" s="186" customFormat="1" x14ac:dyDescent="0.25"/>
    <row r="13602" s="186" customFormat="1" x14ac:dyDescent="0.25"/>
    <row r="13603" s="186" customFormat="1" x14ac:dyDescent="0.25"/>
    <row r="13604" s="186" customFormat="1" x14ac:dyDescent="0.25"/>
    <row r="13605" s="186" customFormat="1" x14ac:dyDescent="0.25"/>
    <row r="13606" s="186" customFormat="1" x14ac:dyDescent="0.25"/>
    <row r="13607" s="186" customFormat="1" x14ac:dyDescent="0.25"/>
    <row r="13608" s="186" customFormat="1" x14ac:dyDescent="0.25"/>
    <row r="13609" s="186" customFormat="1" x14ac:dyDescent="0.25"/>
    <row r="13610" s="186" customFormat="1" x14ac:dyDescent="0.25"/>
    <row r="13611" s="186" customFormat="1" x14ac:dyDescent="0.25"/>
    <row r="13612" s="186" customFormat="1" x14ac:dyDescent="0.25"/>
    <row r="13613" s="186" customFormat="1" x14ac:dyDescent="0.25"/>
    <row r="13614" s="186" customFormat="1" x14ac:dyDescent="0.25"/>
    <row r="13615" s="186" customFormat="1" x14ac:dyDescent="0.25"/>
    <row r="13616" s="186" customFormat="1" x14ac:dyDescent="0.25"/>
    <row r="13617" s="186" customFormat="1" x14ac:dyDescent="0.25"/>
    <row r="13618" s="186" customFormat="1" x14ac:dyDescent="0.25"/>
    <row r="13619" s="186" customFormat="1" x14ac:dyDescent="0.25"/>
    <row r="13620" s="186" customFormat="1" x14ac:dyDescent="0.25"/>
    <row r="13621" s="186" customFormat="1" x14ac:dyDescent="0.25"/>
    <row r="13622" s="186" customFormat="1" x14ac:dyDescent="0.25"/>
    <row r="13623" s="186" customFormat="1" x14ac:dyDescent="0.25"/>
    <row r="13624" s="186" customFormat="1" x14ac:dyDescent="0.25"/>
    <row r="13625" s="186" customFormat="1" x14ac:dyDescent="0.25"/>
    <row r="13626" s="186" customFormat="1" x14ac:dyDescent="0.25"/>
    <row r="13627" s="186" customFormat="1" x14ac:dyDescent="0.25"/>
    <row r="13628" s="186" customFormat="1" x14ac:dyDescent="0.25"/>
    <row r="13629" s="186" customFormat="1" x14ac:dyDescent="0.25"/>
    <row r="13630" s="186" customFormat="1" x14ac:dyDescent="0.25"/>
    <row r="13631" s="186" customFormat="1" x14ac:dyDescent="0.25"/>
    <row r="13632" s="186" customFormat="1" x14ac:dyDescent="0.25"/>
    <row r="13633" s="186" customFormat="1" x14ac:dyDescent="0.25"/>
    <row r="13634" s="186" customFormat="1" x14ac:dyDescent="0.25"/>
    <row r="13635" s="186" customFormat="1" x14ac:dyDescent="0.25"/>
    <row r="13636" s="186" customFormat="1" x14ac:dyDescent="0.25"/>
    <row r="13637" s="186" customFormat="1" x14ac:dyDescent="0.25"/>
    <row r="13638" s="186" customFormat="1" x14ac:dyDescent="0.25"/>
    <row r="13639" s="186" customFormat="1" x14ac:dyDescent="0.25"/>
    <row r="13640" s="186" customFormat="1" x14ac:dyDescent="0.25"/>
    <row r="13641" s="186" customFormat="1" x14ac:dyDescent="0.25"/>
    <row r="13642" s="186" customFormat="1" x14ac:dyDescent="0.25"/>
    <row r="13643" s="186" customFormat="1" x14ac:dyDescent="0.25"/>
    <row r="13644" s="186" customFormat="1" x14ac:dyDescent="0.25"/>
    <row r="13645" s="186" customFormat="1" x14ac:dyDescent="0.25"/>
    <row r="13646" s="186" customFormat="1" x14ac:dyDescent="0.25"/>
    <row r="13647" s="186" customFormat="1" x14ac:dyDescent="0.25"/>
    <row r="13648" s="186" customFormat="1" x14ac:dyDescent="0.25"/>
    <row r="13649" s="186" customFormat="1" x14ac:dyDescent="0.25"/>
    <row r="13650" s="186" customFormat="1" x14ac:dyDescent="0.25"/>
    <row r="13651" s="186" customFormat="1" x14ac:dyDescent="0.25"/>
    <row r="13652" s="186" customFormat="1" x14ac:dyDescent="0.25"/>
    <row r="13653" s="186" customFormat="1" x14ac:dyDescent="0.25"/>
    <row r="13654" s="186" customFormat="1" x14ac:dyDescent="0.25"/>
    <row r="13655" s="186" customFormat="1" x14ac:dyDescent="0.25"/>
    <row r="13656" s="186" customFormat="1" x14ac:dyDescent="0.25"/>
    <row r="13657" s="186" customFormat="1" x14ac:dyDescent="0.25"/>
    <row r="13658" s="186" customFormat="1" x14ac:dyDescent="0.25"/>
    <row r="13659" s="186" customFormat="1" x14ac:dyDescent="0.25"/>
    <row r="13660" s="186" customFormat="1" x14ac:dyDescent="0.25"/>
    <row r="13661" s="186" customFormat="1" x14ac:dyDescent="0.25"/>
    <row r="13662" s="186" customFormat="1" x14ac:dyDescent="0.25"/>
    <row r="13663" s="186" customFormat="1" x14ac:dyDescent="0.25"/>
    <row r="13664" s="186" customFormat="1" x14ac:dyDescent="0.25"/>
    <row r="13665" s="186" customFormat="1" x14ac:dyDescent="0.25"/>
    <row r="13666" s="186" customFormat="1" x14ac:dyDescent="0.25"/>
    <row r="13667" s="186" customFormat="1" x14ac:dyDescent="0.25"/>
    <row r="13668" s="186" customFormat="1" x14ac:dyDescent="0.25"/>
    <row r="13669" s="186" customFormat="1" x14ac:dyDescent="0.25"/>
    <row r="13670" s="186" customFormat="1" x14ac:dyDescent="0.25"/>
    <row r="13671" s="186" customFormat="1" x14ac:dyDescent="0.25"/>
    <row r="13672" s="186" customFormat="1" x14ac:dyDescent="0.25"/>
    <row r="13673" s="186" customFormat="1" x14ac:dyDescent="0.25"/>
    <row r="13674" s="186" customFormat="1" x14ac:dyDescent="0.25"/>
    <row r="13675" s="186" customFormat="1" x14ac:dyDescent="0.25"/>
    <row r="13676" s="186" customFormat="1" x14ac:dyDescent="0.25"/>
    <row r="13677" s="186" customFormat="1" x14ac:dyDescent="0.25"/>
    <row r="13678" s="186" customFormat="1" x14ac:dyDescent="0.25"/>
    <row r="13679" s="186" customFormat="1" x14ac:dyDescent="0.25"/>
    <row r="13680" s="186" customFormat="1" x14ac:dyDescent="0.25"/>
    <row r="13681" s="186" customFormat="1" x14ac:dyDescent="0.25"/>
    <row r="13682" s="186" customFormat="1" x14ac:dyDescent="0.25"/>
    <row r="13683" s="186" customFormat="1" x14ac:dyDescent="0.25"/>
    <row r="13684" s="186" customFormat="1" x14ac:dyDescent="0.25"/>
    <row r="13685" s="186" customFormat="1" x14ac:dyDescent="0.25"/>
    <row r="13686" s="186" customFormat="1" x14ac:dyDescent="0.25"/>
    <row r="13687" s="186" customFormat="1" x14ac:dyDescent="0.25"/>
    <row r="13688" s="186" customFormat="1" x14ac:dyDescent="0.25"/>
    <row r="13689" s="186" customFormat="1" x14ac:dyDescent="0.25"/>
    <row r="13690" s="186" customFormat="1" x14ac:dyDescent="0.25"/>
    <row r="13691" s="186" customFormat="1" x14ac:dyDescent="0.25"/>
    <row r="13692" s="186" customFormat="1" x14ac:dyDescent="0.25"/>
    <row r="13693" s="186" customFormat="1" x14ac:dyDescent="0.25"/>
    <row r="13694" s="186" customFormat="1" x14ac:dyDescent="0.25"/>
    <row r="13695" s="186" customFormat="1" x14ac:dyDescent="0.25"/>
    <row r="13696" s="186" customFormat="1" x14ac:dyDescent="0.25"/>
    <row r="13697" s="186" customFormat="1" x14ac:dyDescent="0.25"/>
    <row r="13698" s="186" customFormat="1" x14ac:dyDescent="0.25"/>
    <row r="13699" s="186" customFormat="1" x14ac:dyDescent="0.25"/>
    <row r="13700" s="186" customFormat="1" x14ac:dyDescent="0.25"/>
    <row r="13701" s="186" customFormat="1" x14ac:dyDescent="0.25"/>
    <row r="13702" s="186" customFormat="1" x14ac:dyDescent="0.25"/>
    <row r="13703" s="186" customFormat="1" x14ac:dyDescent="0.25"/>
    <row r="13704" s="186" customFormat="1" x14ac:dyDescent="0.25"/>
    <row r="13705" s="186" customFormat="1" x14ac:dyDescent="0.25"/>
    <row r="13706" s="186" customFormat="1" x14ac:dyDescent="0.25"/>
    <row r="13707" s="186" customFormat="1" x14ac:dyDescent="0.25"/>
    <row r="13708" s="186" customFormat="1" x14ac:dyDescent="0.25"/>
    <row r="13709" s="186" customFormat="1" x14ac:dyDescent="0.25"/>
    <row r="13710" s="186" customFormat="1" x14ac:dyDescent="0.25"/>
    <row r="13711" s="186" customFormat="1" x14ac:dyDescent="0.25"/>
    <row r="13712" s="186" customFormat="1" x14ac:dyDescent="0.25"/>
    <row r="13713" s="186" customFormat="1" x14ac:dyDescent="0.25"/>
    <row r="13714" s="186" customFormat="1" x14ac:dyDescent="0.25"/>
    <row r="13715" s="186" customFormat="1" x14ac:dyDescent="0.25"/>
    <row r="13716" s="186" customFormat="1" x14ac:dyDescent="0.25"/>
    <row r="13717" s="186" customFormat="1" x14ac:dyDescent="0.25"/>
    <row r="13718" s="186" customFormat="1" x14ac:dyDescent="0.25"/>
    <row r="13719" s="186" customFormat="1" x14ac:dyDescent="0.25"/>
    <row r="13720" s="186" customFormat="1" x14ac:dyDescent="0.25"/>
    <row r="13721" s="186" customFormat="1" x14ac:dyDescent="0.25"/>
    <row r="13722" s="186" customFormat="1" x14ac:dyDescent="0.25"/>
    <row r="13723" s="186" customFormat="1" x14ac:dyDescent="0.25"/>
    <row r="13724" s="186" customFormat="1" x14ac:dyDescent="0.25"/>
    <row r="13725" s="186" customFormat="1" x14ac:dyDescent="0.25"/>
    <row r="13726" s="186" customFormat="1" x14ac:dyDescent="0.25"/>
    <row r="13727" s="186" customFormat="1" x14ac:dyDescent="0.25"/>
    <row r="13728" s="186" customFormat="1" x14ac:dyDescent="0.25"/>
    <row r="13729" s="186" customFormat="1" x14ac:dyDescent="0.25"/>
    <row r="13730" s="186" customFormat="1" x14ac:dyDescent="0.25"/>
    <row r="13731" s="186" customFormat="1" x14ac:dyDescent="0.25"/>
    <row r="13732" s="186" customFormat="1" x14ac:dyDescent="0.25"/>
    <row r="13733" s="186" customFormat="1" x14ac:dyDescent="0.25"/>
    <row r="13734" s="186" customFormat="1" x14ac:dyDescent="0.25"/>
    <row r="13735" s="186" customFormat="1" x14ac:dyDescent="0.25"/>
    <row r="13736" s="186" customFormat="1" x14ac:dyDescent="0.25"/>
    <row r="13737" s="186" customFormat="1" x14ac:dyDescent="0.25"/>
    <row r="13738" s="186" customFormat="1" x14ac:dyDescent="0.25"/>
    <row r="13739" s="186" customFormat="1" x14ac:dyDescent="0.25"/>
    <row r="13740" s="186" customFormat="1" x14ac:dyDescent="0.25"/>
    <row r="13741" s="186" customFormat="1" x14ac:dyDescent="0.25"/>
    <row r="13742" s="186" customFormat="1" x14ac:dyDescent="0.25"/>
    <row r="13743" s="186" customFormat="1" x14ac:dyDescent="0.25"/>
    <row r="13744" s="186" customFormat="1" x14ac:dyDescent="0.25"/>
    <row r="13745" s="186" customFormat="1" x14ac:dyDescent="0.25"/>
    <row r="13746" s="186" customFormat="1" x14ac:dyDescent="0.25"/>
    <row r="13747" s="186" customFormat="1" x14ac:dyDescent="0.25"/>
    <row r="13748" s="186" customFormat="1" x14ac:dyDescent="0.25"/>
    <row r="13749" s="186" customFormat="1" x14ac:dyDescent="0.25"/>
    <row r="13750" s="186" customFormat="1" x14ac:dyDescent="0.25"/>
    <row r="13751" s="186" customFormat="1" x14ac:dyDescent="0.25"/>
    <row r="13752" s="186" customFormat="1" x14ac:dyDescent="0.25"/>
    <row r="13753" s="186" customFormat="1" x14ac:dyDescent="0.25"/>
    <row r="13754" s="186" customFormat="1" x14ac:dyDescent="0.25"/>
    <row r="13755" s="186" customFormat="1" x14ac:dyDescent="0.25"/>
    <row r="13756" s="186" customFormat="1" x14ac:dyDescent="0.25"/>
    <row r="13757" s="186" customFormat="1" x14ac:dyDescent="0.25"/>
    <row r="13758" s="186" customFormat="1" x14ac:dyDescent="0.25"/>
    <row r="13759" s="186" customFormat="1" x14ac:dyDescent="0.25"/>
    <row r="13760" s="186" customFormat="1" x14ac:dyDescent="0.25"/>
    <row r="13761" s="186" customFormat="1" x14ac:dyDescent="0.25"/>
    <row r="13762" s="186" customFormat="1" x14ac:dyDescent="0.25"/>
    <row r="13763" s="186" customFormat="1" x14ac:dyDescent="0.25"/>
    <row r="13764" s="186" customFormat="1" x14ac:dyDescent="0.25"/>
    <row r="13765" s="186" customFormat="1" x14ac:dyDescent="0.25"/>
    <row r="13766" s="186" customFormat="1" x14ac:dyDescent="0.25"/>
    <row r="13767" s="186" customFormat="1" x14ac:dyDescent="0.25"/>
    <row r="13768" s="186" customFormat="1" x14ac:dyDescent="0.25"/>
    <row r="13769" s="186" customFormat="1" x14ac:dyDescent="0.25"/>
    <row r="13770" s="186" customFormat="1" x14ac:dyDescent="0.25"/>
    <row r="13771" s="186" customFormat="1" x14ac:dyDescent="0.25"/>
    <row r="13772" s="186" customFormat="1" x14ac:dyDescent="0.25"/>
    <row r="13773" s="186" customFormat="1" x14ac:dyDescent="0.25"/>
    <row r="13774" s="186" customFormat="1" x14ac:dyDescent="0.25"/>
    <row r="13775" s="186" customFormat="1" x14ac:dyDescent="0.25"/>
    <row r="13776" s="186" customFormat="1" x14ac:dyDescent="0.25"/>
    <row r="13777" s="186" customFormat="1" x14ac:dyDescent="0.25"/>
    <row r="13778" s="186" customFormat="1" x14ac:dyDescent="0.25"/>
    <row r="13779" s="186" customFormat="1" x14ac:dyDescent="0.25"/>
    <row r="13780" s="186" customFormat="1" x14ac:dyDescent="0.25"/>
    <row r="13781" s="186" customFormat="1" x14ac:dyDescent="0.25"/>
    <row r="13782" s="186" customFormat="1" x14ac:dyDescent="0.25"/>
    <row r="13783" s="186" customFormat="1" x14ac:dyDescent="0.25"/>
    <row r="13784" s="186" customFormat="1" x14ac:dyDescent="0.25"/>
    <row r="13785" s="186" customFormat="1" x14ac:dyDescent="0.25"/>
    <row r="13786" s="186" customFormat="1" x14ac:dyDescent="0.25"/>
    <row r="13787" s="186" customFormat="1" x14ac:dyDescent="0.25"/>
    <row r="13788" s="186" customFormat="1" x14ac:dyDescent="0.25"/>
    <row r="13789" s="186" customFormat="1" x14ac:dyDescent="0.25"/>
    <row r="13790" s="186" customFormat="1" x14ac:dyDescent="0.25"/>
    <row r="13791" s="186" customFormat="1" x14ac:dyDescent="0.25"/>
    <row r="13792" s="186" customFormat="1" x14ac:dyDescent="0.25"/>
    <row r="13793" s="186" customFormat="1" x14ac:dyDescent="0.25"/>
    <row r="13794" s="186" customFormat="1" x14ac:dyDescent="0.25"/>
    <row r="13795" s="186" customFormat="1" x14ac:dyDescent="0.25"/>
    <row r="13796" s="186" customFormat="1" x14ac:dyDescent="0.25"/>
    <row r="13797" s="186" customFormat="1" x14ac:dyDescent="0.25"/>
    <row r="13798" s="186" customFormat="1" x14ac:dyDescent="0.25"/>
    <row r="13799" s="186" customFormat="1" x14ac:dyDescent="0.25"/>
    <row r="13800" s="186" customFormat="1" x14ac:dyDescent="0.25"/>
    <row r="13801" s="186" customFormat="1" x14ac:dyDescent="0.25"/>
    <row r="13802" s="186" customFormat="1" x14ac:dyDescent="0.25"/>
    <row r="13803" s="186" customFormat="1" x14ac:dyDescent="0.25"/>
    <row r="13804" s="186" customFormat="1" x14ac:dyDescent="0.25"/>
    <row r="13805" s="186" customFormat="1" x14ac:dyDescent="0.25"/>
    <row r="13806" s="186" customFormat="1" x14ac:dyDescent="0.25"/>
    <row r="13807" s="186" customFormat="1" x14ac:dyDescent="0.25"/>
    <row r="13808" s="186" customFormat="1" x14ac:dyDescent="0.25"/>
    <row r="13809" s="186" customFormat="1" x14ac:dyDescent="0.25"/>
    <row r="13810" s="186" customFormat="1" x14ac:dyDescent="0.25"/>
    <row r="13811" s="186" customFormat="1" x14ac:dyDescent="0.25"/>
    <row r="13812" s="186" customFormat="1" x14ac:dyDescent="0.25"/>
    <row r="13813" s="186" customFormat="1" x14ac:dyDescent="0.25"/>
    <row r="13814" s="186" customFormat="1" x14ac:dyDescent="0.25"/>
    <row r="13815" s="186" customFormat="1" x14ac:dyDescent="0.25"/>
    <row r="13816" s="186" customFormat="1" x14ac:dyDescent="0.25"/>
    <row r="13817" s="186" customFormat="1" x14ac:dyDescent="0.25"/>
    <row r="13818" s="186" customFormat="1" x14ac:dyDescent="0.25"/>
    <row r="13819" s="186" customFormat="1" x14ac:dyDescent="0.25"/>
    <row r="13820" s="186" customFormat="1" x14ac:dyDescent="0.25"/>
    <row r="13821" s="186" customFormat="1" x14ac:dyDescent="0.25"/>
    <row r="13822" s="186" customFormat="1" x14ac:dyDescent="0.25"/>
    <row r="13823" s="186" customFormat="1" x14ac:dyDescent="0.25"/>
    <row r="13824" s="186" customFormat="1" x14ac:dyDescent="0.25"/>
    <row r="13825" s="186" customFormat="1" x14ac:dyDescent="0.25"/>
    <row r="13826" s="186" customFormat="1" x14ac:dyDescent="0.25"/>
    <row r="13827" s="186" customFormat="1" x14ac:dyDescent="0.25"/>
    <row r="13828" s="186" customFormat="1" x14ac:dyDescent="0.25"/>
    <row r="13829" s="186" customFormat="1" x14ac:dyDescent="0.25"/>
    <row r="13830" s="186" customFormat="1" x14ac:dyDescent="0.25"/>
    <row r="13831" s="186" customFormat="1" x14ac:dyDescent="0.25"/>
    <row r="13832" s="186" customFormat="1" x14ac:dyDescent="0.25"/>
    <row r="13833" s="186" customFormat="1" x14ac:dyDescent="0.25"/>
    <row r="13834" s="186" customFormat="1" x14ac:dyDescent="0.25"/>
    <row r="13835" s="186" customFormat="1" x14ac:dyDescent="0.25"/>
    <row r="13836" s="186" customFormat="1" x14ac:dyDescent="0.25"/>
    <row r="13837" s="186" customFormat="1" x14ac:dyDescent="0.25"/>
    <row r="13838" s="186" customFormat="1" x14ac:dyDescent="0.25"/>
    <row r="13839" s="186" customFormat="1" x14ac:dyDescent="0.25"/>
    <row r="13840" s="186" customFormat="1" x14ac:dyDescent="0.25"/>
    <row r="13841" s="186" customFormat="1" x14ac:dyDescent="0.25"/>
    <row r="13842" s="186" customFormat="1" x14ac:dyDescent="0.25"/>
    <row r="13843" s="186" customFormat="1" x14ac:dyDescent="0.25"/>
    <row r="13844" s="186" customFormat="1" x14ac:dyDescent="0.25"/>
    <row r="13845" s="186" customFormat="1" x14ac:dyDescent="0.25"/>
    <row r="13846" s="186" customFormat="1" x14ac:dyDescent="0.25"/>
    <row r="13847" s="186" customFormat="1" x14ac:dyDescent="0.25"/>
    <row r="13848" s="186" customFormat="1" x14ac:dyDescent="0.25"/>
    <row r="13849" s="186" customFormat="1" x14ac:dyDescent="0.25"/>
    <row r="13850" s="186" customFormat="1" x14ac:dyDescent="0.25"/>
    <row r="13851" s="186" customFormat="1" x14ac:dyDescent="0.25"/>
    <row r="13852" s="186" customFormat="1" x14ac:dyDescent="0.25"/>
    <row r="13853" s="186" customFormat="1" x14ac:dyDescent="0.25"/>
    <row r="13854" s="186" customFormat="1" x14ac:dyDescent="0.25"/>
    <row r="13855" s="186" customFormat="1" x14ac:dyDescent="0.25"/>
    <row r="13856" s="186" customFormat="1" x14ac:dyDescent="0.25"/>
    <row r="13857" s="186" customFormat="1" x14ac:dyDescent="0.25"/>
    <row r="13858" s="186" customFormat="1" x14ac:dyDescent="0.25"/>
    <row r="13859" s="186" customFormat="1" x14ac:dyDescent="0.25"/>
    <row r="13860" s="186" customFormat="1" x14ac:dyDescent="0.25"/>
    <row r="13861" s="186" customFormat="1" x14ac:dyDescent="0.25"/>
    <row r="13862" s="186" customFormat="1" x14ac:dyDescent="0.25"/>
    <row r="13863" s="186" customFormat="1" x14ac:dyDescent="0.25"/>
    <row r="13864" s="186" customFormat="1" x14ac:dyDescent="0.25"/>
    <row r="13865" s="186" customFormat="1" x14ac:dyDescent="0.25"/>
    <row r="13866" s="186" customFormat="1" x14ac:dyDescent="0.25"/>
    <row r="13867" s="186" customFormat="1" x14ac:dyDescent="0.25"/>
    <row r="13868" s="186" customFormat="1" x14ac:dyDescent="0.25"/>
    <row r="13869" s="186" customFormat="1" x14ac:dyDescent="0.25"/>
    <row r="13870" s="186" customFormat="1" x14ac:dyDescent="0.25"/>
    <row r="13871" s="186" customFormat="1" x14ac:dyDescent="0.25"/>
    <row r="13872" s="186" customFormat="1" x14ac:dyDescent="0.25"/>
    <row r="13873" s="186" customFormat="1" x14ac:dyDescent="0.25"/>
    <row r="13874" s="186" customFormat="1" x14ac:dyDescent="0.25"/>
    <row r="13875" s="186" customFormat="1" x14ac:dyDescent="0.25"/>
    <row r="13876" s="186" customFormat="1" x14ac:dyDescent="0.25"/>
    <row r="13877" s="186" customFormat="1" x14ac:dyDescent="0.25"/>
    <row r="13878" s="186" customFormat="1" x14ac:dyDescent="0.25"/>
    <row r="13879" s="186" customFormat="1" x14ac:dyDescent="0.25"/>
    <row r="13880" s="186" customFormat="1" x14ac:dyDescent="0.25"/>
    <row r="13881" s="186" customFormat="1" x14ac:dyDescent="0.25"/>
    <row r="13882" s="186" customFormat="1" x14ac:dyDescent="0.25"/>
    <row r="13883" s="186" customFormat="1" x14ac:dyDescent="0.25"/>
    <row r="13884" s="186" customFormat="1" x14ac:dyDescent="0.25"/>
    <row r="13885" s="186" customFormat="1" x14ac:dyDescent="0.25"/>
    <row r="13886" s="186" customFormat="1" x14ac:dyDescent="0.25"/>
    <row r="13887" s="186" customFormat="1" x14ac:dyDescent="0.25"/>
    <row r="13888" s="186" customFormat="1" x14ac:dyDescent="0.25"/>
    <row r="13889" s="186" customFormat="1" x14ac:dyDescent="0.25"/>
    <row r="13890" s="186" customFormat="1" x14ac:dyDescent="0.25"/>
    <row r="13891" s="186" customFormat="1" x14ac:dyDescent="0.25"/>
    <row r="13892" s="186" customFormat="1" x14ac:dyDescent="0.25"/>
    <row r="13893" s="186" customFormat="1" x14ac:dyDescent="0.25"/>
    <row r="13894" s="186" customFormat="1" x14ac:dyDescent="0.25"/>
    <row r="13895" s="186" customFormat="1" x14ac:dyDescent="0.25"/>
    <row r="13896" s="186" customFormat="1" x14ac:dyDescent="0.25"/>
    <row r="13897" s="186" customFormat="1" x14ac:dyDescent="0.25"/>
    <row r="13898" s="186" customFormat="1" x14ac:dyDescent="0.25"/>
    <row r="13899" s="186" customFormat="1" x14ac:dyDescent="0.25"/>
    <row r="13900" s="186" customFormat="1" x14ac:dyDescent="0.25"/>
    <row r="13901" s="186" customFormat="1" x14ac:dyDescent="0.25"/>
    <row r="13902" s="186" customFormat="1" x14ac:dyDescent="0.25"/>
    <row r="13903" s="186" customFormat="1" x14ac:dyDescent="0.25"/>
    <row r="13904" s="186" customFormat="1" x14ac:dyDescent="0.25"/>
    <row r="13905" s="186" customFormat="1" x14ac:dyDescent="0.25"/>
    <row r="13906" s="186" customFormat="1" x14ac:dyDescent="0.25"/>
    <row r="13907" s="186" customFormat="1" x14ac:dyDescent="0.25"/>
    <row r="13908" s="186" customFormat="1" x14ac:dyDescent="0.25"/>
    <row r="13909" s="186" customFormat="1" x14ac:dyDescent="0.25"/>
    <row r="13910" s="186" customFormat="1" x14ac:dyDescent="0.25"/>
    <row r="13911" s="186" customFormat="1" x14ac:dyDescent="0.25"/>
    <row r="13912" s="186" customFormat="1" x14ac:dyDescent="0.25"/>
    <row r="13913" s="186" customFormat="1" x14ac:dyDescent="0.25"/>
    <row r="13914" s="186" customFormat="1" x14ac:dyDescent="0.25"/>
    <row r="13915" s="186" customFormat="1" x14ac:dyDescent="0.25"/>
    <row r="13916" s="186" customFormat="1" x14ac:dyDescent="0.25"/>
    <row r="13917" s="186" customFormat="1" x14ac:dyDescent="0.25"/>
    <row r="13918" s="186" customFormat="1" x14ac:dyDescent="0.25"/>
    <row r="13919" s="186" customFormat="1" x14ac:dyDescent="0.25"/>
    <row r="13920" s="186" customFormat="1" x14ac:dyDescent="0.25"/>
    <row r="13921" s="186" customFormat="1" x14ac:dyDescent="0.25"/>
    <row r="13922" s="186" customFormat="1" x14ac:dyDescent="0.25"/>
    <row r="13923" s="186" customFormat="1" x14ac:dyDescent="0.25"/>
    <row r="13924" s="186" customFormat="1" x14ac:dyDescent="0.25"/>
    <row r="13925" s="186" customFormat="1" x14ac:dyDescent="0.25"/>
    <row r="13926" s="186" customFormat="1" x14ac:dyDescent="0.25"/>
    <row r="13927" s="186" customFormat="1" x14ac:dyDescent="0.25"/>
    <row r="13928" s="186" customFormat="1" x14ac:dyDescent="0.25"/>
    <row r="13929" s="186" customFormat="1" x14ac:dyDescent="0.25"/>
    <row r="13930" s="186" customFormat="1" x14ac:dyDescent="0.25"/>
    <row r="13931" s="186" customFormat="1" x14ac:dyDescent="0.25"/>
    <row r="13932" s="186" customFormat="1" x14ac:dyDescent="0.25"/>
    <row r="13933" s="186" customFormat="1" x14ac:dyDescent="0.25"/>
    <row r="13934" s="186" customFormat="1" x14ac:dyDescent="0.25"/>
    <row r="13935" s="186" customFormat="1" x14ac:dyDescent="0.25"/>
    <row r="13936" s="186" customFormat="1" x14ac:dyDescent="0.25"/>
    <row r="13937" s="186" customFormat="1" x14ac:dyDescent="0.25"/>
    <row r="13938" s="186" customFormat="1" x14ac:dyDescent="0.25"/>
    <row r="13939" s="186" customFormat="1" x14ac:dyDescent="0.25"/>
    <row r="13940" s="186" customFormat="1" x14ac:dyDescent="0.25"/>
    <row r="13941" s="186" customFormat="1" x14ac:dyDescent="0.25"/>
    <row r="13942" s="186" customFormat="1" x14ac:dyDescent="0.25"/>
    <row r="13943" s="186" customFormat="1" x14ac:dyDescent="0.25"/>
    <row r="13944" s="186" customFormat="1" x14ac:dyDescent="0.25"/>
    <row r="13945" s="186" customFormat="1" x14ac:dyDescent="0.25"/>
    <row r="13946" s="186" customFormat="1" x14ac:dyDescent="0.25"/>
    <row r="13947" s="186" customFormat="1" x14ac:dyDescent="0.25"/>
    <row r="13948" s="186" customFormat="1" x14ac:dyDescent="0.25"/>
    <row r="13949" s="186" customFormat="1" x14ac:dyDescent="0.25"/>
    <row r="13950" s="186" customFormat="1" x14ac:dyDescent="0.25"/>
    <row r="13951" s="186" customFormat="1" x14ac:dyDescent="0.25"/>
    <row r="13952" s="186" customFormat="1" x14ac:dyDescent="0.25"/>
    <row r="13953" s="186" customFormat="1" x14ac:dyDescent="0.25"/>
    <row r="13954" s="186" customFormat="1" x14ac:dyDescent="0.25"/>
    <row r="13955" s="186" customFormat="1" x14ac:dyDescent="0.25"/>
    <row r="13956" s="186" customFormat="1" x14ac:dyDescent="0.25"/>
    <row r="13957" s="186" customFormat="1" x14ac:dyDescent="0.25"/>
    <row r="13958" s="186" customFormat="1" x14ac:dyDescent="0.25"/>
    <row r="13959" s="186" customFormat="1" x14ac:dyDescent="0.25"/>
    <row r="13960" s="186" customFormat="1" x14ac:dyDescent="0.25"/>
    <row r="13961" s="186" customFormat="1" x14ac:dyDescent="0.25"/>
    <row r="13962" s="186" customFormat="1" x14ac:dyDescent="0.25"/>
    <row r="13963" s="186" customFormat="1" x14ac:dyDescent="0.25"/>
    <row r="13964" s="186" customFormat="1" x14ac:dyDescent="0.25"/>
    <row r="13965" s="186" customFormat="1" x14ac:dyDescent="0.25"/>
    <row r="13966" s="186" customFormat="1" x14ac:dyDescent="0.25"/>
    <row r="13967" s="186" customFormat="1" x14ac:dyDescent="0.25"/>
    <row r="13968" s="186" customFormat="1" x14ac:dyDescent="0.25"/>
    <row r="13969" s="186" customFormat="1" x14ac:dyDescent="0.25"/>
    <row r="13970" s="186" customFormat="1" x14ac:dyDescent="0.25"/>
    <row r="13971" s="186" customFormat="1" x14ac:dyDescent="0.25"/>
    <row r="13972" s="186" customFormat="1" x14ac:dyDescent="0.25"/>
    <row r="13973" s="186" customFormat="1" x14ac:dyDescent="0.25"/>
    <row r="13974" s="186" customFormat="1" x14ac:dyDescent="0.25"/>
    <row r="13975" s="186" customFormat="1" x14ac:dyDescent="0.25"/>
    <row r="13976" s="186" customFormat="1" x14ac:dyDescent="0.25"/>
    <row r="13977" s="186" customFormat="1" x14ac:dyDescent="0.25"/>
    <row r="13978" s="186" customFormat="1" x14ac:dyDescent="0.25"/>
    <row r="13979" s="186" customFormat="1" x14ac:dyDescent="0.25"/>
    <row r="13980" s="186" customFormat="1" x14ac:dyDescent="0.25"/>
    <row r="13981" s="186" customFormat="1" x14ac:dyDescent="0.25"/>
    <row r="13982" s="186" customFormat="1" x14ac:dyDescent="0.25"/>
    <row r="13983" s="186" customFormat="1" x14ac:dyDescent="0.25"/>
    <row r="13984" s="186" customFormat="1" x14ac:dyDescent="0.25"/>
    <row r="13985" s="186" customFormat="1" x14ac:dyDescent="0.25"/>
    <row r="13986" s="186" customFormat="1" x14ac:dyDescent="0.25"/>
    <row r="13987" s="186" customFormat="1" x14ac:dyDescent="0.25"/>
    <row r="13988" s="186" customFormat="1" x14ac:dyDescent="0.25"/>
    <row r="13989" s="186" customFormat="1" x14ac:dyDescent="0.25"/>
    <row r="13990" s="186" customFormat="1" x14ac:dyDescent="0.25"/>
    <row r="13991" s="186" customFormat="1" x14ac:dyDescent="0.25"/>
    <row r="13992" s="186" customFormat="1" x14ac:dyDescent="0.25"/>
    <row r="13993" s="186" customFormat="1" x14ac:dyDescent="0.25"/>
    <row r="13994" s="186" customFormat="1" x14ac:dyDescent="0.25"/>
    <row r="13995" s="186" customFormat="1" x14ac:dyDescent="0.25"/>
    <row r="13996" s="186" customFormat="1" x14ac:dyDescent="0.25"/>
    <row r="13997" s="186" customFormat="1" x14ac:dyDescent="0.25"/>
    <row r="13998" s="186" customFormat="1" x14ac:dyDescent="0.25"/>
    <row r="13999" s="186" customFormat="1" x14ac:dyDescent="0.25"/>
    <row r="14000" s="186" customFormat="1" x14ac:dyDescent="0.25"/>
    <row r="14001" s="186" customFormat="1" x14ac:dyDescent="0.25"/>
    <row r="14002" s="186" customFormat="1" x14ac:dyDescent="0.25"/>
    <row r="14003" s="186" customFormat="1" x14ac:dyDescent="0.25"/>
    <row r="14004" s="186" customFormat="1" x14ac:dyDescent="0.25"/>
    <row r="14005" s="186" customFormat="1" x14ac:dyDescent="0.25"/>
    <row r="14006" s="186" customFormat="1" x14ac:dyDescent="0.25"/>
    <row r="14007" s="186" customFormat="1" x14ac:dyDescent="0.25"/>
    <row r="14008" s="186" customFormat="1" x14ac:dyDescent="0.25"/>
    <row r="14009" s="186" customFormat="1" x14ac:dyDescent="0.25"/>
    <row r="14010" s="186" customFormat="1" x14ac:dyDescent="0.25"/>
    <row r="14011" s="186" customFormat="1" x14ac:dyDescent="0.25"/>
    <row r="14012" s="186" customFormat="1" x14ac:dyDescent="0.25"/>
    <row r="14013" s="186" customFormat="1" x14ac:dyDescent="0.25"/>
    <row r="14014" s="186" customFormat="1" x14ac:dyDescent="0.25"/>
    <row r="14015" s="186" customFormat="1" x14ac:dyDescent="0.25"/>
    <row r="14016" s="186" customFormat="1" x14ac:dyDescent="0.25"/>
    <row r="14017" s="186" customFormat="1" x14ac:dyDescent="0.25"/>
    <row r="14018" s="186" customFormat="1" x14ac:dyDescent="0.25"/>
    <row r="14019" s="186" customFormat="1" x14ac:dyDescent="0.25"/>
    <row r="14020" s="186" customFormat="1" x14ac:dyDescent="0.25"/>
    <row r="14021" s="186" customFormat="1" x14ac:dyDescent="0.25"/>
    <row r="14022" s="186" customFormat="1" x14ac:dyDescent="0.25"/>
    <row r="14023" s="186" customFormat="1" x14ac:dyDescent="0.25"/>
    <row r="14024" s="186" customFormat="1" x14ac:dyDescent="0.25"/>
    <row r="14025" s="186" customFormat="1" x14ac:dyDescent="0.25"/>
    <row r="14026" s="186" customFormat="1" x14ac:dyDescent="0.25"/>
    <row r="14027" s="186" customFormat="1" x14ac:dyDescent="0.25"/>
    <row r="14028" s="186" customFormat="1" x14ac:dyDescent="0.25"/>
    <row r="14029" s="186" customFormat="1" x14ac:dyDescent="0.25"/>
    <row r="14030" s="186" customFormat="1" x14ac:dyDescent="0.25"/>
    <row r="14031" s="186" customFormat="1" x14ac:dyDescent="0.25"/>
    <row r="14032" s="186" customFormat="1" x14ac:dyDescent="0.25"/>
    <row r="14033" s="186" customFormat="1" x14ac:dyDescent="0.25"/>
    <row r="14034" s="186" customFormat="1" x14ac:dyDescent="0.25"/>
    <row r="14035" s="186" customFormat="1" x14ac:dyDescent="0.25"/>
    <row r="14036" s="186" customFormat="1" x14ac:dyDescent="0.25"/>
    <row r="14037" s="186" customFormat="1" x14ac:dyDescent="0.25"/>
    <row r="14038" s="186" customFormat="1" x14ac:dyDescent="0.25"/>
    <row r="14039" s="186" customFormat="1" x14ac:dyDescent="0.25"/>
    <row r="14040" s="186" customFormat="1" x14ac:dyDescent="0.25"/>
    <row r="14041" s="186" customFormat="1" x14ac:dyDescent="0.25"/>
    <row r="14042" s="186" customFormat="1" x14ac:dyDescent="0.25"/>
    <row r="14043" s="186" customFormat="1" x14ac:dyDescent="0.25"/>
    <row r="14044" s="186" customFormat="1" x14ac:dyDescent="0.25"/>
    <row r="14045" s="186" customFormat="1" x14ac:dyDescent="0.25"/>
    <row r="14046" s="186" customFormat="1" x14ac:dyDescent="0.25"/>
    <row r="14047" s="186" customFormat="1" x14ac:dyDescent="0.25"/>
    <row r="14048" s="186" customFormat="1" x14ac:dyDescent="0.25"/>
    <row r="14049" s="186" customFormat="1" x14ac:dyDescent="0.25"/>
    <row r="14050" s="186" customFormat="1" x14ac:dyDescent="0.25"/>
    <row r="14051" s="186" customFormat="1" x14ac:dyDescent="0.25"/>
    <row r="14052" s="186" customFormat="1" x14ac:dyDescent="0.25"/>
    <row r="14053" s="186" customFormat="1" x14ac:dyDescent="0.25"/>
    <row r="14054" s="186" customFormat="1" x14ac:dyDescent="0.25"/>
    <row r="14055" s="186" customFormat="1" x14ac:dyDescent="0.25"/>
    <row r="14056" s="186" customFormat="1" x14ac:dyDescent="0.25"/>
    <row r="14057" s="186" customFormat="1" x14ac:dyDescent="0.25"/>
    <row r="14058" s="186" customFormat="1" x14ac:dyDescent="0.25"/>
    <row r="14059" s="186" customFormat="1" x14ac:dyDescent="0.25"/>
    <row r="14060" s="186" customFormat="1" x14ac:dyDescent="0.25"/>
    <row r="14061" s="186" customFormat="1" x14ac:dyDescent="0.25"/>
    <row r="14062" s="186" customFormat="1" x14ac:dyDescent="0.25"/>
    <row r="14063" s="186" customFormat="1" x14ac:dyDescent="0.25"/>
    <row r="14064" s="186" customFormat="1" x14ac:dyDescent="0.25"/>
    <row r="14065" s="186" customFormat="1" x14ac:dyDescent="0.25"/>
    <row r="14066" s="186" customFormat="1" x14ac:dyDescent="0.25"/>
    <row r="14067" s="186" customFormat="1" x14ac:dyDescent="0.25"/>
    <row r="14068" s="186" customFormat="1" x14ac:dyDescent="0.25"/>
    <row r="14069" s="186" customFormat="1" x14ac:dyDescent="0.25"/>
    <row r="14070" s="186" customFormat="1" x14ac:dyDescent="0.25"/>
    <row r="14071" s="186" customFormat="1" x14ac:dyDescent="0.25"/>
    <row r="14072" s="186" customFormat="1" x14ac:dyDescent="0.25"/>
    <row r="14073" s="186" customFormat="1" x14ac:dyDescent="0.25"/>
    <row r="14074" s="186" customFormat="1" x14ac:dyDescent="0.25"/>
    <row r="14075" s="186" customFormat="1" x14ac:dyDescent="0.25"/>
    <row r="14076" s="186" customFormat="1" x14ac:dyDescent="0.25"/>
    <row r="14077" s="186" customFormat="1" x14ac:dyDescent="0.25"/>
    <row r="14078" s="186" customFormat="1" x14ac:dyDescent="0.25"/>
    <row r="14079" s="186" customFormat="1" x14ac:dyDescent="0.25"/>
    <row r="14080" s="186" customFormat="1" x14ac:dyDescent="0.25"/>
    <row r="14081" s="186" customFormat="1" x14ac:dyDescent="0.25"/>
    <row r="14082" s="186" customFormat="1" x14ac:dyDescent="0.25"/>
    <row r="14083" s="186" customFormat="1" x14ac:dyDescent="0.25"/>
    <row r="14084" s="186" customFormat="1" x14ac:dyDescent="0.25"/>
    <row r="14085" s="186" customFormat="1" x14ac:dyDescent="0.25"/>
    <row r="14086" s="186" customFormat="1" x14ac:dyDescent="0.25"/>
    <row r="14087" s="186" customFormat="1" x14ac:dyDescent="0.25"/>
    <row r="14088" s="186" customFormat="1" x14ac:dyDescent="0.25"/>
    <row r="14089" s="186" customFormat="1" x14ac:dyDescent="0.25"/>
    <row r="14090" s="186" customFormat="1" x14ac:dyDescent="0.25"/>
    <row r="14091" s="186" customFormat="1" x14ac:dyDescent="0.25"/>
    <row r="14092" s="186" customFormat="1" x14ac:dyDescent="0.25"/>
    <row r="14093" s="186" customFormat="1" x14ac:dyDescent="0.25"/>
    <row r="14094" s="186" customFormat="1" x14ac:dyDescent="0.25"/>
    <row r="14095" s="186" customFormat="1" x14ac:dyDescent="0.25"/>
    <row r="14096" s="186" customFormat="1" x14ac:dyDescent="0.25"/>
    <row r="14097" s="186" customFormat="1" x14ac:dyDescent="0.25"/>
    <row r="14098" s="186" customFormat="1" x14ac:dyDescent="0.25"/>
    <row r="14099" s="186" customFormat="1" x14ac:dyDescent="0.25"/>
    <row r="14100" s="186" customFormat="1" x14ac:dyDescent="0.25"/>
    <row r="14101" s="186" customFormat="1" x14ac:dyDescent="0.25"/>
    <row r="14102" s="186" customFormat="1" x14ac:dyDescent="0.25"/>
    <row r="14103" s="186" customFormat="1" x14ac:dyDescent="0.25"/>
    <row r="14104" s="186" customFormat="1" x14ac:dyDescent="0.25"/>
    <row r="14105" s="186" customFormat="1" x14ac:dyDescent="0.25"/>
    <row r="14106" s="186" customFormat="1" x14ac:dyDescent="0.25"/>
    <row r="14107" s="186" customFormat="1" x14ac:dyDescent="0.25"/>
    <row r="14108" s="186" customFormat="1" x14ac:dyDescent="0.25"/>
    <row r="14109" s="186" customFormat="1" x14ac:dyDescent="0.25"/>
    <row r="14110" s="186" customFormat="1" x14ac:dyDescent="0.25"/>
    <row r="14111" s="186" customFormat="1" x14ac:dyDescent="0.25"/>
    <row r="14112" s="186" customFormat="1" x14ac:dyDescent="0.25"/>
    <row r="14113" s="186" customFormat="1" x14ac:dyDescent="0.25"/>
    <row r="14114" s="186" customFormat="1" x14ac:dyDescent="0.25"/>
    <row r="14115" s="186" customFormat="1" x14ac:dyDescent="0.25"/>
    <row r="14116" s="186" customFormat="1" x14ac:dyDescent="0.25"/>
    <row r="14117" s="186" customFormat="1" x14ac:dyDescent="0.25"/>
    <row r="14118" s="186" customFormat="1" x14ac:dyDescent="0.25"/>
    <row r="14119" s="186" customFormat="1" x14ac:dyDescent="0.25"/>
    <row r="14120" s="186" customFormat="1" x14ac:dyDescent="0.25"/>
    <row r="14121" s="186" customFormat="1" x14ac:dyDescent="0.25"/>
    <row r="14122" s="186" customFormat="1" x14ac:dyDescent="0.25"/>
    <row r="14123" s="186" customFormat="1" x14ac:dyDescent="0.25"/>
    <row r="14124" s="186" customFormat="1" x14ac:dyDescent="0.25"/>
    <row r="14125" s="186" customFormat="1" x14ac:dyDescent="0.25"/>
    <row r="14126" s="186" customFormat="1" x14ac:dyDescent="0.25"/>
    <row r="14127" s="186" customFormat="1" x14ac:dyDescent="0.25"/>
    <row r="14128" s="186" customFormat="1" x14ac:dyDescent="0.25"/>
    <row r="14129" s="186" customFormat="1" x14ac:dyDescent="0.25"/>
    <row r="14130" s="186" customFormat="1" x14ac:dyDescent="0.25"/>
    <row r="14131" s="186" customFormat="1" x14ac:dyDescent="0.25"/>
    <row r="14132" s="186" customFormat="1" x14ac:dyDescent="0.25"/>
    <row r="14133" s="186" customFormat="1" x14ac:dyDescent="0.25"/>
    <row r="14134" s="186" customFormat="1" x14ac:dyDescent="0.25"/>
    <row r="14135" s="186" customFormat="1" x14ac:dyDescent="0.25"/>
    <row r="14136" s="186" customFormat="1" x14ac:dyDescent="0.25"/>
    <row r="14137" s="186" customFormat="1" x14ac:dyDescent="0.25"/>
    <row r="14138" s="186" customFormat="1" x14ac:dyDescent="0.25"/>
    <row r="14139" s="186" customFormat="1" x14ac:dyDescent="0.25"/>
    <row r="14140" s="186" customFormat="1" x14ac:dyDescent="0.25"/>
    <row r="14141" s="186" customFormat="1" x14ac:dyDescent="0.25"/>
    <row r="14142" s="186" customFormat="1" x14ac:dyDescent="0.25"/>
    <row r="14143" s="186" customFormat="1" x14ac:dyDescent="0.25"/>
    <row r="14144" s="186" customFormat="1" x14ac:dyDescent="0.25"/>
    <row r="14145" s="186" customFormat="1" x14ac:dyDescent="0.25"/>
    <row r="14146" s="186" customFormat="1" x14ac:dyDescent="0.25"/>
    <row r="14147" s="186" customFormat="1" x14ac:dyDescent="0.25"/>
    <row r="14148" s="186" customFormat="1" x14ac:dyDescent="0.25"/>
    <row r="14149" s="186" customFormat="1" x14ac:dyDescent="0.25"/>
    <row r="14150" s="186" customFormat="1" x14ac:dyDescent="0.25"/>
    <row r="14151" s="186" customFormat="1" x14ac:dyDescent="0.25"/>
    <row r="14152" s="186" customFormat="1" x14ac:dyDescent="0.25"/>
    <row r="14153" s="186" customFormat="1" x14ac:dyDescent="0.25"/>
    <row r="14154" s="186" customFormat="1" x14ac:dyDescent="0.25"/>
    <row r="14155" s="186" customFormat="1" x14ac:dyDescent="0.25"/>
    <row r="14156" s="186" customFormat="1" x14ac:dyDescent="0.25"/>
    <row r="14157" s="186" customFormat="1" x14ac:dyDescent="0.25"/>
    <row r="14158" s="186" customFormat="1" x14ac:dyDescent="0.25"/>
    <row r="14159" s="186" customFormat="1" x14ac:dyDescent="0.25"/>
    <row r="14160" s="186" customFormat="1" x14ac:dyDescent="0.25"/>
    <row r="14161" s="186" customFormat="1" x14ac:dyDescent="0.25"/>
    <row r="14162" s="186" customFormat="1" x14ac:dyDescent="0.25"/>
    <row r="14163" s="186" customFormat="1" x14ac:dyDescent="0.25"/>
    <row r="14164" s="186" customFormat="1" x14ac:dyDescent="0.25"/>
    <row r="14165" s="186" customFormat="1" x14ac:dyDescent="0.25"/>
    <row r="14166" s="186" customFormat="1" x14ac:dyDescent="0.25"/>
    <row r="14167" s="186" customFormat="1" x14ac:dyDescent="0.25"/>
    <row r="14168" s="186" customFormat="1" x14ac:dyDescent="0.25"/>
    <row r="14169" s="186" customFormat="1" x14ac:dyDescent="0.25"/>
    <row r="14170" s="186" customFormat="1" x14ac:dyDescent="0.25"/>
    <row r="14171" s="186" customFormat="1" x14ac:dyDescent="0.25"/>
    <row r="14172" s="186" customFormat="1" x14ac:dyDescent="0.25"/>
    <row r="14173" s="186" customFormat="1" x14ac:dyDescent="0.25"/>
    <row r="14174" s="186" customFormat="1" x14ac:dyDescent="0.25"/>
    <row r="14175" s="186" customFormat="1" x14ac:dyDescent="0.25"/>
    <row r="14176" s="186" customFormat="1" x14ac:dyDescent="0.25"/>
    <row r="14177" s="186" customFormat="1" x14ac:dyDescent="0.25"/>
    <row r="14178" s="186" customFormat="1" x14ac:dyDescent="0.25"/>
    <row r="14179" s="186" customFormat="1" x14ac:dyDescent="0.25"/>
    <row r="14180" s="186" customFormat="1" x14ac:dyDescent="0.25"/>
    <row r="14181" s="186" customFormat="1" x14ac:dyDescent="0.25"/>
    <row r="14182" s="186" customFormat="1" x14ac:dyDescent="0.25"/>
    <row r="14183" s="186" customFormat="1" x14ac:dyDescent="0.25"/>
    <row r="14184" s="186" customFormat="1" x14ac:dyDescent="0.25"/>
    <row r="14185" s="186" customFormat="1" x14ac:dyDescent="0.25"/>
    <row r="14186" s="186" customFormat="1" x14ac:dyDescent="0.25"/>
    <row r="14187" s="186" customFormat="1" x14ac:dyDescent="0.25"/>
    <row r="14188" s="186" customFormat="1" x14ac:dyDescent="0.25"/>
    <row r="14189" s="186" customFormat="1" x14ac:dyDescent="0.25"/>
    <row r="14190" s="186" customFormat="1" x14ac:dyDescent="0.25"/>
    <row r="14191" s="186" customFormat="1" x14ac:dyDescent="0.25"/>
    <row r="14192" s="186" customFormat="1" x14ac:dyDescent="0.25"/>
    <row r="14193" s="186" customFormat="1" x14ac:dyDescent="0.25"/>
    <row r="14194" s="186" customFormat="1" x14ac:dyDescent="0.25"/>
    <row r="14195" s="186" customFormat="1" x14ac:dyDescent="0.25"/>
    <row r="14196" s="186" customFormat="1" x14ac:dyDescent="0.25"/>
    <row r="14197" s="186" customFormat="1" x14ac:dyDescent="0.25"/>
    <row r="14198" s="186" customFormat="1" x14ac:dyDescent="0.25"/>
    <row r="14199" s="186" customFormat="1" x14ac:dyDescent="0.25"/>
    <row r="14200" s="186" customFormat="1" x14ac:dyDescent="0.25"/>
    <row r="14201" s="186" customFormat="1" x14ac:dyDescent="0.25"/>
    <row r="14202" s="186" customFormat="1" x14ac:dyDescent="0.25"/>
    <row r="14203" s="186" customFormat="1" x14ac:dyDescent="0.25"/>
    <row r="14204" s="186" customFormat="1" x14ac:dyDescent="0.25"/>
    <row r="14205" s="186" customFormat="1" x14ac:dyDescent="0.25"/>
    <row r="14206" s="186" customFormat="1" x14ac:dyDescent="0.25"/>
    <row r="14207" s="186" customFormat="1" x14ac:dyDescent="0.25"/>
    <row r="14208" s="186" customFormat="1" x14ac:dyDescent="0.25"/>
    <row r="14209" s="186" customFormat="1" x14ac:dyDescent="0.25"/>
    <row r="14210" s="186" customFormat="1" x14ac:dyDescent="0.25"/>
    <row r="14211" s="186" customFormat="1" x14ac:dyDescent="0.25"/>
    <row r="14212" s="186" customFormat="1" x14ac:dyDescent="0.25"/>
    <row r="14213" s="186" customFormat="1" x14ac:dyDescent="0.25"/>
    <row r="14214" s="186" customFormat="1" x14ac:dyDescent="0.25"/>
    <row r="14215" s="186" customFormat="1" x14ac:dyDescent="0.25"/>
    <row r="14216" s="186" customFormat="1" x14ac:dyDescent="0.25"/>
    <row r="14217" s="186" customFormat="1" x14ac:dyDescent="0.25"/>
    <row r="14218" s="186" customFormat="1" x14ac:dyDescent="0.25"/>
    <row r="14219" s="186" customFormat="1" x14ac:dyDescent="0.25"/>
    <row r="14220" s="186" customFormat="1" x14ac:dyDescent="0.25"/>
    <row r="14221" s="186" customFormat="1" x14ac:dyDescent="0.25"/>
    <row r="14222" s="186" customFormat="1" x14ac:dyDescent="0.25"/>
    <row r="14223" s="186" customFormat="1" x14ac:dyDescent="0.25"/>
    <row r="14224" s="186" customFormat="1" x14ac:dyDescent="0.25"/>
    <row r="14225" s="186" customFormat="1" x14ac:dyDescent="0.25"/>
    <row r="14226" s="186" customFormat="1" x14ac:dyDescent="0.25"/>
    <row r="14227" s="186" customFormat="1" x14ac:dyDescent="0.25"/>
    <row r="14228" s="186" customFormat="1" x14ac:dyDescent="0.25"/>
    <row r="14229" s="186" customFormat="1" x14ac:dyDescent="0.25"/>
    <row r="14230" s="186" customFormat="1" x14ac:dyDescent="0.25"/>
    <row r="14231" s="186" customFormat="1" x14ac:dyDescent="0.25"/>
    <row r="14232" s="186" customFormat="1" x14ac:dyDescent="0.25"/>
    <row r="14233" s="186" customFormat="1" x14ac:dyDescent="0.25"/>
    <row r="14234" s="186" customFormat="1" x14ac:dyDescent="0.25"/>
    <row r="14235" s="186" customFormat="1" x14ac:dyDescent="0.25"/>
    <row r="14236" s="186" customFormat="1" x14ac:dyDescent="0.25"/>
    <row r="14237" s="186" customFormat="1" x14ac:dyDescent="0.25"/>
    <row r="14238" s="186" customFormat="1" x14ac:dyDescent="0.25"/>
    <row r="14239" s="186" customFormat="1" x14ac:dyDescent="0.25"/>
    <row r="14240" s="186" customFormat="1" x14ac:dyDescent="0.25"/>
    <row r="14241" s="186" customFormat="1" x14ac:dyDescent="0.25"/>
    <row r="14242" s="186" customFormat="1" x14ac:dyDescent="0.25"/>
    <row r="14243" s="186" customFormat="1" x14ac:dyDescent="0.25"/>
    <row r="14244" s="186" customFormat="1" x14ac:dyDescent="0.25"/>
    <row r="14245" s="186" customFormat="1" x14ac:dyDescent="0.25"/>
    <row r="14246" s="186" customFormat="1" x14ac:dyDescent="0.25"/>
    <row r="14247" s="186" customFormat="1" x14ac:dyDescent="0.25"/>
    <row r="14248" s="186" customFormat="1" x14ac:dyDescent="0.25"/>
    <row r="14249" s="186" customFormat="1" x14ac:dyDescent="0.25"/>
    <row r="14250" s="186" customFormat="1" x14ac:dyDescent="0.25"/>
    <row r="14251" s="186" customFormat="1" x14ac:dyDescent="0.25"/>
    <row r="14252" s="186" customFormat="1" x14ac:dyDescent="0.25"/>
    <row r="14253" s="186" customFormat="1" x14ac:dyDescent="0.25"/>
    <row r="14254" s="186" customFormat="1" x14ac:dyDescent="0.25"/>
    <row r="14255" s="186" customFormat="1" x14ac:dyDescent="0.25"/>
    <row r="14256" s="186" customFormat="1" x14ac:dyDescent="0.25"/>
    <row r="14257" s="186" customFormat="1" x14ac:dyDescent="0.25"/>
    <row r="14258" s="186" customFormat="1" x14ac:dyDescent="0.25"/>
    <row r="14259" s="186" customFormat="1" x14ac:dyDescent="0.25"/>
    <row r="14260" s="186" customFormat="1" x14ac:dyDescent="0.25"/>
    <row r="14261" s="186" customFormat="1" x14ac:dyDescent="0.25"/>
    <row r="14262" s="186" customFormat="1" x14ac:dyDescent="0.25"/>
    <row r="14263" s="186" customFormat="1" x14ac:dyDescent="0.25"/>
    <row r="14264" s="186" customFormat="1" x14ac:dyDescent="0.25"/>
    <row r="14265" s="186" customFormat="1" x14ac:dyDescent="0.25"/>
    <row r="14266" s="186" customFormat="1" x14ac:dyDescent="0.25"/>
    <row r="14267" s="186" customFormat="1" x14ac:dyDescent="0.25"/>
    <row r="14268" s="186" customFormat="1" x14ac:dyDescent="0.25"/>
    <row r="14269" s="186" customFormat="1" x14ac:dyDescent="0.25"/>
    <row r="14270" s="186" customFormat="1" x14ac:dyDescent="0.25"/>
    <row r="14271" s="186" customFormat="1" x14ac:dyDescent="0.25"/>
    <row r="14272" s="186" customFormat="1" x14ac:dyDescent="0.25"/>
    <row r="14273" s="186" customFormat="1" x14ac:dyDescent="0.25"/>
    <row r="14274" s="186" customFormat="1" x14ac:dyDescent="0.25"/>
    <row r="14275" s="186" customFormat="1" x14ac:dyDescent="0.25"/>
    <row r="14276" s="186" customFormat="1" x14ac:dyDescent="0.25"/>
    <row r="14277" s="186" customFormat="1" x14ac:dyDescent="0.25"/>
    <row r="14278" s="186" customFormat="1" x14ac:dyDescent="0.25"/>
    <row r="14279" s="186" customFormat="1" x14ac:dyDescent="0.25"/>
    <row r="14280" s="186" customFormat="1" x14ac:dyDescent="0.25"/>
    <row r="14281" s="186" customFormat="1" x14ac:dyDescent="0.25"/>
    <row r="14282" s="186" customFormat="1" x14ac:dyDescent="0.25"/>
    <row r="14283" s="186" customFormat="1" x14ac:dyDescent="0.25"/>
    <row r="14284" s="186" customFormat="1" x14ac:dyDescent="0.25"/>
    <row r="14285" s="186" customFormat="1" x14ac:dyDescent="0.25"/>
    <row r="14286" s="186" customFormat="1" x14ac:dyDescent="0.25"/>
    <row r="14287" s="186" customFormat="1" x14ac:dyDescent="0.25"/>
    <row r="14288" s="186" customFormat="1" x14ac:dyDescent="0.25"/>
    <row r="14289" s="186" customFormat="1" x14ac:dyDescent="0.25"/>
    <row r="14290" s="186" customFormat="1" x14ac:dyDescent="0.25"/>
    <row r="14291" s="186" customFormat="1" x14ac:dyDescent="0.25"/>
    <row r="14292" s="186" customFormat="1" x14ac:dyDescent="0.25"/>
    <row r="14293" s="186" customFormat="1" x14ac:dyDescent="0.25"/>
    <row r="14294" s="186" customFormat="1" x14ac:dyDescent="0.25"/>
    <row r="14295" s="186" customFormat="1" x14ac:dyDescent="0.25"/>
    <row r="14296" s="186" customFormat="1" x14ac:dyDescent="0.25"/>
    <row r="14297" s="186" customFormat="1" x14ac:dyDescent="0.25"/>
    <row r="14298" s="186" customFormat="1" x14ac:dyDescent="0.25"/>
    <row r="14299" s="186" customFormat="1" x14ac:dyDescent="0.25"/>
    <row r="14300" s="186" customFormat="1" x14ac:dyDescent="0.25"/>
    <row r="14301" s="186" customFormat="1" x14ac:dyDescent="0.25"/>
    <row r="14302" s="186" customFormat="1" x14ac:dyDescent="0.25"/>
    <row r="14303" s="186" customFormat="1" x14ac:dyDescent="0.25"/>
    <row r="14304" s="186" customFormat="1" x14ac:dyDescent="0.25"/>
    <row r="14305" s="186" customFormat="1" x14ac:dyDescent="0.25"/>
    <row r="14306" s="186" customFormat="1" x14ac:dyDescent="0.25"/>
    <row r="14307" s="186" customFormat="1" x14ac:dyDescent="0.25"/>
    <row r="14308" s="186" customFormat="1" x14ac:dyDescent="0.25"/>
    <row r="14309" s="186" customFormat="1" x14ac:dyDescent="0.25"/>
    <row r="14310" s="186" customFormat="1" x14ac:dyDescent="0.25"/>
    <row r="14311" s="186" customFormat="1" x14ac:dyDescent="0.25"/>
    <row r="14312" s="186" customFormat="1" x14ac:dyDescent="0.25"/>
    <row r="14313" s="186" customFormat="1" x14ac:dyDescent="0.25"/>
    <row r="14314" s="186" customFormat="1" x14ac:dyDescent="0.25"/>
    <row r="14315" s="186" customFormat="1" x14ac:dyDescent="0.25"/>
    <row r="14316" s="186" customFormat="1" x14ac:dyDescent="0.25"/>
    <row r="14317" s="186" customFormat="1" x14ac:dyDescent="0.25"/>
    <row r="14318" s="186" customFormat="1" x14ac:dyDescent="0.25"/>
    <row r="14319" s="186" customFormat="1" x14ac:dyDescent="0.25"/>
    <row r="14320" s="186" customFormat="1" x14ac:dyDescent="0.25"/>
    <row r="14321" s="186" customFormat="1" x14ac:dyDescent="0.25"/>
    <row r="14322" s="186" customFormat="1" x14ac:dyDescent="0.25"/>
    <row r="14323" s="186" customFormat="1" x14ac:dyDescent="0.25"/>
    <row r="14324" s="186" customFormat="1" x14ac:dyDescent="0.25"/>
    <row r="14325" s="186" customFormat="1" x14ac:dyDescent="0.25"/>
    <row r="14326" s="186" customFormat="1" x14ac:dyDescent="0.25"/>
    <row r="14327" s="186" customFormat="1" x14ac:dyDescent="0.25"/>
    <row r="14328" s="186" customFormat="1" x14ac:dyDescent="0.25"/>
    <row r="14329" s="186" customFormat="1" x14ac:dyDescent="0.25"/>
    <row r="14330" s="186" customFormat="1" x14ac:dyDescent="0.25"/>
    <row r="14331" s="186" customFormat="1" x14ac:dyDescent="0.25"/>
    <row r="14332" s="186" customFormat="1" x14ac:dyDescent="0.25"/>
    <row r="14333" s="186" customFormat="1" x14ac:dyDescent="0.25"/>
    <row r="14334" s="186" customFormat="1" x14ac:dyDescent="0.25"/>
    <row r="14335" s="186" customFormat="1" x14ac:dyDescent="0.25"/>
    <row r="14336" s="186" customFormat="1" x14ac:dyDescent="0.25"/>
    <row r="14337" s="186" customFormat="1" x14ac:dyDescent="0.25"/>
    <row r="14338" s="186" customFormat="1" x14ac:dyDescent="0.25"/>
    <row r="14339" s="186" customFormat="1" x14ac:dyDescent="0.25"/>
    <row r="14340" s="186" customFormat="1" x14ac:dyDescent="0.25"/>
    <row r="14341" s="186" customFormat="1" x14ac:dyDescent="0.25"/>
    <row r="14342" s="186" customFormat="1" x14ac:dyDescent="0.25"/>
    <row r="14343" s="186" customFormat="1" x14ac:dyDescent="0.25"/>
    <row r="14344" s="186" customFormat="1" x14ac:dyDescent="0.25"/>
    <row r="14345" s="186" customFormat="1" x14ac:dyDescent="0.25"/>
    <row r="14346" s="186" customFormat="1" x14ac:dyDescent="0.25"/>
    <row r="14347" s="186" customFormat="1" x14ac:dyDescent="0.25"/>
    <row r="14348" s="186" customFormat="1" x14ac:dyDescent="0.25"/>
    <row r="14349" s="186" customFormat="1" x14ac:dyDescent="0.25"/>
    <row r="14350" s="186" customFormat="1" x14ac:dyDescent="0.25"/>
    <row r="14351" s="186" customFormat="1" x14ac:dyDescent="0.25"/>
    <row r="14352" s="186" customFormat="1" x14ac:dyDescent="0.25"/>
    <row r="14353" s="186" customFormat="1" x14ac:dyDescent="0.25"/>
    <row r="14354" s="186" customFormat="1" x14ac:dyDescent="0.25"/>
    <row r="14355" s="186" customFormat="1" x14ac:dyDescent="0.25"/>
    <row r="14356" s="186" customFormat="1" x14ac:dyDescent="0.25"/>
    <row r="14357" s="186" customFormat="1" x14ac:dyDescent="0.25"/>
    <row r="14358" s="186" customFormat="1" x14ac:dyDescent="0.25"/>
    <row r="14359" s="186" customFormat="1" x14ac:dyDescent="0.25"/>
    <row r="14360" s="186" customFormat="1" x14ac:dyDescent="0.25"/>
    <row r="14361" s="186" customFormat="1" x14ac:dyDescent="0.25"/>
    <row r="14362" s="186" customFormat="1" x14ac:dyDescent="0.25"/>
    <row r="14363" s="186" customFormat="1" x14ac:dyDescent="0.25"/>
    <row r="14364" s="186" customFormat="1" x14ac:dyDescent="0.25"/>
    <row r="14365" s="186" customFormat="1" x14ac:dyDescent="0.25"/>
    <row r="14366" s="186" customFormat="1" x14ac:dyDescent="0.25"/>
    <row r="14367" s="186" customFormat="1" x14ac:dyDescent="0.25"/>
    <row r="14368" s="186" customFormat="1" x14ac:dyDescent="0.25"/>
    <row r="14369" s="186" customFormat="1" x14ac:dyDescent="0.25"/>
    <row r="14370" s="186" customFormat="1" x14ac:dyDescent="0.25"/>
    <row r="14371" s="186" customFormat="1" x14ac:dyDescent="0.25"/>
    <row r="14372" s="186" customFormat="1" x14ac:dyDescent="0.25"/>
    <row r="14373" s="186" customFormat="1" x14ac:dyDescent="0.25"/>
    <row r="14374" s="186" customFormat="1" x14ac:dyDescent="0.25"/>
    <row r="14375" s="186" customFormat="1" x14ac:dyDescent="0.25"/>
    <row r="14376" s="186" customFormat="1" x14ac:dyDescent="0.25"/>
    <row r="14377" s="186" customFormat="1" x14ac:dyDescent="0.25"/>
    <row r="14378" s="186" customFormat="1" x14ac:dyDescent="0.25"/>
    <row r="14379" s="186" customFormat="1" x14ac:dyDescent="0.25"/>
    <row r="14380" s="186" customFormat="1" x14ac:dyDescent="0.25"/>
    <row r="14381" s="186" customFormat="1" x14ac:dyDescent="0.25"/>
    <row r="14382" s="186" customFormat="1" x14ac:dyDescent="0.25"/>
    <row r="14383" s="186" customFormat="1" x14ac:dyDescent="0.25"/>
    <row r="14384" s="186" customFormat="1" x14ac:dyDescent="0.25"/>
    <row r="14385" s="186" customFormat="1" x14ac:dyDescent="0.25"/>
    <row r="14386" s="186" customFormat="1" x14ac:dyDescent="0.25"/>
    <row r="14387" s="186" customFormat="1" x14ac:dyDescent="0.25"/>
    <row r="14388" s="186" customFormat="1" x14ac:dyDescent="0.25"/>
    <row r="14389" s="186" customFormat="1" x14ac:dyDescent="0.25"/>
    <row r="14390" s="186" customFormat="1" x14ac:dyDescent="0.25"/>
    <row r="14391" s="186" customFormat="1" x14ac:dyDescent="0.25"/>
    <row r="14392" s="186" customFormat="1" x14ac:dyDescent="0.25"/>
    <row r="14393" s="186" customFormat="1" x14ac:dyDescent="0.25"/>
    <row r="14394" s="186" customFormat="1" x14ac:dyDescent="0.25"/>
    <row r="14395" s="186" customFormat="1" x14ac:dyDescent="0.25"/>
    <row r="14396" s="186" customFormat="1" x14ac:dyDescent="0.25"/>
    <row r="14397" s="186" customFormat="1" x14ac:dyDescent="0.25"/>
    <row r="14398" s="186" customFormat="1" x14ac:dyDescent="0.25"/>
    <row r="14399" s="186" customFormat="1" x14ac:dyDescent="0.25"/>
    <row r="14400" s="186" customFormat="1" x14ac:dyDescent="0.25"/>
    <row r="14401" s="186" customFormat="1" x14ac:dyDescent="0.25"/>
    <row r="14402" s="186" customFormat="1" x14ac:dyDescent="0.25"/>
    <row r="14403" s="186" customFormat="1" x14ac:dyDescent="0.25"/>
    <row r="14404" s="186" customFormat="1" x14ac:dyDescent="0.25"/>
    <row r="14405" s="186" customFormat="1" x14ac:dyDescent="0.25"/>
    <row r="14406" s="186" customFormat="1" x14ac:dyDescent="0.25"/>
    <row r="14407" s="186" customFormat="1" x14ac:dyDescent="0.25"/>
    <row r="14408" s="186" customFormat="1" x14ac:dyDescent="0.25"/>
    <row r="14409" s="186" customFormat="1" x14ac:dyDescent="0.25"/>
    <row r="14410" s="186" customFormat="1" x14ac:dyDescent="0.25"/>
    <row r="14411" s="186" customFormat="1" x14ac:dyDescent="0.25"/>
    <row r="14412" s="186" customFormat="1" x14ac:dyDescent="0.25"/>
    <row r="14413" s="186" customFormat="1" x14ac:dyDescent="0.25"/>
    <row r="14414" s="186" customFormat="1" x14ac:dyDescent="0.25"/>
    <row r="14415" s="186" customFormat="1" x14ac:dyDescent="0.25"/>
    <row r="14416" s="186" customFormat="1" x14ac:dyDescent="0.25"/>
    <row r="14417" s="186" customFormat="1" x14ac:dyDescent="0.25"/>
    <row r="14418" s="186" customFormat="1" x14ac:dyDescent="0.25"/>
    <row r="14419" s="186" customFormat="1" x14ac:dyDescent="0.25"/>
    <row r="14420" s="186" customFormat="1" x14ac:dyDescent="0.25"/>
    <row r="14421" s="186" customFormat="1" x14ac:dyDescent="0.25"/>
    <row r="14422" s="186" customFormat="1" x14ac:dyDescent="0.25"/>
    <row r="14423" s="186" customFormat="1" x14ac:dyDescent="0.25"/>
    <row r="14424" s="186" customFormat="1" x14ac:dyDescent="0.25"/>
    <row r="14425" s="186" customFormat="1" x14ac:dyDescent="0.25"/>
    <row r="14426" s="186" customFormat="1" x14ac:dyDescent="0.25"/>
    <row r="14427" s="186" customFormat="1" x14ac:dyDescent="0.25"/>
    <row r="14428" s="186" customFormat="1" x14ac:dyDescent="0.25"/>
    <row r="14429" s="186" customFormat="1" x14ac:dyDescent="0.25"/>
    <row r="14430" s="186" customFormat="1" x14ac:dyDescent="0.25"/>
    <row r="14431" s="186" customFormat="1" x14ac:dyDescent="0.25"/>
    <row r="14432" s="186" customFormat="1" x14ac:dyDescent="0.25"/>
    <row r="14433" s="186" customFormat="1" x14ac:dyDescent="0.25"/>
    <row r="14434" s="186" customFormat="1" x14ac:dyDescent="0.25"/>
    <row r="14435" s="186" customFormat="1" x14ac:dyDescent="0.25"/>
    <row r="14436" s="186" customFormat="1" x14ac:dyDescent="0.25"/>
    <row r="14437" s="186" customFormat="1" x14ac:dyDescent="0.25"/>
    <row r="14438" s="186" customFormat="1" x14ac:dyDescent="0.25"/>
    <row r="14439" s="186" customFormat="1" x14ac:dyDescent="0.25"/>
    <row r="14440" s="186" customFormat="1" x14ac:dyDescent="0.25"/>
    <row r="14441" s="186" customFormat="1" x14ac:dyDescent="0.25"/>
    <row r="14442" s="186" customFormat="1" x14ac:dyDescent="0.25"/>
    <row r="14443" s="186" customFormat="1" x14ac:dyDescent="0.25"/>
    <row r="14444" s="186" customFormat="1" x14ac:dyDescent="0.25"/>
    <row r="14445" s="186" customFormat="1" x14ac:dyDescent="0.25"/>
    <row r="14446" s="186" customFormat="1" x14ac:dyDescent="0.25"/>
    <row r="14447" s="186" customFormat="1" x14ac:dyDescent="0.25"/>
    <row r="14448" s="186" customFormat="1" x14ac:dyDescent="0.25"/>
    <row r="14449" s="186" customFormat="1" x14ac:dyDescent="0.25"/>
    <row r="14450" s="186" customFormat="1" x14ac:dyDescent="0.25"/>
    <row r="14451" s="186" customFormat="1" x14ac:dyDescent="0.25"/>
    <row r="14452" s="186" customFormat="1" x14ac:dyDescent="0.25"/>
    <row r="14453" s="186" customFormat="1" x14ac:dyDescent="0.25"/>
    <row r="14454" s="186" customFormat="1" x14ac:dyDescent="0.25"/>
    <row r="14455" s="186" customFormat="1" x14ac:dyDescent="0.25"/>
    <row r="14456" s="186" customFormat="1" x14ac:dyDescent="0.25"/>
    <row r="14457" s="186" customFormat="1" x14ac:dyDescent="0.25"/>
    <row r="14458" s="186" customFormat="1" x14ac:dyDescent="0.25"/>
    <row r="14459" s="186" customFormat="1" x14ac:dyDescent="0.25"/>
    <row r="14460" s="186" customFormat="1" x14ac:dyDescent="0.25"/>
    <row r="14461" s="186" customFormat="1" x14ac:dyDescent="0.25"/>
    <row r="14462" s="186" customFormat="1" x14ac:dyDescent="0.25"/>
    <row r="14463" s="186" customFormat="1" x14ac:dyDescent="0.25"/>
    <row r="14464" s="186" customFormat="1" x14ac:dyDescent="0.25"/>
    <row r="14465" s="186" customFormat="1" x14ac:dyDescent="0.25"/>
    <row r="14466" s="186" customFormat="1" x14ac:dyDescent="0.25"/>
    <row r="14467" s="186" customFormat="1" x14ac:dyDescent="0.25"/>
    <row r="14468" s="186" customFormat="1" x14ac:dyDescent="0.25"/>
    <row r="14469" s="186" customFormat="1" x14ac:dyDescent="0.25"/>
    <row r="14470" s="186" customFormat="1" x14ac:dyDescent="0.25"/>
    <row r="14471" s="186" customFormat="1" x14ac:dyDescent="0.25"/>
    <row r="14472" s="186" customFormat="1" x14ac:dyDescent="0.25"/>
    <row r="14473" s="186" customFormat="1" x14ac:dyDescent="0.25"/>
    <row r="14474" s="186" customFormat="1" x14ac:dyDescent="0.25"/>
    <row r="14475" s="186" customFormat="1" x14ac:dyDescent="0.25"/>
    <row r="14476" s="186" customFormat="1" x14ac:dyDescent="0.25"/>
    <row r="14477" s="186" customFormat="1" x14ac:dyDescent="0.25"/>
    <row r="14478" s="186" customFormat="1" x14ac:dyDescent="0.25"/>
    <row r="14479" s="186" customFormat="1" x14ac:dyDescent="0.25"/>
    <row r="14480" s="186" customFormat="1" x14ac:dyDescent="0.25"/>
    <row r="14481" s="186" customFormat="1" x14ac:dyDescent="0.25"/>
    <row r="14482" s="186" customFormat="1" x14ac:dyDescent="0.25"/>
    <row r="14483" s="186" customFormat="1" x14ac:dyDescent="0.25"/>
    <row r="14484" s="186" customFormat="1" x14ac:dyDescent="0.25"/>
    <row r="14485" s="186" customFormat="1" x14ac:dyDescent="0.25"/>
    <row r="14486" s="186" customFormat="1" x14ac:dyDescent="0.25"/>
    <row r="14487" s="186" customFormat="1" x14ac:dyDescent="0.25"/>
    <row r="14488" s="186" customFormat="1" x14ac:dyDescent="0.25"/>
    <row r="14489" s="186" customFormat="1" x14ac:dyDescent="0.25"/>
    <row r="14490" s="186" customFormat="1" x14ac:dyDescent="0.25"/>
    <row r="14491" s="186" customFormat="1" x14ac:dyDescent="0.25"/>
    <row r="14492" s="186" customFormat="1" x14ac:dyDescent="0.25"/>
    <row r="14493" s="186" customFormat="1" x14ac:dyDescent="0.25"/>
    <row r="14494" s="186" customFormat="1" x14ac:dyDescent="0.25"/>
    <row r="14495" s="186" customFormat="1" x14ac:dyDescent="0.25"/>
    <row r="14496" s="186" customFormat="1" x14ac:dyDescent="0.25"/>
    <row r="14497" s="186" customFormat="1" x14ac:dyDescent="0.25"/>
    <row r="14498" s="186" customFormat="1" x14ac:dyDescent="0.25"/>
    <row r="14499" s="186" customFormat="1" x14ac:dyDescent="0.25"/>
    <row r="14500" s="186" customFormat="1" x14ac:dyDescent="0.25"/>
    <row r="14501" s="186" customFormat="1" x14ac:dyDescent="0.25"/>
    <row r="14502" s="186" customFormat="1" x14ac:dyDescent="0.25"/>
    <row r="14503" s="186" customFormat="1" x14ac:dyDescent="0.25"/>
    <row r="14504" s="186" customFormat="1" x14ac:dyDescent="0.25"/>
    <row r="14505" s="186" customFormat="1" x14ac:dyDescent="0.25"/>
    <row r="14506" s="186" customFormat="1" x14ac:dyDescent="0.25"/>
    <row r="14507" s="186" customFormat="1" x14ac:dyDescent="0.25"/>
    <row r="14508" s="186" customFormat="1" x14ac:dyDescent="0.25"/>
    <row r="14509" s="186" customFormat="1" x14ac:dyDescent="0.25"/>
    <row r="14510" s="186" customFormat="1" x14ac:dyDescent="0.25"/>
    <row r="14511" s="186" customFormat="1" x14ac:dyDescent="0.25"/>
    <row r="14512" s="186" customFormat="1" x14ac:dyDescent="0.25"/>
    <row r="14513" s="186" customFormat="1" x14ac:dyDescent="0.25"/>
    <row r="14514" s="186" customFormat="1" x14ac:dyDescent="0.25"/>
    <row r="14515" s="186" customFormat="1" x14ac:dyDescent="0.25"/>
    <row r="14516" s="186" customFormat="1" x14ac:dyDescent="0.25"/>
    <row r="14517" s="186" customFormat="1" x14ac:dyDescent="0.25"/>
    <row r="14518" s="186" customFormat="1" x14ac:dyDescent="0.25"/>
    <row r="14519" s="186" customFormat="1" x14ac:dyDescent="0.25"/>
    <row r="14520" s="186" customFormat="1" x14ac:dyDescent="0.25"/>
    <row r="14521" s="186" customFormat="1" x14ac:dyDescent="0.25"/>
    <row r="14522" s="186" customFormat="1" x14ac:dyDescent="0.25"/>
    <row r="14523" s="186" customFormat="1" x14ac:dyDescent="0.25"/>
    <row r="14524" s="186" customFormat="1" x14ac:dyDescent="0.25"/>
    <row r="14525" s="186" customFormat="1" x14ac:dyDescent="0.25"/>
    <row r="14526" s="186" customFormat="1" x14ac:dyDescent="0.25"/>
    <row r="14527" s="186" customFormat="1" x14ac:dyDescent="0.25"/>
    <row r="14528" s="186" customFormat="1" x14ac:dyDescent="0.25"/>
    <row r="14529" s="186" customFormat="1" x14ac:dyDescent="0.25"/>
    <row r="14530" s="186" customFormat="1" x14ac:dyDescent="0.25"/>
    <row r="14531" s="186" customFormat="1" x14ac:dyDescent="0.25"/>
    <row r="14532" s="186" customFormat="1" x14ac:dyDescent="0.25"/>
    <row r="14533" s="186" customFormat="1" x14ac:dyDescent="0.25"/>
    <row r="14534" s="186" customFormat="1" x14ac:dyDescent="0.25"/>
    <row r="14535" s="186" customFormat="1" x14ac:dyDescent="0.25"/>
    <row r="14536" s="186" customFormat="1" x14ac:dyDescent="0.25"/>
    <row r="14537" s="186" customFormat="1" x14ac:dyDescent="0.25"/>
    <row r="14538" s="186" customFormat="1" x14ac:dyDescent="0.25"/>
    <row r="14539" s="186" customFormat="1" x14ac:dyDescent="0.25"/>
    <row r="14540" s="186" customFormat="1" x14ac:dyDescent="0.25"/>
    <row r="14541" s="186" customFormat="1" x14ac:dyDescent="0.25"/>
    <row r="14542" s="186" customFormat="1" x14ac:dyDescent="0.25"/>
    <row r="14543" s="186" customFormat="1" x14ac:dyDescent="0.25"/>
    <row r="14544" s="186" customFormat="1" x14ac:dyDescent="0.25"/>
    <row r="14545" s="186" customFormat="1" x14ac:dyDescent="0.25"/>
    <row r="14546" s="186" customFormat="1" x14ac:dyDescent="0.25"/>
    <row r="14547" s="186" customFormat="1" x14ac:dyDescent="0.25"/>
    <row r="14548" s="186" customFormat="1" x14ac:dyDescent="0.25"/>
    <row r="14549" s="186" customFormat="1" x14ac:dyDescent="0.25"/>
    <row r="14550" s="186" customFormat="1" x14ac:dyDescent="0.25"/>
    <row r="14551" s="186" customFormat="1" x14ac:dyDescent="0.25"/>
    <row r="14552" s="186" customFormat="1" x14ac:dyDescent="0.25"/>
    <row r="14553" s="186" customFormat="1" x14ac:dyDescent="0.25"/>
    <row r="14554" s="186" customFormat="1" x14ac:dyDescent="0.25"/>
    <row r="14555" s="186" customFormat="1" x14ac:dyDescent="0.25"/>
    <row r="14556" s="186" customFormat="1" x14ac:dyDescent="0.25"/>
    <row r="14557" s="186" customFormat="1" x14ac:dyDescent="0.25"/>
    <row r="14558" s="186" customFormat="1" x14ac:dyDescent="0.25"/>
    <row r="14559" s="186" customFormat="1" x14ac:dyDescent="0.25"/>
    <row r="14560" s="186" customFormat="1" x14ac:dyDescent="0.25"/>
    <row r="14561" s="186" customFormat="1" x14ac:dyDescent="0.25"/>
    <row r="14562" s="186" customFormat="1" x14ac:dyDescent="0.25"/>
    <row r="14563" s="186" customFormat="1" x14ac:dyDescent="0.25"/>
    <row r="14564" s="186" customFormat="1" x14ac:dyDescent="0.25"/>
    <row r="14565" s="186" customFormat="1" x14ac:dyDescent="0.25"/>
    <row r="14566" s="186" customFormat="1" x14ac:dyDescent="0.25"/>
    <row r="14567" s="186" customFormat="1" x14ac:dyDescent="0.25"/>
    <row r="14568" s="186" customFormat="1" x14ac:dyDescent="0.25"/>
    <row r="14569" s="186" customFormat="1" x14ac:dyDescent="0.25"/>
    <row r="14570" s="186" customFormat="1" x14ac:dyDescent="0.25"/>
    <row r="14571" s="186" customFormat="1" x14ac:dyDescent="0.25"/>
    <row r="14572" s="186" customFormat="1" x14ac:dyDescent="0.25"/>
    <row r="14573" s="186" customFormat="1" x14ac:dyDescent="0.25"/>
    <row r="14574" s="186" customFormat="1" x14ac:dyDescent="0.25"/>
    <row r="14575" s="186" customFormat="1" x14ac:dyDescent="0.25"/>
    <row r="14576" s="186" customFormat="1" x14ac:dyDescent="0.25"/>
    <row r="14577" s="186" customFormat="1" x14ac:dyDescent="0.25"/>
    <row r="14578" s="186" customFormat="1" x14ac:dyDescent="0.25"/>
    <row r="14579" s="186" customFormat="1" x14ac:dyDescent="0.25"/>
    <row r="14580" s="186" customFormat="1" x14ac:dyDescent="0.25"/>
    <row r="14581" s="186" customFormat="1" x14ac:dyDescent="0.25"/>
    <row r="14582" s="186" customFormat="1" x14ac:dyDescent="0.25"/>
    <row r="14583" s="186" customFormat="1" x14ac:dyDescent="0.25"/>
    <row r="14584" s="186" customFormat="1" x14ac:dyDescent="0.25"/>
    <row r="14585" s="186" customFormat="1" x14ac:dyDescent="0.25"/>
    <row r="14586" s="186" customFormat="1" x14ac:dyDescent="0.25"/>
    <row r="14587" s="186" customFormat="1" x14ac:dyDescent="0.25"/>
    <row r="14588" s="186" customFormat="1" x14ac:dyDescent="0.25"/>
    <row r="14589" s="186" customFormat="1" x14ac:dyDescent="0.25"/>
    <row r="14590" s="186" customFormat="1" x14ac:dyDescent="0.25"/>
    <row r="14591" s="186" customFormat="1" x14ac:dyDescent="0.25"/>
    <row r="14592" s="186" customFormat="1" x14ac:dyDescent="0.25"/>
    <row r="14593" s="186" customFormat="1" x14ac:dyDescent="0.25"/>
    <row r="14594" s="186" customFormat="1" x14ac:dyDescent="0.25"/>
    <row r="14595" s="186" customFormat="1" x14ac:dyDescent="0.25"/>
    <row r="14596" s="186" customFormat="1" x14ac:dyDescent="0.25"/>
    <row r="14597" s="186" customFormat="1" x14ac:dyDescent="0.25"/>
    <row r="14598" s="186" customFormat="1" x14ac:dyDescent="0.25"/>
    <row r="14599" s="186" customFormat="1" x14ac:dyDescent="0.25"/>
    <row r="14600" s="186" customFormat="1" x14ac:dyDescent="0.25"/>
    <row r="14601" s="186" customFormat="1" x14ac:dyDescent="0.25"/>
    <row r="14602" s="186" customFormat="1" x14ac:dyDescent="0.25"/>
    <row r="14603" s="186" customFormat="1" x14ac:dyDescent="0.25"/>
    <row r="14604" s="186" customFormat="1" x14ac:dyDescent="0.25"/>
    <row r="14605" s="186" customFormat="1" x14ac:dyDescent="0.25"/>
    <row r="14606" s="186" customFormat="1" x14ac:dyDescent="0.25"/>
    <row r="14607" s="186" customFormat="1" x14ac:dyDescent="0.25"/>
    <row r="14608" s="186" customFormat="1" x14ac:dyDescent="0.25"/>
    <row r="14609" s="186" customFormat="1" x14ac:dyDescent="0.25"/>
    <row r="14610" s="186" customFormat="1" x14ac:dyDescent="0.25"/>
    <row r="14611" s="186" customFormat="1" x14ac:dyDescent="0.25"/>
    <row r="14612" s="186" customFormat="1" x14ac:dyDescent="0.25"/>
    <row r="14613" s="186" customFormat="1" x14ac:dyDescent="0.25"/>
    <row r="14614" s="186" customFormat="1" x14ac:dyDescent="0.25"/>
    <row r="14615" s="186" customFormat="1" x14ac:dyDescent="0.25"/>
    <row r="14616" s="186" customFormat="1" x14ac:dyDescent="0.25"/>
    <row r="14617" s="186" customFormat="1" x14ac:dyDescent="0.25"/>
    <row r="14618" s="186" customFormat="1" x14ac:dyDescent="0.25"/>
    <row r="14619" s="186" customFormat="1" x14ac:dyDescent="0.25"/>
    <row r="14620" s="186" customFormat="1" x14ac:dyDescent="0.25"/>
    <row r="14621" s="186" customFormat="1" x14ac:dyDescent="0.25"/>
    <row r="14622" s="186" customFormat="1" x14ac:dyDescent="0.25"/>
    <row r="14623" s="186" customFormat="1" x14ac:dyDescent="0.25"/>
    <row r="14624" s="186" customFormat="1" x14ac:dyDescent="0.25"/>
    <row r="14625" s="186" customFormat="1" x14ac:dyDescent="0.25"/>
    <row r="14626" s="186" customFormat="1" x14ac:dyDescent="0.25"/>
    <row r="14627" s="186" customFormat="1" x14ac:dyDescent="0.25"/>
    <row r="14628" s="186" customFormat="1" x14ac:dyDescent="0.25"/>
    <row r="14629" s="186" customFormat="1" x14ac:dyDescent="0.25"/>
    <row r="14630" s="186" customFormat="1" x14ac:dyDescent="0.25"/>
    <row r="14631" s="186" customFormat="1" x14ac:dyDescent="0.25"/>
    <row r="14632" s="186" customFormat="1" x14ac:dyDescent="0.25"/>
    <row r="14633" s="186" customFormat="1" x14ac:dyDescent="0.25"/>
    <row r="14634" s="186" customFormat="1" x14ac:dyDescent="0.25"/>
    <row r="14635" s="186" customFormat="1" x14ac:dyDescent="0.25"/>
    <row r="14636" s="186" customFormat="1" x14ac:dyDescent="0.25"/>
    <row r="14637" s="186" customFormat="1" x14ac:dyDescent="0.25"/>
    <row r="14638" s="186" customFormat="1" x14ac:dyDescent="0.25"/>
    <row r="14639" s="186" customFormat="1" x14ac:dyDescent="0.25"/>
    <row r="14640" s="186" customFormat="1" x14ac:dyDescent="0.25"/>
    <row r="14641" s="186" customFormat="1" x14ac:dyDescent="0.25"/>
    <row r="14642" s="186" customFormat="1" x14ac:dyDescent="0.25"/>
    <row r="14643" s="186" customFormat="1" x14ac:dyDescent="0.25"/>
    <row r="14644" s="186" customFormat="1" x14ac:dyDescent="0.25"/>
    <row r="14645" s="186" customFormat="1" x14ac:dyDescent="0.25"/>
    <row r="14646" s="186" customFormat="1" x14ac:dyDescent="0.25"/>
    <row r="14647" s="186" customFormat="1" x14ac:dyDescent="0.25"/>
    <row r="14648" s="186" customFormat="1" x14ac:dyDescent="0.25"/>
    <row r="14649" s="186" customFormat="1" x14ac:dyDescent="0.25"/>
    <row r="14650" s="186" customFormat="1" x14ac:dyDescent="0.25"/>
    <row r="14651" s="186" customFormat="1" x14ac:dyDescent="0.25"/>
    <row r="14652" s="186" customFormat="1" x14ac:dyDescent="0.25"/>
    <row r="14653" s="186" customFormat="1" x14ac:dyDescent="0.25"/>
    <row r="14654" s="186" customFormat="1" x14ac:dyDescent="0.25"/>
    <row r="14655" s="186" customFormat="1" x14ac:dyDescent="0.25"/>
    <row r="14656" s="186" customFormat="1" x14ac:dyDescent="0.25"/>
    <row r="14657" s="186" customFormat="1" x14ac:dyDescent="0.25"/>
    <row r="14658" s="186" customFormat="1" x14ac:dyDescent="0.25"/>
    <row r="14659" s="186" customFormat="1" x14ac:dyDescent="0.25"/>
    <row r="14660" s="186" customFormat="1" x14ac:dyDescent="0.25"/>
    <row r="14661" s="186" customFormat="1" x14ac:dyDescent="0.25"/>
    <row r="14662" s="186" customFormat="1" x14ac:dyDescent="0.25"/>
    <row r="14663" s="186" customFormat="1" x14ac:dyDescent="0.25"/>
    <row r="14664" s="186" customFormat="1" x14ac:dyDescent="0.25"/>
    <row r="14665" s="186" customFormat="1" x14ac:dyDescent="0.25"/>
    <row r="14666" s="186" customFormat="1" x14ac:dyDescent="0.25"/>
    <row r="14667" s="186" customFormat="1" x14ac:dyDescent="0.25"/>
    <row r="14668" s="186" customFormat="1" x14ac:dyDescent="0.25"/>
    <row r="14669" s="186" customFormat="1" x14ac:dyDescent="0.25"/>
    <row r="14670" s="186" customFormat="1" x14ac:dyDescent="0.25"/>
    <row r="14671" s="186" customFormat="1" x14ac:dyDescent="0.25"/>
    <row r="14672" s="186" customFormat="1" x14ac:dyDescent="0.25"/>
    <row r="14673" s="186" customFormat="1" x14ac:dyDescent="0.25"/>
    <row r="14674" s="186" customFormat="1" x14ac:dyDescent="0.25"/>
    <row r="14675" s="186" customFormat="1" x14ac:dyDescent="0.25"/>
    <row r="14676" s="186" customFormat="1" x14ac:dyDescent="0.25"/>
    <row r="14677" s="186" customFormat="1" x14ac:dyDescent="0.25"/>
    <row r="14678" s="186" customFormat="1" x14ac:dyDescent="0.25"/>
    <row r="14679" s="186" customFormat="1" x14ac:dyDescent="0.25"/>
    <row r="14680" s="186" customFormat="1" x14ac:dyDescent="0.25"/>
    <row r="14681" s="186" customFormat="1" x14ac:dyDescent="0.25"/>
    <row r="14682" s="186" customFormat="1" x14ac:dyDescent="0.25"/>
    <row r="14683" s="186" customFormat="1" x14ac:dyDescent="0.25"/>
    <row r="14684" s="186" customFormat="1" x14ac:dyDescent="0.25"/>
    <row r="14685" s="186" customFormat="1" x14ac:dyDescent="0.25"/>
    <row r="14686" s="186" customFormat="1" x14ac:dyDescent="0.25"/>
    <row r="14687" s="186" customFormat="1" x14ac:dyDescent="0.25"/>
    <row r="14688" s="186" customFormat="1" x14ac:dyDescent="0.25"/>
    <row r="14689" s="186" customFormat="1" x14ac:dyDescent="0.25"/>
    <row r="14690" s="186" customFormat="1" x14ac:dyDescent="0.25"/>
    <row r="14691" s="186" customFormat="1" x14ac:dyDescent="0.25"/>
    <row r="14692" s="186" customFormat="1" x14ac:dyDescent="0.25"/>
    <row r="14693" s="186" customFormat="1" x14ac:dyDescent="0.25"/>
    <row r="14694" s="186" customFormat="1" x14ac:dyDescent="0.25"/>
    <row r="14695" s="186" customFormat="1" x14ac:dyDescent="0.25"/>
    <row r="14696" s="186" customFormat="1" x14ac:dyDescent="0.25"/>
    <row r="14697" s="186" customFormat="1" x14ac:dyDescent="0.25"/>
    <row r="14698" s="186" customFormat="1" x14ac:dyDescent="0.25"/>
    <row r="14699" s="186" customFormat="1" x14ac:dyDescent="0.25"/>
    <row r="14700" s="186" customFormat="1" x14ac:dyDescent="0.25"/>
    <row r="14701" s="186" customFormat="1" x14ac:dyDescent="0.25"/>
    <row r="14702" s="186" customFormat="1" x14ac:dyDescent="0.25"/>
    <row r="14703" s="186" customFormat="1" x14ac:dyDescent="0.25"/>
    <row r="14704" s="186" customFormat="1" x14ac:dyDescent="0.25"/>
    <row r="14705" s="186" customFormat="1" x14ac:dyDescent="0.25"/>
    <row r="14706" s="186" customFormat="1" x14ac:dyDescent="0.25"/>
    <row r="14707" s="186" customFormat="1" x14ac:dyDescent="0.25"/>
    <row r="14708" s="186" customFormat="1" x14ac:dyDescent="0.25"/>
    <row r="14709" s="186" customFormat="1" x14ac:dyDescent="0.25"/>
    <row r="14710" s="186" customFormat="1" x14ac:dyDescent="0.25"/>
    <row r="14711" s="186" customFormat="1" x14ac:dyDescent="0.25"/>
    <row r="14712" s="186" customFormat="1" x14ac:dyDescent="0.25"/>
    <row r="14713" s="186" customFormat="1" x14ac:dyDescent="0.25"/>
    <row r="14714" s="186" customFormat="1" x14ac:dyDescent="0.25"/>
    <row r="14715" s="186" customFormat="1" x14ac:dyDescent="0.25"/>
    <row r="14716" s="186" customFormat="1" x14ac:dyDescent="0.25"/>
    <row r="14717" s="186" customFormat="1" x14ac:dyDescent="0.25"/>
    <row r="14718" s="186" customFormat="1" x14ac:dyDescent="0.25"/>
    <row r="14719" s="186" customFormat="1" x14ac:dyDescent="0.25"/>
    <row r="14720" s="186" customFormat="1" x14ac:dyDescent="0.25"/>
    <row r="14721" s="186" customFormat="1" x14ac:dyDescent="0.25"/>
    <row r="14722" s="186" customFormat="1" x14ac:dyDescent="0.25"/>
    <row r="14723" s="186" customFormat="1" x14ac:dyDescent="0.25"/>
    <row r="14724" s="186" customFormat="1" x14ac:dyDescent="0.25"/>
    <row r="14725" s="186" customFormat="1" x14ac:dyDescent="0.25"/>
    <row r="14726" s="186" customFormat="1" x14ac:dyDescent="0.25"/>
    <row r="14727" s="186" customFormat="1" x14ac:dyDescent="0.25"/>
    <row r="14728" s="186" customFormat="1" x14ac:dyDescent="0.25"/>
    <row r="14729" s="186" customFormat="1" x14ac:dyDescent="0.25"/>
    <row r="14730" s="186" customFormat="1" x14ac:dyDescent="0.25"/>
    <row r="14731" s="186" customFormat="1" x14ac:dyDescent="0.25"/>
    <row r="14732" s="186" customFormat="1" x14ac:dyDescent="0.25"/>
    <row r="14733" s="186" customFormat="1" x14ac:dyDescent="0.25"/>
    <row r="14734" s="186" customFormat="1" x14ac:dyDescent="0.25"/>
    <row r="14735" s="186" customFormat="1" x14ac:dyDescent="0.25"/>
    <row r="14736" s="186" customFormat="1" x14ac:dyDescent="0.25"/>
    <row r="14737" s="186" customFormat="1" x14ac:dyDescent="0.25"/>
    <row r="14738" s="186" customFormat="1" x14ac:dyDescent="0.25"/>
    <row r="14739" s="186" customFormat="1" x14ac:dyDescent="0.25"/>
    <row r="14740" s="186" customFormat="1" x14ac:dyDescent="0.25"/>
    <row r="14741" s="186" customFormat="1" x14ac:dyDescent="0.25"/>
    <row r="14742" s="186" customFormat="1" x14ac:dyDescent="0.25"/>
    <row r="14743" s="186" customFormat="1" x14ac:dyDescent="0.25"/>
    <row r="14744" s="186" customFormat="1" x14ac:dyDescent="0.25"/>
    <row r="14745" s="186" customFormat="1" x14ac:dyDescent="0.25"/>
    <row r="14746" s="186" customFormat="1" x14ac:dyDescent="0.25"/>
    <row r="14747" s="186" customFormat="1" x14ac:dyDescent="0.25"/>
    <row r="14748" s="186" customFormat="1" x14ac:dyDescent="0.25"/>
    <row r="14749" s="186" customFormat="1" x14ac:dyDescent="0.25"/>
    <row r="14750" s="186" customFormat="1" x14ac:dyDescent="0.25"/>
    <row r="14751" s="186" customFormat="1" x14ac:dyDescent="0.25"/>
    <row r="14752" s="186" customFormat="1" x14ac:dyDescent="0.25"/>
    <row r="14753" s="186" customFormat="1" x14ac:dyDescent="0.25"/>
    <row r="14754" s="186" customFormat="1" x14ac:dyDescent="0.25"/>
    <row r="14755" s="186" customFormat="1" x14ac:dyDescent="0.25"/>
    <row r="14756" s="186" customFormat="1" x14ac:dyDescent="0.25"/>
    <row r="14757" s="186" customFormat="1" x14ac:dyDescent="0.25"/>
    <row r="14758" s="186" customFormat="1" x14ac:dyDescent="0.25"/>
    <row r="14759" s="186" customFormat="1" x14ac:dyDescent="0.25"/>
    <row r="14760" s="186" customFormat="1" x14ac:dyDescent="0.25"/>
    <row r="14761" s="186" customFormat="1" x14ac:dyDescent="0.25"/>
    <row r="14762" s="186" customFormat="1" x14ac:dyDescent="0.25"/>
    <row r="14763" s="186" customFormat="1" x14ac:dyDescent="0.25"/>
    <row r="14764" s="186" customFormat="1" x14ac:dyDescent="0.25"/>
    <row r="14765" s="186" customFormat="1" x14ac:dyDescent="0.25"/>
    <row r="14766" s="186" customFormat="1" x14ac:dyDescent="0.25"/>
    <row r="14767" s="186" customFormat="1" x14ac:dyDescent="0.25"/>
    <row r="14768" s="186" customFormat="1" x14ac:dyDescent="0.25"/>
    <row r="14769" s="186" customFormat="1" x14ac:dyDescent="0.25"/>
    <row r="14770" s="186" customFormat="1" x14ac:dyDescent="0.25"/>
    <row r="14771" s="186" customFormat="1" x14ac:dyDescent="0.25"/>
    <row r="14772" s="186" customFormat="1" x14ac:dyDescent="0.25"/>
    <row r="14773" s="186" customFormat="1" x14ac:dyDescent="0.25"/>
    <row r="14774" s="186" customFormat="1" x14ac:dyDescent="0.25"/>
    <row r="14775" s="186" customFormat="1" x14ac:dyDescent="0.25"/>
    <row r="14776" s="186" customFormat="1" x14ac:dyDescent="0.25"/>
    <row r="14777" s="186" customFormat="1" x14ac:dyDescent="0.25"/>
    <row r="14778" s="186" customFormat="1" x14ac:dyDescent="0.25"/>
    <row r="14779" s="186" customFormat="1" x14ac:dyDescent="0.25"/>
    <row r="14780" s="186" customFormat="1" x14ac:dyDescent="0.25"/>
    <row r="14781" s="186" customFormat="1" x14ac:dyDescent="0.25"/>
    <row r="14782" s="186" customFormat="1" x14ac:dyDescent="0.25"/>
    <row r="14783" s="186" customFormat="1" x14ac:dyDescent="0.25"/>
    <row r="14784" s="186" customFormat="1" x14ac:dyDescent="0.25"/>
    <row r="14785" s="186" customFormat="1" x14ac:dyDescent="0.25"/>
    <row r="14786" s="186" customFormat="1" x14ac:dyDescent="0.25"/>
    <row r="14787" s="186" customFormat="1" x14ac:dyDescent="0.25"/>
    <row r="14788" s="186" customFormat="1" x14ac:dyDescent="0.25"/>
    <row r="14789" s="186" customFormat="1" x14ac:dyDescent="0.25"/>
    <row r="14790" s="186" customFormat="1" x14ac:dyDescent="0.25"/>
    <row r="14791" s="186" customFormat="1" x14ac:dyDescent="0.25"/>
    <row r="14792" s="186" customFormat="1" x14ac:dyDescent="0.25"/>
    <row r="14793" s="186" customFormat="1" x14ac:dyDescent="0.25"/>
    <row r="14794" s="186" customFormat="1" x14ac:dyDescent="0.25"/>
    <row r="14795" s="186" customFormat="1" x14ac:dyDescent="0.25"/>
    <row r="14796" s="186" customFormat="1" x14ac:dyDescent="0.25"/>
    <row r="14797" s="186" customFormat="1" x14ac:dyDescent="0.25"/>
    <row r="14798" s="186" customFormat="1" x14ac:dyDescent="0.25"/>
    <row r="14799" s="186" customFormat="1" x14ac:dyDescent="0.25"/>
    <row r="14800" s="186" customFormat="1" x14ac:dyDescent="0.25"/>
    <row r="14801" s="186" customFormat="1" x14ac:dyDescent="0.25"/>
    <row r="14802" s="186" customFormat="1" x14ac:dyDescent="0.25"/>
    <row r="14803" s="186" customFormat="1" x14ac:dyDescent="0.25"/>
    <row r="14804" s="186" customFormat="1" x14ac:dyDescent="0.25"/>
    <row r="14805" s="186" customFormat="1" x14ac:dyDescent="0.25"/>
    <row r="14806" s="186" customFormat="1" x14ac:dyDescent="0.25"/>
    <row r="14807" s="186" customFormat="1" x14ac:dyDescent="0.25"/>
    <row r="14808" s="186" customFormat="1" x14ac:dyDescent="0.25"/>
    <row r="14809" s="186" customFormat="1" x14ac:dyDescent="0.25"/>
    <row r="14810" s="186" customFormat="1" x14ac:dyDescent="0.25"/>
    <row r="14811" s="186" customFormat="1" x14ac:dyDescent="0.25"/>
    <row r="14812" s="186" customFormat="1" x14ac:dyDescent="0.25"/>
    <row r="14813" s="186" customFormat="1" x14ac:dyDescent="0.25"/>
    <row r="14814" s="186" customFormat="1" x14ac:dyDescent="0.25"/>
    <row r="14815" s="186" customFormat="1" x14ac:dyDescent="0.25"/>
    <row r="14816" s="186" customFormat="1" x14ac:dyDescent="0.25"/>
    <row r="14817" s="186" customFormat="1" x14ac:dyDescent="0.25"/>
    <row r="14818" s="186" customFormat="1" x14ac:dyDescent="0.25"/>
    <row r="14819" s="186" customFormat="1" x14ac:dyDescent="0.25"/>
    <row r="14820" s="186" customFormat="1" x14ac:dyDescent="0.25"/>
    <row r="14821" s="186" customFormat="1" x14ac:dyDescent="0.25"/>
    <row r="14822" s="186" customFormat="1" x14ac:dyDescent="0.25"/>
    <row r="14823" s="186" customFormat="1" x14ac:dyDescent="0.25"/>
    <row r="14824" s="186" customFormat="1" x14ac:dyDescent="0.25"/>
    <row r="14825" s="186" customFormat="1" x14ac:dyDescent="0.25"/>
    <row r="14826" s="186" customFormat="1" x14ac:dyDescent="0.25"/>
    <row r="14827" s="186" customFormat="1" x14ac:dyDescent="0.25"/>
    <row r="14828" s="186" customFormat="1" x14ac:dyDescent="0.25"/>
    <row r="14829" s="186" customFormat="1" x14ac:dyDescent="0.25"/>
    <row r="14830" s="186" customFormat="1" x14ac:dyDescent="0.25"/>
    <row r="14831" s="186" customFormat="1" x14ac:dyDescent="0.25"/>
    <row r="14832" s="186" customFormat="1" x14ac:dyDescent="0.25"/>
    <row r="14833" s="186" customFormat="1" x14ac:dyDescent="0.25"/>
    <row r="14834" s="186" customFormat="1" x14ac:dyDescent="0.25"/>
    <row r="14835" s="186" customFormat="1" x14ac:dyDescent="0.25"/>
    <row r="14836" s="186" customFormat="1" x14ac:dyDescent="0.25"/>
    <row r="14837" s="186" customFormat="1" x14ac:dyDescent="0.25"/>
    <row r="14838" s="186" customFormat="1" x14ac:dyDescent="0.25"/>
    <row r="14839" s="186" customFormat="1" x14ac:dyDescent="0.25"/>
    <row r="14840" s="186" customFormat="1" x14ac:dyDescent="0.25"/>
    <row r="14841" s="186" customFormat="1" x14ac:dyDescent="0.25"/>
    <row r="14842" s="186" customFormat="1" x14ac:dyDescent="0.25"/>
    <row r="14843" s="186" customFormat="1" x14ac:dyDescent="0.25"/>
    <row r="14844" s="186" customFormat="1" x14ac:dyDescent="0.25"/>
    <row r="14845" s="186" customFormat="1" x14ac:dyDescent="0.25"/>
    <row r="14846" s="186" customFormat="1" x14ac:dyDescent="0.25"/>
    <row r="14847" s="186" customFormat="1" x14ac:dyDescent="0.25"/>
    <row r="14848" s="186" customFormat="1" x14ac:dyDescent="0.25"/>
    <row r="14849" s="186" customFormat="1" x14ac:dyDescent="0.25"/>
    <row r="14850" s="186" customFormat="1" x14ac:dyDescent="0.25"/>
    <row r="14851" s="186" customFormat="1" x14ac:dyDescent="0.25"/>
    <row r="14852" s="186" customFormat="1" x14ac:dyDescent="0.25"/>
    <row r="14853" s="186" customFormat="1" x14ac:dyDescent="0.25"/>
    <row r="14854" s="186" customFormat="1" x14ac:dyDescent="0.25"/>
    <row r="14855" s="186" customFormat="1" x14ac:dyDescent="0.25"/>
    <row r="14856" s="186" customFormat="1" x14ac:dyDescent="0.25"/>
    <row r="14857" s="186" customFormat="1" x14ac:dyDescent="0.25"/>
    <row r="14858" s="186" customFormat="1" x14ac:dyDescent="0.25"/>
    <row r="14859" s="186" customFormat="1" x14ac:dyDescent="0.25"/>
    <row r="14860" s="186" customFormat="1" x14ac:dyDescent="0.25"/>
    <row r="14861" s="186" customFormat="1" x14ac:dyDescent="0.25"/>
    <row r="14862" s="186" customFormat="1" x14ac:dyDescent="0.25"/>
    <row r="14863" s="186" customFormat="1" x14ac:dyDescent="0.25"/>
    <row r="14864" s="186" customFormat="1" x14ac:dyDescent="0.25"/>
    <row r="14865" s="186" customFormat="1" x14ac:dyDescent="0.25"/>
    <row r="14866" s="186" customFormat="1" x14ac:dyDescent="0.25"/>
    <row r="14867" s="186" customFormat="1" x14ac:dyDescent="0.25"/>
    <row r="14868" s="186" customFormat="1" x14ac:dyDescent="0.25"/>
    <row r="14869" s="186" customFormat="1" x14ac:dyDescent="0.25"/>
    <row r="14870" s="186" customFormat="1" x14ac:dyDescent="0.25"/>
    <row r="14871" s="186" customFormat="1" x14ac:dyDescent="0.25"/>
    <row r="14872" s="186" customFormat="1" x14ac:dyDescent="0.25"/>
    <row r="14873" s="186" customFormat="1" x14ac:dyDescent="0.25"/>
    <row r="14874" s="186" customFormat="1" x14ac:dyDescent="0.25"/>
    <row r="14875" s="186" customFormat="1" x14ac:dyDescent="0.25"/>
    <row r="14876" s="186" customFormat="1" x14ac:dyDescent="0.25"/>
    <row r="14877" s="186" customFormat="1" x14ac:dyDescent="0.25"/>
    <row r="14878" s="186" customFormat="1" x14ac:dyDescent="0.25"/>
    <row r="14879" s="186" customFormat="1" x14ac:dyDescent="0.25"/>
    <row r="14880" s="186" customFormat="1" x14ac:dyDescent="0.25"/>
    <row r="14881" s="186" customFormat="1" x14ac:dyDescent="0.25"/>
    <row r="14882" s="186" customFormat="1" x14ac:dyDescent="0.25"/>
    <row r="14883" s="186" customFormat="1" x14ac:dyDescent="0.25"/>
    <row r="14884" s="186" customFormat="1" x14ac:dyDescent="0.25"/>
    <row r="14885" s="186" customFormat="1" x14ac:dyDescent="0.25"/>
    <row r="14886" s="186" customFormat="1" x14ac:dyDescent="0.25"/>
    <row r="14887" s="186" customFormat="1" x14ac:dyDescent="0.25"/>
    <row r="14888" s="186" customFormat="1" x14ac:dyDescent="0.25"/>
    <row r="14889" s="186" customFormat="1" x14ac:dyDescent="0.25"/>
    <row r="14890" s="186" customFormat="1" x14ac:dyDescent="0.25"/>
    <row r="14891" s="186" customFormat="1" x14ac:dyDescent="0.25"/>
    <row r="14892" s="186" customFormat="1" x14ac:dyDescent="0.25"/>
    <row r="14893" s="186" customFormat="1" x14ac:dyDescent="0.25"/>
    <row r="14894" s="186" customFormat="1" x14ac:dyDescent="0.25"/>
    <row r="14895" s="186" customFormat="1" x14ac:dyDescent="0.25"/>
    <row r="14896" s="186" customFormat="1" x14ac:dyDescent="0.25"/>
    <row r="14897" s="186" customFormat="1" x14ac:dyDescent="0.25"/>
    <row r="14898" s="186" customFormat="1" x14ac:dyDescent="0.25"/>
    <row r="14899" s="186" customFormat="1" x14ac:dyDescent="0.25"/>
    <row r="14900" s="186" customFormat="1" x14ac:dyDescent="0.25"/>
    <row r="14901" s="186" customFormat="1" x14ac:dyDescent="0.25"/>
    <row r="14902" s="186" customFormat="1" x14ac:dyDescent="0.25"/>
    <row r="14903" s="186" customFormat="1" x14ac:dyDescent="0.25"/>
    <row r="14904" s="186" customFormat="1" x14ac:dyDescent="0.25"/>
    <row r="14905" s="186" customFormat="1" x14ac:dyDescent="0.25"/>
    <row r="14906" s="186" customFormat="1" x14ac:dyDescent="0.25"/>
    <row r="14907" s="186" customFormat="1" x14ac:dyDescent="0.25"/>
    <row r="14908" s="186" customFormat="1" x14ac:dyDescent="0.25"/>
    <row r="14909" s="186" customFormat="1" x14ac:dyDescent="0.25"/>
    <row r="14910" s="186" customFormat="1" x14ac:dyDescent="0.25"/>
    <row r="14911" s="186" customFormat="1" x14ac:dyDescent="0.25"/>
    <row r="14912" s="186" customFormat="1" x14ac:dyDescent="0.25"/>
    <row r="14913" s="186" customFormat="1" x14ac:dyDescent="0.25"/>
    <row r="14914" s="186" customFormat="1" x14ac:dyDescent="0.25"/>
    <row r="14915" s="186" customFormat="1" x14ac:dyDescent="0.25"/>
    <row r="14916" s="186" customFormat="1" x14ac:dyDescent="0.25"/>
    <row r="14917" s="186" customFormat="1" x14ac:dyDescent="0.25"/>
    <row r="14918" s="186" customFormat="1" x14ac:dyDescent="0.25"/>
    <row r="14919" s="186" customFormat="1" x14ac:dyDescent="0.25"/>
    <row r="14920" s="186" customFormat="1" x14ac:dyDescent="0.25"/>
    <row r="14921" s="186" customFormat="1" x14ac:dyDescent="0.25"/>
    <row r="14922" s="186" customFormat="1" x14ac:dyDescent="0.25"/>
    <row r="14923" s="186" customFormat="1" x14ac:dyDescent="0.25"/>
    <row r="14924" s="186" customFormat="1" x14ac:dyDescent="0.25"/>
    <row r="14925" s="186" customFormat="1" x14ac:dyDescent="0.25"/>
    <row r="14926" s="186" customFormat="1" x14ac:dyDescent="0.25"/>
    <row r="14927" s="186" customFormat="1" x14ac:dyDescent="0.25"/>
    <row r="14928" s="186" customFormat="1" x14ac:dyDescent="0.25"/>
    <row r="14929" s="186" customFormat="1" x14ac:dyDescent="0.25"/>
    <row r="14930" s="186" customFormat="1" x14ac:dyDescent="0.25"/>
    <row r="14931" s="186" customFormat="1" x14ac:dyDescent="0.25"/>
    <row r="14932" s="186" customFormat="1" x14ac:dyDescent="0.25"/>
    <row r="14933" s="186" customFormat="1" x14ac:dyDescent="0.25"/>
    <row r="14934" s="186" customFormat="1" x14ac:dyDescent="0.25"/>
    <row r="14935" s="186" customFormat="1" x14ac:dyDescent="0.25"/>
    <row r="14936" s="186" customFormat="1" x14ac:dyDescent="0.25"/>
    <row r="14937" s="186" customFormat="1" x14ac:dyDescent="0.25"/>
    <row r="14938" s="186" customFormat="1" x14ac:dyDescent="0.25"/>
    <row r="14939" s="186" customFormat="1" x14ac:dyDescent="0.25"/>
    <row r="14940" s="186" customFormat="1" x14ac:dyDescent="0.25"/>
    <row r="14941" s="186" customFormat="1" x14ac:dyDescent="0.25"/>
    <row r="14942" s="186" customFormat="1" x14ac:dyDescent="0.25"/>
    <row r="14943" s="186" customFormat="1" x14ac:dyDescent="0.25"/>
    <row r="14944" s="186" customFormat="1" x14ac:dyDescent="0.25"/>
    <row r="14945" s="186" customFormat="1" x14ac:dyDescent="0.25"/>
    <row r="14946" s="186" customFormat="1" x14ac:dyDescent="0.25"/>
    <row r="14947" s="186" customFormat="1" x14ac:dyDescent="0.25"/>
    <row r="14948" s="186" customFormat="1" x14ac:dyDescent="0.25"/>
    <row r="14949" s="186" customFormat="1" x14ac:dyDescent="0.25"/>
    <row r="14950" s="186" customFormat="1" x14ac:dyDescent="0.25"/>
    <row r="14951" s="186" customFormat="1" x14ac:dyDescent="0.25"/>
    <row r="14952" s="186" customFormat="1" x14ac:dyDescent="0.25"/>
    <row r="14953" s="186" customFormat="1" x14ac:dyDescent="0.25"/>
    <row r="14954" s="186" customFormat="1" x14ac:dyDescent="0.25"/>
    <row r="14955" s="186" customFormat="1" x14ac:dyDescent="0.25"/>
    <row r="14956" s="186" customFormat="1" x14ac:dyDescent="0.25"/>
    <row r="14957" s="186" customFormat="1" x14ac:dyDescent="0.25"/>
    <row r="14958" s="186" customFormat="1" x14ac:dyDescent="0.25"/>
    <row r="14959" s="186" customFormat="1" x14ac:dyDescent="0.25"/>
    <row r="14960" s="186" customFormat="1" x14ac:dyDescent="0.25"/>
    <row r="14961" s="186" customFormat="1" x14ac:dyDescent="0.25"/>
    <row r="14962" s="186" customFormat="1" x14ac:dyDescent="0.25"/>
    <row r="14963" s="186" customFormat="1" x14ac:dyDescent="0.25"/>
    <row r="14964" s="186" customFormat="1" x14ac:dyDescent="0.25"/>
    <row r="14965" s="186" customFormat="1" x14ac:dyDescent="0.25"/>
    <row r="14966" s="186" customFormat="1" x14ac:dyDescent="0.25"/>
    <row r="14967" s="186" customFormat="1" x14ac:dyDescent="0.25"/>
    <row r="14968" s="186" customFormat="1" x14ac:dyDescent="0.25"/>
    <row r="14969" s="186" customFormat="1" x14ac:dyDescent="0.25"/>
    <row r="14970" s="186" customFormat="1" x14ac:dyDescent="0.25"/>
    <row r="14971" s="186" customFormat="1" x14ac:dyDescent="0.25"/>
    <row r="14972" s="186" customFormat="1" x14ac:dyDescent="0.25"/>
    <row r="14973" s="186" customFormat="1" x14ac:dyDescent="0.25"/>
    <row r="14974" s="186" customFormat="1" x14ac:dyDescent="0.25"/>
    <row r="14975" s="186" customFormat="1" x14ac:dyDescent="0.25"/>
    <row r="14976" s="186" customFormat="1" x14ac:dyDescent="0.25"/>
    <row r="14977" s="186" customFormat="1" x14ac:dyDescent="0.25"/>
    <row r="14978" s="186" customFormat="1" x14ac:dyDescent="0.25"/>
    <row r="14979" s="186" customFormat="1" x14ac:dyDescent="0.25"/>
    <row r="14980" s="186" customFormat="1" x14ac:dyDescent="0.25"/>
    <row r="14981" s="186" customFormat="1" x14ac:dyDescent="0.25"/>
    <row r="14982" s="186" customFormat="1" x14ac:dyDescent="0.25"/>
    <row r="14983" s="186" customFormat="1" x14ac:dyDescent="0.25"/>
    <row r="14984" s="186" customFormat="1" x14ac:dyDescent="0.25"/>
    <row r="14985" s="186" customFormat="1" x14ac:dyDescent="0.25"/>
    <row r="14986" s="186" customFormat="1" x14ac:dyDescent="0.25"/>
    <row r="14987" s="186" customFormat="1" x14ac:dyDescent="0.25"/>
    <row r="14988" s="186" customFormat="1" x14ac:dyDescent="0.25"/>
    <row r="14989" s="186" customFormat="1" x14ac:dyDescent="0.25"/>
    <row r="14990" s="186" customFormat="1" x14ac:dyDescent="0.25"/>
    <row r="14991" s="186" customFormat="1" x14ac:dyDescent="0.25"/>
    <row r="14992" s="186" customFormat="1" x14ac:dyDescent="0.25"/>
    <row r="14993" s="186" customFormat="1" x14ac:dyDescent="0.25"/>
    <row r="14994" s="186" customFormat="1" x14ac:dyDescent="0.25"/>
    <row r="14995" s="186" customFormat="1" x14ac:dyDescent="0.25"/>
    <row r="14996" s="186" customFormat="1" x14ac:dyDescent="0.25"/>
    <row r="14997" s="186" customFormat="1" x14ac:dyDescent="0.25"/>
    <row r="14998" s="186" customFormat="1" x14ac:dyDescent="0.25"/>
    <row r="14999" s="186" customFormat="1" x14ac:dyDescent="0.25"/>
    <row r="15000" s="186" customFormat="1" x14ac:dyDescent="0.25"/>
    <row r="15001" s="186" customFormat="1" x14ac:dyDescent="0.25"/>
    <row r="15002" s="186" customFormat="1" x14ac:dyDescent="0.25"/>
    <row r="15003" s="186" customFormat="1" x14ac:dyDescent="0.25"/>
    <row r="15004" s="186" customFormat="1" x14ac:dyDescent="0.25"/>
    <row r="15005" s="186" customFormat="1" x14ac:dyDescent="0.25"/>
    <row r="15006" s="186" customFormat="1" x14ac:dyDescent="0.25"/>
    <row r="15007" s="186" customFormat="1" x14ac:dyDescent="0.25"/>
    <row r="15008" s="186" customFormat="1" x14ac:dyDescent="0.25"/>
    <row r="15009" s="186" customFormat="1" x14ac:dyDescent="0.25"/>
    <row r="15010" s="186" customFormat="1" x14ac:dyDescent="0.25"/>
    <row r="15011" s="186" customFormat="1" x14ac:dyDescent="0.25"/>
    <row r="15012" s="186" customFormat="1" x14ac:dyDescent="0.25"/>
    <row r="15013" s="186" customFormat="1" x14ac:dyDescent="0.25"/>
    <row r="15014" s="186" customFormat="1" x14ac:dyDescent="0.25"/>
    <row r="15015" s="186" customFormat="1" x14ac:dyDescent="0.25"/>
    <row r="15016" s="186" customFormat="1" x14ac:dyDescent="0.25"/>
    <row r="15017" s="186" customFormat="1" x14ac:dyDescent="0.25"/>
    <row r="15018" s="186" customFormat="1" x14ac:dyDescent="0.25"/>
    <row r="15019" s="186" customFormat="1" x14ac:dyDescent="0.25"/>
    <row r="15020" s="186" customFormat="1" x14ac:dyDescent="0.25"/>
    <row r="15021" s="186" customFormat="1" x14ac:dyDescent="0.25"/>
    <row r="15022" s="186" customFormat="1" x14ac:dyDescent="0.25"/>
    <row r="15023" s="186" customFormat="1" x14ac:dyDescent="0.25"/>
    <row r="15024" s="186" customFormat="1" x14ac:dyDescent="0.25"/>
    <row r="15025" s="186" customFormat="1" x14ac:dyDescent="0.25"/>
    <row r="15026" s="186" customFormat="1" x14ac:dyDescent="0.25"/>
    <row r="15027" s="186" customFormat="1" x14ac:dyDescent="0.25"/>
    <row r="15028" s="186" customFormat="1" x14ac:dyDescent="0.25"/>
    <row r="15029" s="186" customFormat="1" x14ac:dyDescent="0.25"/>
    <row r="15030" s="186" customFormat="1" x14ac:dyDescent="0.25"/>
    <row r="15031" s="186" customFormat="1" x14ac:dyDescent="0.25"/>
    <row r="15032" s="186" customFormat="1" x14ac:dyDescent="0.25"/>
    <row r="15033" s="186" customFormat="1" x14ac:dyDescent="0.25"/>
    <row r="15034" s="186" customFormat="1" x14ac:dyDescent="0.25"/>
    <row r="15035" s="186" customFormat="1" x14ac:dyDescent="0.25"/>
    <row r="15036" s="186" customFormat="1" x14ac:dyDescent="0.25"/>
    <row r="15037" s="186" customFormat="1" x14ac:dyDescent="0.25"/>
    <row r="15038" s="186" customFormat="1" x14ac:dyDescent="0.25"/>
    <row r="15039" s="186" customFormat="1" x14ac:dyDescent="0.25"/>
    <row r="15040" s="186" customFormat="1" x14ac:dyDescent="0.25"/>
    <row r="15041" s="186" customFormat="1" x14ac:dyDescent="0.25"/>
    <row r="15042" s="186" customFormat="1" x14ac:dyDescent="0.25"/>
    <row r="15043" s="186" customFormat="1" x14ac:dyDescent="0.25"/>
    <row r="15044" s="186" customFormat="1" x14ac:dyDescent="0.25"/>
    <row r="15045" s="186" customFormat="1" x14ac:dyDescent="0.25"/>
    <row r="15046" s="186" customFormat="1" x14ac:dyDescent="0.25"/>
    <row r="15047" s="186" customFormat="1" x14ac:dyDescent="0.25"/>
    <row r="15048" s="186" customFormat="1" x14ac:dyDescent="0.25"/>
    <row r="15049" s="186" customFormat="1" x14ac:dyDescent="0.25"/>
    <row r="15050" s="186" customFormat="1" x14ac:dyDescent="0.25"/>
    <row r="15051" s="186" customFormat="1" x14ac:dyDescent="0.25"/>
    <row r="15052" s="186" customFormat="1" x14ac:dyDescent="0.25"/>
    <row r="15053" s="186" customFormat="1" x14ac:dyDescent="0.25"/>
    <row r="15054" s="186" customFormat="1" x14ac:dyDescent="0.25"/>
    <row r="15055" s="186" customFormat="1" x14ac:dyDescent="0.25"/>
    <row r="15056" s="186" customFormat="1" x14ac:dyDescent="0.25"/>
    <row r="15057" s="186" customFormat="1" x14ac:dyDescent="0.25"/>
    <row r="15058" s="186" customFormat="1" x14ac:dyDescent="0.25"/>
    <row r="15059" s="186" customFormat="1" x14ac:dyDescent="0.25"/>
    <row r="15060" s="186" customFormat="1" x14ac:dyDescent="0.25"/>
    <row r="15061" s="186" customFormat="1" x14ac:dyDescent="0.25"/>
    <row r="15062" s="186" customFormat="1" x14ac:dyDescent="0.25"/>
    <row r="15063" s="186" customFormat="1" x14ac:dyDescent="0.25"/>
    <row r="15064" s="186" customFormat="1" x14ac:dyDescent="0.25"/>
    <row r="15065" s="186" customFormat="1" x14ac:dyDescent="0.25"/>
    <row r="15066" s="186" customFormat="1" x14ac:dyDescent="0.25"/>
    <row r="15067" s="186" customFormat="1" x14ac:dyDescent="0.25"/>
    <row r="15068" s="186" customFormat="1" x14ac:dyDescent="0.25"/>
    <row r="15069" s="186" customFormat="1" x14ac:dyDescent="0.25"/>
    <row r="15070" s="186" customFormat="1" x14ac:dyDescent="0.25"/>
    <row r="15071" s="186" customFormat="1" x14ac:dyDescent="0.25"/>
    <row r="15072" s="186" customFormat="1" x14ac:dyDescent="0.25"/>
    <row r="15073" s="186" customFormat="1" x14ac:dyDescent="0.25"/>
    <row r="15074" s="186" customFormat="1" x14ac:dyDescent="0.25"/>
    <row r="15075" s="186" customFormat="1" x14ac:dyDescent="0.25"/>
    <row r="15076" s="186" customFormat="1" x14ac:dyDescent="0.25"/>
    <row r="15077" s="186" customFormat="1" x14ac:dyDescent="0.25"/>
    <row r="15078" s="186" customFormat="1" x14ac:dyDescent="0.25"/>
    <row r="15079" s="186" customFormat="1" x14ac:dyDescent="0.25"/>
    <row r="15080" s="186" customFormat="1" x14ac:dyDescent="0.25"/>
    <row r="15081" s="186" customFormat="1" x14ac:dyDescent="0.25"/>
    <row r="15082" s="186" customFormat="1" x14ac:dyDescent="0.25"/>
    <row r="15083" s="186" customFormat="1" x14ac:dyDescent="0.25"/>
    <row r="15084" s="186" customFormat="1" x14ac:dyDescent="0.25"/>
    <row r="15085" s="186" customFormat="1" x14ac:dyDescent="0.25"/>
    <row r="15086" s="186" customFormat="1" x14ac:dyDescent="0.25"/>
    <row r="15087" s="186" customFormat="1" x14ac:dyDescent="0.25"/>
    <row r="15088" s="186" customFormat="1" x14ac:dyDescent="0.25"/>
    <row r="15089" s="186" customFormat="1" x14ac:dyDescent="0.25"/>
    <row r="15090" s="186" customFormat="1" x14ac:dyDescent="0.25"/>
    <row r="15091" s="186" customFormat="1" x14ac:dyDescent="0.25"/>
    <row r="15092" s="186" customFormat="1" x14ac:dyDescent="0.25"/>
    <row r="15093" s="186" customFormat="1" x14ac:dyDescent="0.25"/>
    <row r="15094" s="186" customFormat="1" x14ac:dyDescent="0.25"/>
    <row r="15095" s="186" customFormat="1" x14ac:dyDescent="0.25"/>
    <row r="15096" s="186" customFormat="1" x14ac:dyDescent="0.25"/>
    <row r="15097" s="186" customFormat="1" x14ac:dyDescent="0.25"/>
    <row r="15098" s="186" customFormat="1" x14ac:dyDescent="0.25"/>
    <row r="15099" s="186" customFormat="1" x14ac:dyDescent="0.25"/>
    <row r="15100" s="186" customFormat="1" x14ac:dyDescent="0.25"/>
    <row r="15101" s="186" customFormat="1" x14ac:dyDescent="0.25"/>
    <row r="15102" s="186" customFormat="1" x14ac:dyDescent="0.25"/>
    <row r="15103" s="186" customFormat="1" x14ac:dyDescent="0.25"/>
    <row r="15104" s="186" customFormat="1" x14ac:dyDescent="0.25"/>
    <row r="15105" s="186" customFormat="1" x14ac:dyDescent="0.25"/>
    <row r="15106" s="186" customFormat="1" x14ac:dyDescent="0.25"/>
    <row r="15107" s="186" customFormat="1" x14ac:dyDescent="0.25"/>
    <row r="15108" s="186" customFormat="1" x14ac:dyDescent="0.25"/>
    <row r="15109" s="186" customFormat="1" x14ac:dyDescent="0.25"/>
    <row r="15110" s="186" customFormat="1" x14ac:dyDescent="0.25"/>
    <row r="15111" s="186" customFormat="1" x14ac:dyDescent="0.25"/>
    <row r="15112" s="186" customFormat="1" x14ac:dyDescent="0.25"/>
    <row r="15113" s="186" customFormat="1" x14ac:dyDescent="0.25"/>
    <row r="15114" s="186" customFormat="1" x14ac:dyDescent="0.25"/>
    <row r="15115" s="186" customFormat="1" x14ac:dyDescent="0.25"/>
    <row r="15116" s="186" customFormat="1" x14ac:dyDescent="0.25"/>
    <row r="15117" s="186" customFormat="1" x14ac:dyDescent="0.25"/>
    <row r="15118" s="186" customFormat="1" x14ac:dyDescent="0.25"/>
    <row r="15119" s="186" customFormat="1" x14ac:dyDescent="0.25"/>
    <row r="15120" s="186" customFormat="1" x14ac:dyDescent="0.25"/>
    <row r="15121" s="186" customFormat="1" x14ac:dyDescent="0.25"/>
    <row r="15122" s="186" customFormat="1" x14ac:dyDescent="0.25"/>
    <row r="15123" s="186" customFormat="1" x14ac:dyDescent="0.25"/>
    <row r="15124" s="186" customFormat="1" x14ac:dyDescent="0.25"/>
    <row r="15125" s="186" customFormat="1" x14ac:dyDescent="0.25"/>
    <row r="15126" s="186" customFormat="1" x14ac:dyDescent="0.25"/>
    <row r="15127" s="186" customFormat="1" x14ac:dyDescent="0.25"/>
    <row r="15128" s="186" customFormat="1" x14ac:dyDescent="0.25"/>
    <row r="15129" s="186" customFormat="1" x14ac:dyDescent="0.25"/>
    <row r="15130" s="186" customFormat="1" x14ac:dyDescent="0.25"/>
    <row r="15131" s="186" customFormat="1" x14ac:dyDescent="0.25"/>
    <row r="15132" s="186" customFormat="1" x14ac:dyDescent="0.25"/>
    <row r="15133" s="186" customFormat="1" x14ac:dyDescent="0.25"/>
    <row r="15134" s="186" customFormat="1" x14ac:dyDescent="0.25"/>
    <row r="15135" s="186" customFormat="1" x14ac:dyDescent="0.25"/>
    <row r="15136" s="186" customFormat="1" x14ac:dyDescent="0.25"/>
    <row r="15137" s="186" customFormat="1" x14ac:dyDescent="0.25"/>
    <row r="15138" s="186" customFormat="1" x14ac:dyDescent="0.25"/>
    <row r="15139" s="186" customFormat="1" x14ac:dyDescent="0.25"/>
    <row r="15140" s="186" customFormat="1" x14ac:dyDescent="0.25"/>
    <row r="15141" s="186" customFormat="1" x14ac:dyDescent="0.25"/>
    <row r="15142" s="186" customFormat="1" x14ac:dyDescent="0.25"/>
    <row r="15143" s="186" customFormat="1" x14ac:dyDescent="0.25"/>
    <row r="15144" s="186" customFormat="1" x14ac:dyDescent="0.25"/>
    <row r="15145" s="186" customFormat="1" x14ac:dyDescent="0.25"/>
    <row r="15146" s="186" customFormat="1" x14ac:dyDescent="0.25"/>
    <row r="15147" s="186" customFormat="1" x14ac:dyDescent="0.25"/>
    <row r="15148" s="186" customFormat="1" x14ac:dyDescent="0.25"/>
    <row r="15149" s="186" customFormat="1" x14ac:dyDescent="0.25"/>
    <row r="15150" s="186" customFormat="1" x14ac:dyDescent="0.25"/>
    <row r="15151" s="186" customFormat="1" x14ac:dyDescent="0.25"/>
    <row r="15152" s="186" customFormat="1" x14ac:dyDescent="0.25"/>
    <row r="15153" s="186" customFormat="1" x14ac:dyDescent="0.25"/>
    <row r="15154" s="186" customFormat="1" x14ac:dyDescent="0.25"/>
    <row r="15155" s="186" customFormat="1" x14ac:dyDescent="0.25"/>
    <row r="15156" s="186" customFormat="1" x14ac:dyDescent="0.25"/>
    <row r="15157" s="186" customFormat="1" x14ac:dyDescent="0.25"/>
    <row r="15158" s="186" customFormat="1" x14ac:dyDescent="0.25"/>
    <row r="15159" s="186" customFormat="1" x14ac:dyDescent="0.25"/>
    <row r="15160" s="186" customFormat="1" x14ac:dyDescent="0.25"/>
    <row r="15161" s="186" customFormat="1" x14ac:dyDescent="0.25"/>
    <row r="15162" s="186" customFormat="1" x14ac:dyDescent="0.25"/>
    <row r="15163" s="186" customFormat="1" x14ac:dyDescent="0.25"/>
    <row r="15164" s="186" customFormat="1" x14ac:dyDescent="0.25"/>
    <row r="15165" s="186" customFormat="1" x14ac:dyDescent="0.25"/>
    <row r="15166" s="186" customFormat="1" x14ac:dyDescent="0.25"/>
    <row r="15167" s="186" customFormat="1" x14ac:dyDescent="0.25"/>
    <row r="15168" s="186" customFormat="1" x14ac:dyDescent="0.25"/>
    <row r="15169" s="186" customFormat="1" x14ac:dyDescent="0.25"/>
    <row r="15170" s="186" customFormat="1" x14ac:dyDescent="0.25"/>
    <row r="15171" s="186" customFormat="1" x14ac:dyDescent="0.25"/>
    <row r="15172" s="186" customFormat="1" x14ac:dyDescent="0.25"/>
    <row r="15173" s="186" customFormat="1" x14ac:dyDescent="0.25"/>
    <row r="15174" s="186" customFormat="1" x14ac:dyDescent="0.25"/>
    <row r="15175" s="186" customFormat="1" x14ac:dyDescent="0.25"/>
    <row r="15176" s="186" customFormat="1" x14ac:dyDescent="0.25"/>
    <row r="15177" s="186" customFormat="1" x14ac:dyDescent="0.25"/>
    <row r="15178" s="186" customFormat="1" x14ac:dyDescent="0.25"/>
    <row r="15179" s="186" customFormat="1" x14ac:dyDescent="0.25"/>
    <row r="15180" s="186" customFormat="1" x14ac:dyDescent="0.25"/>
    <row r="15181" s="186" customFormat="1" x14ac:dyDescent="0.25"/>
    <row r="15182" s="186" customFormat="1" x14ac:dyDescent="0.25"/>
    <row r="15183" s="186" customFormat="1" x14ac:dyDescent="0.25"/>
    <row r="15184" s="186" customFormat="1" x14ac:dyDescent="0.25"/>
    <row r="15185" s="186" customFormat="1" x14ac:dyDescent="0.25"/>
    <row r="15186" s="186" customFormat="1" x14ac:dyDescent="0.25"/>
    <row r="15187" s="186" customFormat="1" x14ac:dyDescent="0.25"/>
    <row r="15188" s="186" customFormat="1" x14ac:dyDescent="0.25"/>
    <row r="15189" s="186" customFormat="1" x14ac:dyDescent="0.25"/>
    <row r="15190" s="186" customFormat="1" x14ac:dyDescent="0.25"/>
    <row r="15191" s="186" customFormat="1" x14ac:dyDescent="0.25"/>
    <row r="15192" s="186" customFormat="1" x14ac:dyDescent="0.25"/>
    <row r="15193" s="186" customFormat="1" x14ac:dyDescent="0.25"/>
    <row r="15194" s="186" customFormat="1" x14ac:dyDescent="0.25"/>
    <row r="15195" s="186" customFormat="1" x14ac:dyDescent="0.25"/>
    <row r="15196" s="186" customFormat="1" x14ac:dyDescent="0.25"/>
    <row r="15197" s="186" customFormat="1" x14ac:dyDescent="0.25"/>
    <row r="15198" s="186" customFormat="1" x14ac:dyDescent="0.25"/>
    <row r="15199" s="186" customFormat="1" x14ac:dyDescent="0.25"/>
    <row r="15200" s="186" customFormat="1" x14ac:dyDescent="0.25"/>
    <row r="15201" s="186" customFormat="1" x14ac:dyDescent="0.25"/>
    <row r="15202" s="186" customFormat="1" x14ac:dyDescent="0.25"/>
    <row r="15203" s="186" customFormat="1" x14ac:dyDescent="0.25"/>
    <row r="15204" s="186" customFormat="1" x14ac:dyDescent="0.25"/>
    <row r="15205" s="186" customFormat="1" x14ac:dyDescent="0.25"/>
    <row r="15206" s="186" customFormat="1" x14ac:dyDescent="0.25"/>
    <row r="15207" s="186" customFormat="1" x14ac:dyDescent="0.25"/>
    <row r="15208" s="186" customFormat="1" x14ac:dyDescent="0.25"/>
    <row r="15209" s="186" customFormat="1" x14ac:dyDescent="0.25"/>
    <row r="15210" s="186" customFormat="1" x14ac:dyDescent="0.25"/>
    <row r="15211" s="186" customFormat="1" x14ac:dyDescent="0.25"/>
    <row r="15212" s="186" customFormat="1" x14ac:dyDescent="0.25"/>
    <row r="15213" s="186" customFormat="1" x14ac:dyDescent="0.25"/>
    <row r="15214" s="186" customFormat="1" x14ac:dyDescent="0.25"/>
    <row r="15215" s="186" customFormat="1" x14ac:dyDescent="0.25"/>
    <row r="15216" s="186" customFormat="1" x14ac:dyDescent="0.25"/>
    <row r="15217" s="186" customFormat="1" x14ac:dyDescent="0.25"/>
    <row r="15218" s="186" customFormat="1" x14ac:dyDescent="0.25"/>
    <row r="15219" s="186" customFormat="1" x14ac:dyDescent="0.25"/>
    <row r="15220" s="186" customFormat="1" x14ac:dyDescent="0.25"/>
    <row r="15221" s="186" customFormat="1" x14ac:dyDescent="0.25"/>
    <row r="15222" s="186" customFormat="1" x14ac:dyDescent="0.25"/>
    <row r="15223" s="186" customFormat="1" x14ac:dyDescent="0.25"/>
    <row r="15224" s="186" customFormat="1" x14ac:dyDescent="0.25"/>
    <row r="15225" s="186" customFormat="1" x14ac:dyDescent="0.25"/>
    <row r="15226" s="186" customFormat="1" x14ac:dyDescent="0.25"/>
    <row r="15227" s="186" customFormat="1" x14ac:dyDescent="0.25"/>
    <row r="15228" s="186" customFormat="1" x14ac:dyDescent="0.25"/>
    <row r="15229" s="186" customFormat="1" x14ac:dyDescent="0.25"/>
    <row r="15230" s="186" customFormat="1" x14ac:dyDescent="0.25"/>
    <row r="15231" s="186" customFormat="1" x14ac:dyDescent="0.25"/>
    <row r="15232" s="186" customFormat="1" x14ac:dyDescent="0.25"/>
    <row r="15233" s="186" customFormat="1" x14ac:dyDescent="0.25"/>
    <row r="15234" s="186" customFormat="1" x14ac:dyDescent="0.25"/>
    <row r="15235" s="186" customFormat="1" x14ac:dyDescent="0.25"/>
    <row r="15236" s="186" customFormat="1" x14ac:dyDescent="0.25"/>
    <row r="15237" s="186" customFormat="1" x14ac:dyDescent="0.25"/>
    <row r="15238" s="186" customFormat="1" x14ac:dyDescent="0.25"/>
    <row r="15239" s="186" customFormat="1" x14ac:dyDescent="0.25"/>
    <row r="15240" s="186" customFormat="1" x14ac:dyDescent="0.25"/>
    <row r="15241" s="186" customFormat="1" x14ac:dyDescent="0.25"/>
    <row r="15242" s="186" customFormat="1" x14ac:dyDescent="0.25"/>
    <row r="15243" s="186" customFormat="1" x14ac:dyDescent="0.25"/>
    <row r="15244" s="186" customFormat="1" x14ac:dyDescent="0.25"/>
    <row r="15245" s="186" customFormat="1" x14ac:dyDescent="0.25"/>
    <row r="15246" s="186" customFormat="1" x14ac:dyDescent="0.25"/>
    <row r="15247" s="186" customFormat="1" x14ac:dyDescent="0.25"/>
    <row r="15248" s="186" customFormat="1" x14ac:dyDescent="0.25"/>
    <row r="15249" s="186" customFormat="1" x14ac:dyDescent="0.25"/>
    <row r="15250" s="186" customFormat="1" x14ac:dyDescent="0.25"/>
    <row r="15251" s="186" customFormat="1" x14ac:dyDescent="0.25"/>
    <row r="15252" s="186" customFormat="1" x14ac:dyDescent="0.25"/>
    <row r="15253" s="186" customFormat="1" x14ac:dyDescent="0.25"/>
    <row r="15254" s="186" customFormat="1" x14ac:dyDescent="0.25"/>
    <row r="15255" s="186" customFormat="1" x14ac:dyDescent="0.25"/>
    <row r="15256" s="186" customFormat="1" x14ac:dyDescent="0.25"/>
    <row r="15257" s="186" customFormat="1" x14ac:dyDescent="0.25"/>
    <row r="15258" s="186" customFormat="1" x14ac:dyDescent="0.25"/>
    <row r="15259" s="186" customFormat="1" x14ac:dyDescent="0.25"/>
    <row r="15260" s="186" customFormat="1" x14ac:dyDescent="0.25"/>
    <row r="15261" s="186" customFormat="1" x14ac:dyDescent="0.25"/>
    <row r="15262" s="186" customFormat="1" x14ac:dyDescent="0.25"/>
    <row r="15263" s="186" customFormat="1" x14ac:dyDescent="0.25"/>
    <row r="15264" s="186" customFormat="1" x14ac:dyDescent="0.25"/>
    <row r="15265" s="186" customFormat="1" x14ac:dyDescent="0.25"/>
    <row r="15266" s="186" customFormat="1" x14ac:dyDescent="0.25"/>
    <row r="15267" s="186" customFormat="1" x14ac:dyDescent="0.25"/>
    <row r="15268" s="186" customFormat="1" x14ac:dyDescent="0.25"/>
    <row r="15269" s="186" customFormat="1" x14ac:dyDescent="0.25"/>
    <row r="15270" s="186" customFormat="1" x14ac:dyDescent="0.25"/>
    <row r="15271" s="186" customFormat="1" x14ac:dyDescent="0.25"/>
    <row r="15272" s="186" customFormat="1" x14ac:dyDescent="0.25"/>
    <row r="15273" s="186" customFormat="1" x14ac:dyDescent="0.25"/>
    <row r="15274" s="186" customFormat="1" x14ac:dyDescent="0.25"/>
    <row r="15275" s="186" customFormat="1" x14ac:dyDescent="0.25"/>
    <row r="15276" s="186" customFormat="1" x14ac:dyDescent="0.25"/>
    <row r="15277" s="186" customFormat="1" x14ac:dyDescent="0.25"/>
    <row r="15278" s="186" customFormat="1" x14ac:dyDescent="0.25"/>
    <row r="15279" s="186" customFormat="1" x14ac:dyDescent="0.25"/>
    <row r="15280" s="186" customFormat="1" x14ac:dyDescent="0.25"/>
    <row r="15281" s="186" customFormat="1" x14ac:dyDescent="0.25"/>
    <row r="15282" s="186" customFormat="1" x14ac:dyDescent="0.25"/>
    <row r="15283" s="186" customFormat="1" x14ac:dyDescent="0.25"/>
    <row r="15284" s="186" customFormat="1" x14ac:dyDescent="0.25"/>
    <row r="15285" s="186" customFormat="1" x14ac:dyDescent="0.25"/>
    <row r="15286" s="186" customFormat="1" x14ac:dyDescent="0.25"/>
    <row r="15287" s="186" customFormat="1" x14ac:dyDescent="0.25"/>
    <row r="15288" s="186" customFormat="1" x14ac:dyDescent="0.25"/>
    <row r="15289" s="186" customFormat="1" x14ac:dyDescent="0.25"/>
    <row r="15290" s="186" customFormat="1" x14ac:dyDescent="0.25"/>
    <row r="15291" s="186" customFormat="1" x14ac:dyDescent="0.25"/>
    <row r="15292" s="186" customFormat="1" x14ac:dyDescent="0.25"/>
    <row r="15293" s="186" customFormat="1" x14ac:dyDescent="0.25"/>
    <row r="15294" s="186" customFormat="1" x14ac:dyDescent="0.25"/>
    <row r="15295" s="186" customFormat="1" x14ac:dyDescent="0.25"/>
    <row r="15296" s="186" customFormat="1" x14ac:dyDescent="0.25"/>
    <row r="15297" s="186" customFormat="1" x14ac:dyDescent="0.25"/>
    <row r="15298" s="186" customFormat="1" x14ac:dyDescent="0.25"/>
    <row r="15299" s="186" customFormat="1" x14ac:dyDescent="0.25"/>
    <row r="15300" s="186" customFormat="1" x14ac:dyDescent="0.25"/>
    <row r="15301" s="186" customFormat="1" x14ac:dyDescent="0.25"/>
    <row r="15302" s="186" customFormat="1" x14ac:dyDescent="0.25"/>
    <row r="15303" s="186" customFormat="1" x14ac:dyDescent="0.25"/>
    <row r="15304" s="186" customFormat="1" x14ac:dyDescent="0.25"/>
    <row r="15305" s="186" customFormat="1" x14ac:dyDescent="0.25"/>
    <row r="15306" s="186" customFormat="1" x14ac:dyDescent="0.25"/>
    <row r="15307" s="186" customFormat="1" x14ac:dyDescent="0.25"/>
    <row r="15308" s="186" customFormat="1" x14ac:dyDescent="0.25"/>
    <row r="15309" s="186" customFormat="1" x14ac:dyDescent="0.25"/>
    <row r="15310" s="186" customFormat="1" x14ac:dyDescent="0.25"/>
    <row r="15311" s="186" customFormat="1" x14ac:dyDescent="0.25"/>
    <row r="15312" s="186" customFormat="1" x14ac:dyDescent="0.25"/>
    <row r="15313" s="186" customFormat="1" x14ac:dyDescent="0.25"/>
    <row r="15314" s="186" customFormat="1" x14ac:dyDescent="0.25"/>
    <row r="15315" s="186" customFormat="1" x14ac:dyDescent="0.25"/>
    <row r="15316" s="186" customFormat="1" x14ac:dyDescent="0.25"/>
    <row r="15317" s="186" customFormat="1" x14ac:dyDescent="0.25"/>
    <row r="15318" s="186" customFormat="1" x14ac:dyDescent="0.25"/>
    <row r="15319" s="186" customFormat="1" x14ac:dyDescent="0.25"/>
    <row r="15320" s="186" customFormat="1" x14ac:dyDescent="0.25"/>
    <row r="15321" s="186" customFormat="1" x14ac:dyDescent="0.25"/>
    <row r="15322" s="186" customFormat="1" x14ac:dyDescent="0.25"/>
    <row r="15323" s="186" customFormat="1" x14ac:dyDescent="0.25"/>
    <row r="15324" s="186" customFormat="1" x14ac:dyDescent="0.25"/>
    <row r="15325" s="186" customFormat="1" x14ac:dyDescent="0.25"/>
    <row r="15326" s="186" customFormat="1" x14ac:dyDescent="0.25"/>
    <row r="15327" s="186" customFormat="1" x14ac:dyDescent="0.25"/>
    <row r="15328" s="186" customFormat="1" x14ac:dyDescent="0.25"/>
    <row r="15329" s="186" customFormat="1" x14ac:dyDescent="0.25"/>
    <row r="15330" s="186" customFormat="1" x14ac:dyDescent="0.25"/>
    <row r="15331" s="186" customFormat="1" x14ac:dyDescent="0.25"/>
    <row r="15332" s="186" customFormat="1" x14ac:dyDescent="0.25"/>
    <row r="15333" s="186" customFormat="1" x14ac:dyDescent="0.25"/>
    <row r="15334" s="186" customFormat="1" x14ac:dyDescent="0.25"/>
    <row r="15335" s="186" customFormat="1" x14ac:dyDescent="0.25"/>
    <row r="15336" s="186" customFormat="1" x14ac:dyDescent="0.25"/>
    <row r="15337" s="186" customFormat="1" x14ac:dyDescent="0.25"/>
    <row r="15338" s="186" customFormat="1" x14ac:dyDescent="0.25"/>
    <row r="15339" s="186" customFormat="1" x14ac:dyDescent="0.25"/>
    <row r="15340" s="186" customFormat="1" x14ac:dyDescent="0.25"/>
    <row r="15341" s="186" customFormat="1" x14ac:dyDescent="0.25"/>
    <row r="15342" s="186" customFormat="1" x14ac:dyDescent="0.25"/>
    <row r="15343" s="186" customFormat="1" x14ac:dyDescent="0.25"/>
    <row r="15344" s="186" customFormat="1" x14ac:dyDescent="0.25"/>
    <row r="15345" s="186" customFormat="1" x14ac:dyDescent="0.25"/>
    <row r="15346" s="186" customFormat="1" x14ac:dyDescent="0.25"/>
    <row r="15347" s="186" customFormat="1" x14ac:dyDescent="0.25"/>
    <row r="15348" s="186" customFormat="1" x14ac:dyDescent="0.25"/>
    <row r="15349" s="186" customFormat="1" x14ac:dyDescent="0.25"/>
    <row r="15350" s="186" customFormat="1" x14ac:dyDescent="0.25"/>
    <row r="15351" s="186" customFormat="1" x14ac:dyDescent="0.25"/>
    <row r="15352" s="186" customFormat="1" x14ac:dyDescent="0.25"/>
    <row r="15353" s="186" customFormat="1" x14ac:dyDescent="0.25"/>
    <row r="15354" s="186" customFormat="1" x14ac:dyDescent="0.25"/>
    <row r="15355" s="186" customFormat="1" x14ac:dyDescent="0.25"/>
    <row r="15356" s="186" customFormat="1" x14ac:dyDescent="0.25"/>
    <row r="15357" s="186" customFormat="1" x14ac:dyDescent="0.25"/>
    <row r="15358" s="186" customFormat="1" x14ac:dyDescent="0.25"/>
    <row r="15359" s="186" customFormat="1" x14ac:dyDescent="0.25"/>
    <row r="15360" s="186" customFormat="1" x14ac:dyDescent="0.25"/>
    <row r="15361" s="186" customFormat="1" x14ac:dyDescent="0.25"/>
    <row r="15362" s="186" customFormat="1" x14ac:dyDescent="0.25"/>
    <row r="15363" s="186" customFormat="1" x14ac:dyDescent="0.25"/>
    <row r="15364" s="186" customFormat="1" x14ac:dyDescent="0.25"/>
    <row r="15365" s="186" customFormat="1" x14ac:dyDescent="0.25"/>
    <row r="15366" s="186" customFormat="1" x14ac:dyDescent="0.25"/>
    <row r="15367" s="186" customFormat="1" x14ac:dyDescent="0.25"/>
    <row r="15368" s="186" customFormat="1" x14ac:dyDescent="0.25"/>
    <row r="15369" s="186" customFormat="1" x14ac:dyDescent="0.25"/>
    <row r="15370" s="186" customFormat="1" x14ac:dyDescent="0.25"/>
    <row r="15371" s="186" customFormat="1" x14ac:dyDescent="0.25"/>
    <row r="15372" s="186" customFormat="1" x14ac:dyDescent="0.25"/>
    <row r="15373" s="186" customFormat="1" x14ac:dyDescent="0.25"/>
    <row r="15374" s="186" customFormat="1" x14ac:dyDescent="0.25"/>
    <row r="15375" s="186" customFormat="1" x14ac:dyDescent="0.25"/>
    <row r="15376" s="186" customFormat="1" x14ac:dyDescent="0.25"/>
    <row r="15377" s="186" customFormat="1" x14ac:dyDescent="0.25"/>
    <row r="15378" s="186" customFormat="1" x14ac:dyDescent="0.25"/>
    <row r="15379" s="186" customFormat="1" x14ac:dyDescent="0.25"/>
    <row r="15380" s="186" customFormat="1" x14ac:dyDescent="0.25"/>
    <row r="15381" s="186" customFormat="1" x14ac:dyDescent="0.25"/>
    <row r="15382" s="186" customFormat="1" x14ac:dyDescent="0.25"/>
    <row r="15383" s="186" customFormat="1" x14ac:dyDescent="0.25"/>
    <row r="15384" s="186" customFormat="1" x14ac:dyDescent="0.25"/>
    <row r="15385" s="186" customFormat="1" x14ac:dyDescent="0.25"/>
    <row r="15386" s="186" customFormat="1" x14ac:dyDescent="0.25"/>
    <row r="15387" s="186" customFormat="1" x14ac:dyDescent="0.25"/>
    <row r="15388" s="186" customFormat="1" x14ac:dyDescent="0.25"/>
    <row r="15389" s="186" customFormat="1" x14ac:dyDescent="0.25"/>
    <row r="15390" s="186" customFormat="1" x14ac:dyDescent="0.25"/>
    <row r="15391" s="186" customFormat="1" x14ac:dyDescent="0.25"/>
    <row r="15392" s="186" customFormat="1" x14ac:dyDescent="0.25"/>
    <row r="15393" s="186" customFormat="1" x14ac:dyDescent="0.25"/>
    <row r="15394" s="186" customFormat="1" x14ac:dyDescent="0.25"/>
    <row r="15395" s="186" customFormat="1" x14ac:dyDescent="0.25"/>
    <row r="15396" s="186" customFormat="1" x14ac:dyDescent="0.25"/>
    <row r="15397" s="186" customFormat="1" x14ac:dyDescent="0.25"/>
    <row r="15398" s="186" customFormat="1" x14ac:dyDescent="0.25"/>
    <row r="15399" s="186" customFormat="1" x14ac:dyDescent="0.25"/>
    <row r="15400" s="186" customFormat="1" x14ac:dyDescent="0.25"/>
    <row r="15401" s="186" customFormat="1" x14ac:dyDescent="0.25"/>
    <row r="15402" s="186" customFormat="1" x14ac:dyDescent="0.25"/>
    <row r="15403" s="186" customFormat="1" x14ac:dyDescent="0.25"/>
    <row r="15404" s="186" customFormat="1" x14ac:dyDescent="0.25"/>
    <row r="15405" s="186" customFormat="1" x14ac:dyDescent="0.25"/>
    <row r="15406" s="186" customFormat="1" x14ac:dyDescent="0.25"/>
    <row r="15407" s="186" customFormat="1" x14ac:dyDescent="0.25"/>
    <row r="15408" s="186" customFormat="1" x14ac:dyDescent="0.25"/>
    <row r="15409" s="186" customFormat="1" x14ac:dyDescent="0.25"/>
    <row r="15410" s="186" customFormat="1" x14ac:dyDescent="0.25"/>
    <row r="15411" s="186" customFormat="1" x14ac:dyDescent="0.25"/>
    <row r="15412" s="186" customFormat="1" x14ac:dyDescent="0.25"/>
    <row r="15413" s="186" customFormat="1" x14ac:dyDescent="0.25"/>
    <row r="15414" s="186" customFormat="1" x14ac:dyDescent="0.25"/>
    <row r="15415" s="186" customFormat="1" x14ac:dyDescent="0.25"/>
    <row r="15416" s="186" customFormat="1" x14ac:dyDescent="0.25"/>
    <row r="15417" s="186" customFormat="1" x14ac:dyDescent="0.25"/>
    <row r="15418" s="186" customFormat="1" x14ac:dyDescent="0.25"/>
    <row r="15419" s="186" customFormat="1" x14ac:dyDescent="0.25"/>
    <row r="15420" s="186" customFormat="1" x14ac:dyDescent="0.25"/>
    <row r="15421" s="186" customFormat="1" x14ac:dyDescent="0.25"/>
    <row r="15422" s="186" customFormat="1" x14ac:dyDescent="0.25"/>
    <row r="15423" s="186" customFormat="1" x14ac:dyDescent="0.25"/>
    <row r="15424" s="186" customFormat="1" x14ac:dyDescent="0.25"/>
    <row r="15425" s="186" customFormat="1" x14ac:dyDescent="0.25"/>
    <row r="15426" s="186" customFormat="1" x14ac:dyDescent="0.25"/>
    <row r="15427" s="186" customFormat="1" x14ac:dyDescent="0.25"/>
    <row r="15428" s="186" customFormat="1" x14ac:dyDescent="0.25"/>
    <row r="15429" s="186" customFormat="1" x14ac:dyDescent="0.25"/>
    <row r="15430" s="186" customFormat="1" x14ac:dyDescent="0.25"/>
    <row r="15431" s="186" customFormat="1" x14ac:dyDescent="0.25"/>
    <row r="15432" s="186" customFormat="1" x14ac:dyDescent="0.25"/>
    <row r="15433" s="186" customFormat="1" x14ac:dyDescent="0.25"/>
    <row r="15434" s="186" customFormat="1" x14ac:dyDescent="0.25"/>
    <row r="15435" s="186" customFormat="1" x14ac:dyDescent="0.25"/>
    <row r="15436" s="186" customFormat="1" x14ac:dyDescent="0.25"/>
    <row r="15437" s="186" customFormat="1" x14ac:dyDescent="0.25"/>
    <row r="15438" s="186" customFormat="1" x14ac:dyDescent="0.25"/>
    <row r="15439" s="186" customFormat="1" x14ac:dyDescent="0.25"/>
    <row r="15440" s="186" customFormat="1" x14ac:dyDescent="0.25"/>
    <row r="15441" s="186" customFormat="1" x14ac:dyDescent="0.25"/>
    <row r="15442" s="186" customFormat="1" x14ac:dyDescent="0.25"/>
    <row r="15443" s="186" customFormat="1" x14ac:dyDescent="0.25"/>
    <row r="15444" s="186" customFormat="1" x14ac:dyDescent="0.25"/>
    <row r="15445" s="186" customFormat="1" x14ac:dyDescent="0.25"/>
    <row r="15446" s="186" customFormat="1" x14ac:dyDescent="0.25"/>
    <row r="15447" s="186" customFormat="1" x14ac:dyDescent="0.25"/>
    <row r="15448" s="186" customFormat="1" x14ac:dyDescent="0.25"/>
    <row r="15449" s="186" customFormat="1" x14ac:dyDescent="0.25"/>
    <row r="15450" s="186" customFormat="1" x14ac:dyDescent="0.25"/>
    <row r="15451" s="186" customFormat="1" x14ac:dyDescent="0.25"/>
    <row r="15452" s="186" customFormat="1" x14ac:dyDescent="0.25"/>
    <row r="15453" s="186" customFormat="1" x14ac:dyDescent="0.25"/>
    <row r="15454" s="186" customFormat="1" x14ac:dyDescent="0.25"/>
    <row r="15455" s="186" customFormat="1" x14ac:dyDescent="0.25"/>
    <row r="15456" s="186" customFormat="1" x14ac:dyDescent="0.25"/>
    <row r="15457" s="186" customFormat="1" x14ac:dyDescent="0.25"/>
    <row r="15458" s="186" customFormat="1" x14ac:dyDescent="0.25"/>
    <row r="15459" s="186" customFormat="1" x14ac:dyDescent="0.25"/>
    <row r="15460" s="186" customFormat="1" x14ac:dyDescent="0.25"/>
    <row r="15461" s="186" customFormat="1" x14ac:dyDescent="0.25"/>
    <row r="15462" s="186" customFormat="1" x14ac:dyDescent="0.25"/>
    <row r="15463" s="186" customFormat="1" x14ac:dyDescent="0.25"/>
    <row r="15464" s="186" customFormat="1" x14ac:dyDescent="0.25"/>
    <row r="15465" s="186" customFormat="1" x14ac:dyDescent="0.25"/>
    <row r="15466" s="186" customFormat="1" x14ac:dyDescent="0.25"/>
    <row r="15467" s="186" customFormat="1" x14ac:dyDescent="0.25"/>
    <row r="15468" s="186" customFormat="1" x14ac:dyDescent="0.25"/>
    <row r="15469" s="186" customFormat="1" x14ac:dyDescent="0.25"/>
    <row r="15470" s="186" customFormat="1" x14ac:dyDescent="0.25"/>
    <row r="15471" s="186" customFormat="1" x14ac:dyDescent="0.25"/>
    <row r="15472" s="186" customFormat="1" x14ac:dyDescent="0.25"/>
    <row r="15473" s="186" customFormat="1" x14ac:dyDescent="0.25"/>
    <row r="15474" s="186" customFormat="1" x14ac:dyDescent="0.25"/>
    <row r="15475" s="186" customFormat="1" x14ac:dyDescent="0.25"/>
    <row r="15476" s="186" customFormat="1" x14ac:dyDescent="0.25"/>
    <row r="15477" s="186" customFormat="1" x14ac:dyDescent="0.25"/>
    <row r="15478" s="186" customFormat="1" x14ac:dyDescent="0.25"/>
    <row r="15479" s="186" customFormat="1" x14ac:dyDescent="0.25"/>
    <row r="15480" s="186" customFormat="1" x14ac:dyDescent="0.25"/>
    <row r="15481" s="186" customFormat="1" x14ac:dyDescent="0.25"/>
    <row r="15482" s="186" customFormat="1" x14ac:dyDescent="0.25"/>
    <row r="15483" s="186" customFormat="1" x14ac:dyDescent="0.25"/>
    <row r="15484" s="186" customFormat="1" x14ac:dyDescent="0.25"/>
    <row r="15485" s="186" customFormat="1" x14ac:dyDescent="0.25"/>
    <row r="15486" s="186" customFormat="1" x14ac:dyDescent="0.25"/>
    <row r="15487" s="186" customFormat="1" x14ac:dyDescent="0.25"/>
    <row r="15488" s="186" customFormat="1" x14ac:dyDescent="0.25"/>
    <row r="15489" s="186" customFormat="1" x14ac:dyDescent="0.25"/>
    <row r="15490" s="186" customFormat="1" x14ac:dyDescent="0.25"/>
    <row r="15491" s="186" customFormat="1" x14ac:dyDescent="0.25"/>
    <row r="15492" s="186" customFormat="1" x14ac:dyDescent="0.25"/>
    <row r="15493" s="186" customFormat="1" x14ac:dyDescent="0.25"/>
    <row r="15494" s="186" customFormat="1" x14ac:dyDescent="0.25"/>
    <row r="15495" s="186" customFormat="1" x14ac:dyDescent="0.25"/>
    <row r="15496" s="186" customFormat="1" x14ac:dyDescent="0.25"/>
    <row r="15497" s="186" customFormat="1" x14ac:dyDescent="0.25"/>
    <row r="15498" s="186" customFormat="1" x14ac:dyDescent="0.25"/>
    <row r="15499" s="186" customFormat="1" x14ac:dyDescent="0.25"/>
    <row r="15500" s="186" customFormat="1" x14ac:dyDescent="0.25"/>
    <row r="15501" s="186" customFormat="1" x14ac:dyDescent="0.25"/>
    <row r="15502" s="186" customFormat="1" x14ac:dyDescent="0.25"/>
    <row r="15503" s="186" customFormat="1" x14ac:dyDescent="0.25"/>
    <row r="15504" s="186" customFormat="1" x14ac:dyDescent="0.25"/>
    <row r="15505" s="186" customFormat="1" x14ac:dyDescent="0.25"/>
    <row r="15506" s="186" customFormat="1" x14ac:dyDescent="0.25"/>
    <row r="15507" s="186" customFormat="1" x14ac:dyDescent="0.25"/>
    <row r="15508" s="186" customFormat="1" x14ac:dyDescent="0.25"/>
    <row r="15509" s="186" customFormat="1" x14ac:dyDescent="0.25"/>
    <row r="15510" s="186" customFormat="1" x14ac:dyDescent="0.25"/>
    <row r="15511" s="186" customFormat="1" x14ac:dyDescent="0.25"/>
    <row r="15512" s="186" customFormat="1" x14ac:dyDescent="0.25"/>
    <row r="15513" s="186" customFormat="1" x14ac:dyDescent="0.25"/>
    <row r="15514" s="186" customFormat="1" x14ac:dyDescent="0.25"/>
    <row r="15515" s="186" customFormat="1" x14ac:dyDescent="0.25"/>
    <row r="15516" s="186" customFormat="1" x14ac:dyDescent="0.25"/>
    <row r="15517" s="186" customFormat="1" x14ac:dyDescent="0.25"/>
    <row r="15518" s="186" customFormat="1" x14ac:dyDescent="0.25"/>
    <row r="15519" s="186" customFormat="1" x14ac:dyDescent="0.25"/>
    <row r="15520" s="186" customFormat="1" x14ac:dyDescent="0.25"/>
    <row r="15521" s="186" customFormat="1" x14ac:dyDescent="0.25"/>
    <row r="15522" s="186" customFormat="1" x14ac:dyDescent="0.25"/>
    <row r="15523" s="186" customFormat="1" x14ac:dyDescent="0.25"/>
    <row r="15524" s="186" customFormat="1" x14ac:dyDescent="0.25"/>
    <row r="15525" s="186" customFormat="1" x14ac:dyDescent="0.25"/>
    <row r="15526" s="186" customFormat="1" x14ac:dyDescent="0.25"/>
    <row r="15527" s="186" customFormat="1" x14ac:dyDescent="0.25"/>
    <row r="15528" s="186" customFormat="1" x14ac:dyDescent="0.25"/>
    <row r="15529" s="186" customFormat="1" x14ac:dyDescent="0.25"/>
    <row r="15530" s="186" customFormat="1" x14ac:dyDescent="0.25"/>
    <row r="15531" s="186" customFormat="1" x14ac:dyDescent="0.25"/>
    <row r="15532" s="186" customFormat="1" x14ac:dyDescent="0.25"/>
    <row r="15533" s="186" customFormat="1" x14ac:dyDescent="0.25"/>
    <row r="15534" s="186" customFormat="1" x14ac:dyDescent="0.25"/>
    <row r="15535" s="186" customFormat="1" x14ac:dyDescent="0.25"/>
    <row r="15536" s="186" customFormat="1" x14ac:dyDescent="0.25"/>
    <row r="15537" s="186" customFormat="1" x14ac:dyDescent="0.25"/>
    <row r="15538" s="186" customFormat="1" x14ac:dyDescent="0.25"/>
    <row r="15539" s="186" customFormat="1" x14ac:dyDescent="0.25"/>
    <row r="15540" s="186" customFormat="1" x14ac:dyDescent="0.25"/>
    <row r="15541" s="186" customFormat="1" x14ac:dyDescent="0.25"/>
    <row r="15542" s="186" customFormat="1" x14ac:dyDescent="0.25"/>
    <row r="15543" s="186" customFormat="1" x14ac:dyDescent="0.25"/>
    <row r="15544" s="186" customFormat="1" x14ac:dyDescent="0.25"/>
    <row r="15545" s="186" customFormat="1" x14ac:dyDescent="0.25"/>
    <row r="15546" s="186" customFormat="1" x14ac:dyDescent="0.25"/>
    <row r="15547" s="186" customFormat="1" x14ac:dyDescent="0.25"/>
    <row r="15548" s="186" customFormat="1" x14ac:dyDescent="0.25"/>
    <row r="15549" s="186" customFormat="1" x14ac:dyDescent="0.25"/>
    <row r="15550" s="186" customFormat="1" x14ac:dyDescent="0.25"/>
    <row r="15551" s="186" customFormat="1" x14ac:dyDescent="0.25"/>
    <row r="15552" s="186" customFormat="1" x14ac:dyDescent="0.25"/>
    <row r="15553" s="186" customFormat="1" x14ac:dyDescent="0.25"/>
    <row r="15554" s="186" customFormat="1" x14ac:dyDescent="0.25"/>
    <row r="15555" s="186" customFormat="1" x14ac:dyDescent="0.25"/>
    <row r="15556" s="186" customFormat="1" x14ac:dyDescent="0.25"/>
    <row r="15557" s="186" customFormat="1" x14ac:dyDescent="0.25"/>
    <row r="15558" s="186" customFormat="1" x14ac:dyDescent="0.25"/>
    <row r="15559" s="186" customFormat="1" x14ac:dyDescent="0.25"/>
    <row r="15560" s="186" customFormat="1" x14ac:dyDescent="0.25"/>
    <row r="15561" s="186" customFormat="1" x14ac:dyDescent="0.25"/>
    <row r="15562" s="186" customFormat="1" x14ac:dyDescent="0.25"/>
    <row r="15563" s="186" customFormat="1" x14ac:dyDescent="0.25"/>
    <row r="15564" s="186" customFormat="1" x14ac:dyDescent="0.25"/>
    <row r="15565" s="186" customFormat="1" x14ac:dyDescent="0.25"/>
    <row r="15566" s="186" customFormat="1" x14ac:dyDescent="0.25"/>
    <row r="15567" s="186" customFormat="1" x14ac:dyDescent="0.25"/>
    <row r="15568" s="186" customFormat="1" x14ac:dyDescent="0.25"/>
    <row r="15569" s="186" customFormat="1" x14ac:dyDescent="0.25"/>
    <row r="15570" s="186" customFormat="1" x14ac:dyDescent="0.25"/>
    <row r="15571" s="186" customFormat="1" x14ac:dyDescent="0.25"/>
    <row r="15572" s="186" customFormat="1" x14ac:dyDescent="0.25"/>
    <row r="15573" s="186" customFormat="1" x14ac:dyDescent="0.25"/>
    <row r="15574" s="186" customFormat="1" x14ac:dyDescent="0.25"/>
    <row r="15575" s="186" customFormat="1" x14ac:dyDescent="0.25"/>
    <row r="15576" s="186" customFormat="1" x14ac:dyDescent="0.25"/>
    <row r="15577" s="186" customFormat="1" x14ac:dyDescent="0.25"/>
    <row r="15578" s="186" customFormat="1" x14ac:dyDescent="0.25"/>
    <row r="15579" s="186" customFormat="1" x14ac:dyDescent="0.25"/>
    <row r="15580" s="186" customFormat="1" x14ac:dyDescent="0.25"/>
    <row r="15581" s="186" customFormat="1" x14ac:dyDescent="0.25"/>
    <row r="15582" s="186" customFormat="1" x14ac:dyDescent="0.25"/>
    <row r="15583" s="186" customFormat="1" x14ac:dyDescent="0.25"/>
    <row r="15584" s="186" customFormat="1" x14ac:dyDescent="0.25"/>
    <row r="15585" s="186" customFormat="1" x14ac:dyDescent="0.25"/>
    <row r="15586" s="186" customFormat="1" x14ac:dyDescent="0.25"/>
    <row r="15587" s="186" customFormat="1" x14ac:dyDescent="0.25"/>
    <row r="15588" s="186" customFormat="1" x14ac:dyDescent="0.25"/>
    <row r="15589" s="186" customFormat="1" x14ac:dyDescent="0.25"/>
    <row r="15590" s="186" customFormat="1" x14ac:dyDescent="0.25"/>
    <row r="15591" s="186" customFormat="1" x14ac:dyDescent="0.25"/>
    <row r="15592" s="186" customFormat="1" x14ac:dyDescent="0.25"/>
    <row r="15593" s="186" customFormat="1" x14ac:dyDescent="0.25"/>
    <row r="15594" s="186" customFormat="1" x14ac:dyDescent="0.25"/>
    <row r="15595" s="186" customFormat="1" x14ac:dyDescent="0.25"/>
    <row r="15596" s="186" customFormat="1" x14ac:dyDescent="0.25"/>
    <row r="15597" s="186" customFormat="1" x14ac:dyDescent="0.25"/>
    <row r="15598" s="186" customFormat="1" x14ac:dyDescent="0.25"/>
    <row r="15599" s="186" customFormat="1" x14ac:dyDescent="0.25"/>
    <row r="15600" s="186" customFormat="1" x14ac:dyDescent="0.25"/>
    <row r="15601" s="186" customFormat="1" x14ac:dyDescent="0.25"/>
    <row r="15602" s="186" customFormat="1" x14ac:dyDescent="0.25"/>
    <row r="15603" s="186" customFormat="1" x14ac:dyDescent="0.25"/>
    <row r="15604" s="186" customFormat="1" x14ac:dyDescent="0.25"/>
    <row r="15605" s="186" customFormat="1" x14ac:dyDescent="0.25"/>
    <row r="15606" s="186" customFormat="1" x14ac:dyDescent="0.25"/>
    <row r="15607" s="186" customFormat="1" x14ac:dyDescent="0.25"/>
    <row r="15608" s="186" customFormat="1" x14ac:dyDescent="0.25"/>
    <row r="15609" s="186" customFormat="1" x14ac:dyDescent="0.25"/>
    <row r="15610" s="186" customFormat="1" x14ac:dyDescent="0.25"/>
    <row r="15611" s="186" customFormat="1" x14ac:dyDescent="0.25"/>
    <row r="15612" s="186" customFormat="1" x14ac:dyDescent="0.25"/>
    <row r="15613" s="186" customFormat="1" x14ac:dyDescent="0.25"/>
    <row r="15614" s="186" customFormat="1" x14ac:dyDescent="0.25"/>
    <row r="15615" s="186" customFormat="1" x14ac:dyDescent="0.25"/>
    <row r="15616" s="186" customFormat="1" x14ac:dyDescent="0.25"/>
    <row r="15617" s="186" customFormat="1" x14ac:dyDescent="0.25"/>
    <row r="15618" s="186" customFormat="1" x14ac:dyDescent="0.25"/>
    <row r="15619" s="186" customFormat="1" x14ac:dyDescent="0.25"/>
    <row r="15620" s="186" customFormat="1" x14ac:dyDescent="0.25"/>
    <row r="15621" s="186" customFormat="1" x14ac:dyDescent="0.25"/>
    <row r="15622" s="186" customFormat="1" x14ac:dyDescent="0.25"/>
    <row r="15623" s="186" customFormat="1" x14ac:dyDescent="0.25"/>
    <row r="15624" s="186" customFormat="1" x14ac:dyDescent="0.25"/>
    <row r="15625" s="186" customFormat="1" x14ac:dyDescent="0.25"/>
    <row r="15626" s="186" customFormat="1" x14ac:dyDescent="0.25"/>
    <row r="15627" s="186" customFormat="1" x14ac:dyDescent="0.25"/>
    <row r="15628" s="186" customFormat="1" x14ac:dyDescent="0.25"/>
    <row r="15629" s="186" customFormat="1" x14ac:dyDescent="0.25"/>
    <row r="15630" s="186" customFormat="1" x14ac:dyDescent="0.25"/>
    <row r="15631" s="186" customFormat="1" x14ac:dyDescent="0.25"/>
    <row r="15632" s="186" customFormat="1" x14ac:dyDescent="0.25"/>
    <row r="15633" s="186" customFormat="1" x14ac:dyDescent="0.25"/>
    <row r="15634" s="186" customFormat="1" x14ac:dyDescent="0.25"/>
    <row r="15635" s="186" customFormat="1" x14ac:dyDescent="0.25"/>
    <row r="15636" s="186" customFormat="1" x14ac:dyDescent="0.25"/>
    <row r="15637" s="186" customFormat="1" x14ac:dyDescent="0.25"/>
    <row r="15638" s="186" customFormat="1" x14ac:dyDescent="0.25"/>
    <row r="15639" s="186" customFormat="1" x14ac:dyDescent="0.25"/>
    <row r="15640" s="186" customFormat="1" x14ac:dyDescent="0.25"/>
    <row r="15641" s="186" customFormat="1" x14ac:dyDescent="0.25"/>
    <row r="15642" s="186" customFormat="1" x14ac:dyDescent="0.25"/>
    <row r="15643" s="186" customFormat="1" x14ac:dyDescent="0.25"/>
    <row r="15644" s="186" customFormat="1" x14ac:dyDescent="0.25"/>
    <row r="15645" s="186" customFormat="1" x14ac:dyDescent="0.25"/>
    <row r="15646" s="186" customFormat="1" x14ac:dyDescent="0.25"/>
    <row r="15647" s="186" customFormat="1" x14ac:dyDescent="0.25"/>
    <row r="15648" s="186" customFormat="1" x14ac:dyDescent="0.25"/>
    <row r="15649" s="186" customFormat="1" x14ac:dyDescent="0.25"/>
    <row r="15650" s="186" customFormat="1" x14ac:dyDescent="0.25"/>
    <row r="15651" s="186" customFormat="1" x14ac:dyDescent="0.25"/>
    <row r="15652" s="186" customFormat="1" x14ac:dyDescent="0.25"/>
    <row r="15653" s="186" customFormat="1" x14ac:dyDescent="0.25"/>
    <row r="15654" s="186" customFormat="1" x14ac:dyDescent="0.25"/>
    <row r="15655" s="186" customFormat="1" x14ac:dyDescent="0.25"/>
    <row r="15656" s="186" customFormat="1" x14ac:dyDescent="0.25"/>
    <row r="15657" s="186" customFormat="1" x14ac:dyDescent="0.25"/>
    <row r="15658" s="186" customFormat="1" x14ac:dyDescent="0.25"/>
    <row r="15659" s="186" customFormat="1" x14ac:dyDescent="0.25"/>
    <row r="15660" s="186" customFormat="1" x14ac:dyDescent="0.25"/>
    <row r="15661" s="186" customFormat="1" x14ac:dyDescent="0.25"/>
    <row r="15662" s="186" customFormat="1" x14ac:dyDescent="0.25"/>
    <row r="15663" s="186" customFormat="1" x14ac:dyDescent="0.25"/>
    <row r="15664" s="186" customFormat="1" x14ac:dyDescent="0.25"/>
    <row r="15665" s="186" customFormat="1" x14ac:dyDescent="0.25"/>
    <row r="15666" s="186" customFormat="1" x14ac:dyDescent="0.25"/>
    <row r="15667" s="186" customFormat="1" x14ac:dyDescent="0.25"/>
    <row r="15668" s="186" customFormat="1" x14ac:dyDescent="0.25"/>
    <row r="15669" s="186" customFormat="1" x14ac:dyDescent="0.25"/>
    <row r="15670" s="186" customFormat="1" x14ac:dyDescent="0.25"/>
    <row r="15671" s="186" customFormat="1" x14ac:dyDescent="0.25"/>
    <row r="15672" s="186" customFormat="1" x14ac:dyDescent="0.25"/>
    <row r="15673" s="186" customFormat="1" x14ac:dyDescent="0.25"/>
    <row r="15674" s="186" customFormat="1" x14ac:dyDescent="0.25"/>
    <row r="15675" s="186" customFormat="1" x14ac:dyDescent="0.25"/>
    <row r="15676" s="186" customFormat="1" x14ac:dyDescent="0.25"/>
    <row r="15677" s="186" customFormat="1" x14ac:dyDescent="0.25"/>
    <row r="15678" s="186" customFormat="1" x14ac:dyDescent="0.25"/>
    <row r="15679" s="186" customFormat="1" x14ac:dyDescent="0.25"/>
    <row r="15680" s="186" customFormat="1" x14ac:dyDescent="0.25"/>
    <row r="15681" s="186" customFormat="1" x14ac:dyDescent="0.25"/>
    <row r="15682" s="186" customFormat="1" x14ac:dyDescent="0.25"/>
    <row r="15683" s="186" customFormat="1" x14ac:dyDescent="0.25"/>
    <row r="15684" s="186" customFormat="1" x14ac:dyDescent="0.25"/>
    <row r="15685" s="186" customFormat="1" x14ac:dyDescent="0.25"/>
    <row r="15686" s="186" customFormat="1" x14ac:dyDescent="0.25"/>
    <row r="15687" s="186" customFormat="1" x14ac:dyDescent="0.25"/>
    <row r="15688" s="186" customFormat="1" x14ac:dyDescent="0.25"/>
    <row r="15689" s="186" customFormat="1" x14ac:dyDescent="0.25"/>
    <row r="15690" s="186" customFormat="1" x14ac:dyDescent="0.25"/>
    <row r="15691" s="186" customFormat="1" x14ac:dyDescent="0.25"/>
    <row r="15692" s="186" customFormat="1" x14ac:dyDescent="0.25"/>
    <row r="15693" s="186" customFormat="1" x14ac:dyDescent="0.25"/>
    <row r="15694" s="186" customFormat="1" x14ac:dyDescent="0.25"/>
    <row r="15695" s="186" customFormat="1" x14ac:dyDescent="0.25"/>
    <row r="15696" s="186" customFormat="1" x14ac:dyDescent="0.25"/>
    <row r="15697" s="186" customFormat="1" x14ac:dyDescent="0.25"/>
    <row r="15698" s="186" customFormat="1" x14ac:dyDescent="0.25"/>
    <row r="15699" s="186" customFormat="1" x14ac:dyDescent="0.25"/>
    <row r="15700" s="186" customFormat="1" x14ac:dyDescent="0.25"/>
    <row r="15701" s="186" customFormat="1" x14ac:dyDescent="0.25"/>
    <row r="15702" s="186" customFormat="1" x14ac:dyDescent="0.25"/>
    <row r="15703" s="186" customFormat="1" x14ac:dyDescent="0.25"/>
    <row r="15704" s="186" customFormat="1" x14ac:dyDescent="0.25"/>
    <row r="15705" s="186" customFormat="1" x14ac:dyDescent="0.25"/>
    <row r="15706" s="186" customFormat="1" x14ac:dyDescent="0.25"/>
    <row r="15707" s="186" customFormat="1" x14ac:dyDescent="0.25"/>
    <row r="15708" s="186" customFormat="1" x14ac:dyDescent="0.25"/>
    <row r="15709" s="186" customFormat="1" x14ac:dyDescent="0.25"/>
    <row r="15710" s="186" customFormat="1" x14ac:dyDescent="0.25"/>
    <row r="15711" s="186" customFormat="1" x14ac:dyDescent="0.25"/>
    <row r="15712" s="186" customFormat="1" x14ac:dyDescent="0.25"/>
    <row r="15713" s="186" customFormat="1" x14ac:dyDescent="0.25"/>
    <row r="15714" s="186" customFormat="1" x14ac:dyDescent="0.25"/>
    <row r="15715" s="186" customFormat="1" x14ac:dyDescent="0.25"/>
    <row r="15716" s="186" customFormat="1" x14ac:dyDescent="0.25"/>
    <row r="15717" s="186" customFormat="1" x14ac:dyDescent="0.25"/>
    <row r="15718" s="186" customFormat="1" x14ac:dyDescent="0.25"/>
    <row r="15719" s="186" customFormat="1" x14ac:dyDescent="0.25"/>
    <row r="15720" s="186" customFormat="1" x14ac:dyDescent="0.25"/>
    <row r="15721" s="186" customFormat="1" x14ac:dyDescent="0.25"/>
    <row r="15722" s="186" customFormat="1" x14ac:dyDescent="0.25"/>
    <row r="15723" s="186" customFormat="1" x14ac:dyDescent="0.25"/>
    <row r="15724" s="186" customFormat="1" x14ac:dyDescent="0.25"/>
    <row r="15725" s="186" customFormat="1" x14ac:dyDescent="0.25"/>
    <row r="15726" s="186" customFormat="1" x14ac:dyDescent="0.25"/>
    <row r="15727" s="186" customFormat="1" x14ac:dyDescent="0.25"/>
    <row r="15728" s="186" customFormat="1" x14ac:dyDescent="0.25"/>
    <row r="15729" s="186" customFormat="1" x14ac:dyDescent="0.25"/>
    <row r="15730" s="186" customFormat="1" x14ac:dyDescent="0.25"/>
    <row r="15731" s="186" customFormat="1" x14ac:dyDescent="0.25"/>
    <row r="15732" s="186" customFormat="1" x14ac:dyDescent="0.25"/>
    <row r="15733" s="186" customFormat="1" x14ac:dyDescent="0.25"/>
    <row r="15734" s="186" customFormat="1" x14ac:dyDescent="0.25"/>
    <row r="15735" s="186" customFormat="1" x14ac:dyDescent="0.25"/>
    <row r="15736" s="186" customFormat="1" x14ac:dyDescent="0.25"/>
    <row r="15737" s="186" customFormat="1" x14ac:dyDescent="0.25"/>
    <row r="15738" s="186" customFormat="1" x14ac:dyDescent="0.25"/>
    <row r="15739" s="186" customFormat="1" x14ac:dyDescent="0.25"/>
    <row r="15740" s="186" customFormat="1" x14ac:dyDescent="0.25"/>
    <row r="15741" s="186" customFormat="1" x14ac:dyDescent="0.25"/>
    <row r="15742" s="186" customFormat="1" x14ac:dyDescent="0.25"/>
    <row r="15743" s="186" customFormat="1" x14ac:dyDescent="0.25"/>
    <row r="15744" s="186" customFormat="1" x14ac:dyDescent="0.25"/>
    <row r="15745" s="186" customFormat="1" x14ac:dyDescent="0.25"/>
    <row r="15746" s="186" customFormat="1" x14ac:dyDescent="0.25"/>
    <row r="15747" s="186" customFormat="1" x14ac:dyDescent="0.25"/>
    <row r="15748" s="186" customFormat="1" x14ac:dyDescent="0.25"/>
    <row r="15749" s="186" customFormat="1" x14ac:dyDescent="0.25"/>
    <row r="15750" s="186" customFormat="1" x14ac:dyDescent="0.25"/>
    <row r="15751" s="186" customFormat="1" x14ac:dyDescent="0.25"/>
    <row r="15752" s="186" customFormat="1" x14ac:dyDescent="0.25"/>
    <row r="15753" s="186" customFormat="1" x14ac:dyDescent="0.25"/>
    <row r="15754" s="186" customFormat="1" x14ac:dyDescent="0.25"/>
    <row r="15755" s="186" customFormat="1" x14ac:dyDescent="0.25"/>
    <row r="15756" s="186" customFormat="1" x14ac:dyDescent="0.25"/>
    <row r="15757" s="186" customFormat="1" x14ac:dyDescent="0.25"/>
    <row r="15758" s="186" customFormat="1" x14ac:dyDescent="0.25"/>
    <row r="15759" s="186" customFormat="1" x14ac:dyDescent="0.25"/>
    <row r="15760" s="186" customFormat="1" x14ac:dyDescent="0.25"/>
    <row r="15761" s="186" customFormat="1" x14ac:dyDescent="0.25"/>
    <row r="15762" s="186" customFormat="1" x14ac:dyDescent="0.25"/>
    <row r="15763" s="186" customFormat="1" x14ac:dyDescent="0.25"/>
    <row r="15764" s="186" customFormat="1" x14ac:dyDescent="0.25"/>
    <row r="15765" s="186" customFormat="1" x14ac:dyDescent="0.25"/>
    <row r="15766" s="186" customFormat="1" x14ac:dyDescent="0.25"/>
    <row r="15767" s="186" customFormat="1" x14ac:dyDescent="0.25"/>
    <row r="15768" s="186" customFormat="1" x14ac:dyDescent="0.25"/>
    <row r="15769" s="186" customFormat="1" x14ac:dyDescent="0.25"/>
    <row r="15770" s="186" customFormat="1" x14ac:dyDescent="0.25"/>
    <row r="15771" s="186" customFormat="1" x14ac:dyDescent="0.25"/>
    <row r="15772" s="186" customFormat="1" x14ac:dyDescent="0.25"/>
    <row r="15773" s="186" customFormat="1" x14ac:dyDescent="0.25"/>
    <row r="15774" s="186" customFormat="1" x14ac:dyDescent="0.25"/>
    <row r="15775" s="186" customFormat="1" x14ac:dyDescent="0.25"/>
    <row r="15776" s="186" customFormat="1" x14ac:dyDescent="0.25"/>
    <row r="15777" s="186" customFormat="1" x14ac:dyDescent="0.25"/>
    <row r="15778" s="186" customFormat="1" x14ac:dyDescent="0.25"/>
    <row r="15779" s="186" customFormat="1" x14ac:dyDescent="0.25"/>
    <row r="15780" s="186" customFormat="1" x14ac:dyDescent="0.25"/>
    <row r="15781" s="186" customFormat="1" x14ac:dyDescent="0.25"/>
    <row r="15782" s="186" customFormat="1" x14ac:dyDescent="0.25"/>
    <row r="15783" s="186" customFormat="1" x14ac:dyDescent="0.25"/>
    <row r="15784" s="186" customFormat="1" x14ac:dyDescent="0.25"/>
    <row r="15785" s="186" customFormat="1" x14ac:dyDescent="0.25"/>
    <row r="15786" s="186" customFormat="1" x14ac:dyDescent="0.25"/>
    <row r="15787" s="186" customFormat="1" x14ac:dyDescent="0.25"/>
    <row r="15788" s="186" customFormat="1" x14ac:dyDescent="0.25"/>
    <row r="15789" s="186" customFormat="1" x14ac:dyDescent="0.25"/>
    <row r="15790" s="186" customFormat="1" x14ac:dyDescent="0.25"/>
    <row r="15791" s="186" customFormat="1" x14ac:dyDescent="0.25"/>
    <row r="15792" s="186" customFormat="1" x14ac:dyDescent="0.25"/>
    <row r="15793" s="186" customFormat="1" x14ac:dyDescent="0.25"/>
    <row r="15794" s="186" customFormat="1" x14ac:dyDescent="0.25"/>
    <row r="15795" s="186" customFormat="1" x14ac:dyDescent="0.25"/>
    <row r="15796" s="186" customFormat="1" x14ac:dyDescent="0.25"/>
    <row r="15797" s="186" customFormat="1" x14ac:dyDescent="0.25"/>
    <row r="15798" s="186" customFormat="1" x14ac:dyDescent="0.25"/>
    <row r="15799" s="186" customFormat="1" x14ac:dyDescent="0.25"/>
    <row r="15800" s="186" customFormat="1" x14ac:dyDescent="0.25"/>
    <row r="15801" s="186" customFormat="1" x14ac:dyDescent="0.25"/>
    <row r="15802" s="186" customFormat="1" x14ac:dyDescent="0.25"/>
    <row r="15803" s="186" customFormat="1" x14ac:dyDescent="0.25"/>
    <row r="15804" s="186" customFormat="1" x14ac:dyDescent="0.25"/>
    <row r="15805" s="186" customFormat="1" x14ac:dyDescent="0.25"/>
    <row r="15806" s="186" customFormat="1" x14ac:dyDescent="0.25"/>
    <row r="15807" s="186" customFormat="1" x14ac:dyDescent="0.25"/>
    <row r="15808" s="186" customFormat="1" x14ac:dyDescent="0.25"/>
    <row r="15809" s="186" customFormat="1" x14ac:dyDescent="0.25"/>
    <row r="15810" s="186" customFormat="1" x14ac:dyDescent="0.25"/>
    <row r="15811" s="186" customFormat="1" x14ac:dyDescent="0.25"/>
    <row r="15812" s="186" customFormat="1" x14ac:dyDescent="0.25"/>
    <row r="15813" s="186" customFormat="1" x14ac:dyDescent="0.25"/>
    <row r="15814" s="186" customFormat="1" x14ac:dyDescent="0.25"/>
    <row r="15815" s="186" customFormat="1" x14ac:dyDescent="0.25"/>
    <row r="15816" s="186" customFormat="1" x14ac:dyDescent="0.25"/>
    <row r="15817" s="186" customFormat="1" x14ac:dyDescent="0.25"/>
    <row r="15818" s="186" customFormat="1" x14ac:dyDescent="0.25"/>
    <row r="15819" s="186" customFormat="1" x14ac:dyDescent="0.25"/>
    <row r="15820" s="186" customFormat="1" x14ac:dyDescent="0.25"/>
    <row r="15821" s="186" customFormat="1" x14ac:dyDescent="0.25"/>
    <row r="15822" s="186" customFormat="1" x14ac:dyDescent="0.25"/>
    <row r="15823" s="186" customFormat="1" x14ac:dyDescent="0.25"/>
    <row r="15824" s="186" customFormat="1" x14ac:dyDescent="0.25"/>
    <row r="15825" s="186" customFormat="1" x14ac:dyDescent="0.25"/>
    <row r="15826" s="186" customFormat="1" x14ac:dyDescent="0.25"/>
    <row r="15827" s="186" customFormat="1" x14ac:dyDescent="0.25"/>
    <row r="15828" s="186" customFormat="1" x14ac:dyDescent="0.25"/>
    <row r="15829" s="186" customFormat="1" x14ac:dyDescent="0.25"/>
    <row r="15830" s="186" customFormat="1" x14ac:dyDescent="0.25"/>
    <row r="15831" s="186" customFormat="1" x14ac:dyDescent="0.25"/>
    <row r="15832" s="186" customFormat="1" x14ac:dyDescent="0.25"/>
    <row r="15833" s="186" customFormat="1" x14ac:dyDescent="0.25"/>
    <row r="15834" s="186" customFormat="1" x14ac:dyDescent="0.25"/>
    <row r="15835" s="186" customFormat="1" x14ac:dyDescent="0.25"/>
    <row r="15836" s="186" customFormat="1" x14ac:dyDescent="0.25"/>
    <row r="15837" s="186" customFormat="1" x14ac:dyDescent="0.25"/>
    <row r="15838" s="186" customFormat="1" x14ac:dyDescent="0.25"/>
    <row r="15839" s="186" customFormat="1" x14ac:dyDescent="0.25"/>
    <row r="15840" s="186" customFormat="1" x14ac:dyDescent="0.25"/>
    <row r="15841" s="186" customFormat="1" x14ac:dyDescent="0.25"/>
    <row r="15842" s="186" customFormat="1" x14ac:dyDescent="0.25"/>
    <row r="15843" s="186" customFormat="1" x14ac:dyDescent="0.25"/>
    <row r="15844" s="186" customFormat="1" x14ac:dyDescent="0.25"/>
    <row r="15845" s="186" customFormat="1" x14ac:dyDescent="0.25"/>
    <row r="15846" s="186" customFormat="1" x14ac:dyDescent="0.25"/>
    <row r="15847" s="186" customFormat="1" x14ac:dyDescent="0.25"/>
    <row r="15848" s="186" customFormat="1" x14ac:dyDescent="0.25"/>
    <row r="15849" s="186" customFormat="1" x14ac:dyDescent="0.25"/>
    <row r="15850" s="186" customFormat="1" x14ac:dyDescent="0.25"/>
    <row r="15851" s="186" customFormat="1" x14ac:dyDescent="0.25"/>
    <row r="15852" s="186" customFormat="1" x14ac:dyDescent="0.25"/>
    <row r="15853" s="186" customFormat="1" x14ac:dyDescent="0.25"/>
    <row r="15854" s="186" customFormat="1" x14ac:dyDescent="0.25"/>
    <row r="15855" s="186" customFormat="1" x14ac:dyDescent="0.25"/>
    <row r="15856" s="186" customFormat="1" x14ac:dyDescent="0.25"/>
    <row r="15857" s="186" customFormat="1" x14ac:dyDescent="0.25"/>
    <row r="15858" s="186" customFormat="1" x14ac:dyDescent="0.25"/>
    <row r="15859" s="186" customFormat="1" x14ac:dyDescent="0.25"/>
    <row r="15860" s="186" customFormat="1" x14ac:dyDescent="0.25"/>
    <row r="15861" s="186" customFormat="1" x14ac:dyDescent="0.25"/>
    <row r="15862" s="186" customFormat="1" x14ac:dyDescent="0.25"/>
    <row r="15863" s="186" customFormat="1" x14ac:dyDescent="0.25"/>
    <row r="15864" s="186" customFormat="1" x14ac:dyDescent="0.25"/>
    <row r="15865" s="186" customFormat="1" x14ac:dyDescent="0.25"/>
    <row r="15866" s="186" customFormat="1" x14ac:dyDescent="0.25"/>
    <row r="15867" s="186" customFormat="1" x14ac:dyDescent="0.25"/>
    <row r="15868" s="186" customFormat="1" x14ac:dyDescent="0.25"/>
    <row r="15869" s="186" customFormat="1" x14ac:dyDescent="0.25"/>
    <row r="15870" s="186" customFormat="1" x14ac:dyDescent="0.25"/>
    <row r="15871" s="186" customFormat="1" x14ac:dyDescent="0.25"/>
    <row r="15872" s="186" customFormat="1" x14ac:dyDescent="0.25"/>
    <row r="15873" s="186" customFormat="1" x14ac:dyDescent="0.25"/>
    <row r="15874" s="186" customFormat="1" x14ac:dyDescent="0.25"/>
    <row r="15875" s="186" customFormat="1" x14ac:dyDescent="0.25"/>
    <row r="15876" s="186" customFormat="1" x14ac:dyDescent="0.25"/>
    <row r="15877" s="186" customFormat="1" x14ac:dyDescent="0.25"/>
    <row r="15878" s="186" customFormat="1" x14ac:dyDescent="0.25"/>
    <row r="15879" s="186" customFormat="1" x14ac:dyDescent="0.25"/>
    <row r="15880" s="186" customFormat="1" x14ac:dyDescent="0.25"/>
    <row r="15881" s="186" customFormat="1" x14ac:dyDescent="0.25"/>
    <row r="15882" s="186" customFormat="1" x14ac:dyDescent="0.25"/>
    <row r="15883" s="186" customFormat="1" x14ac:dyDescent="0.25"/>
    <row r="15884" s="186" customFormat="1" x14ac:dyDescent="0.25"/>
    <row r="15885" s="186" customFormat="1" x14ac:dyDescent="0.25"/>
    <row r="15886" s="186" customFormat="1" x14ac:dyDescent="0.25"/>
    <row r="15887" s="186" customFormat="1" x14ac:dyDescent="0.25"/>
    <row r="15888" s="186" customFormat="1" x14ac:dyDescent="0.25"/>
    <row r="15889" s="186" customFormat="1" x14ac:dyDescent="0.25"/>
    <row r="15890" s="186" customFormat="1" x14ac:dyDescent="0.25"/>
    <row r="15891" s="186" customFormat="1" x14ac:dyDescent="0.25"/>
    <row r="15892" s="186" customFormat="1" x14ac:dyDescent="0.25"/>
    <row r="15893" s="186" customFormat="1" x14ac:dyDescent="0.25"/>
    <row r="15894" s="186" customFormat="1" x14ac:dyDescent="0.25"/>
    <row r="15895" s="186" customFormat="1" x14ac:dyDescent="0.25"/>
    <row r="15896" s="186" customFormat="1" x14ac:dyDescent="0.25"/>
    <row r="15897" s="186" customFormat="1" x14ac:dyDescent="0.25"/>
    <row r="15898" s="186" customFormat="1" x14ac:dyDescent="0.25"/>
    <row r="15899" s="186" customFormat="1" x14ac:dyDescent="0.25"/>
    <row r="15900" s="186" customFormat="1" x14ac:dyDescent="0.25"/>
    <row r="15901" s="186" customFormat="1" x14ac:dyDescent="0.25"/>
    <row r="15902" s="186" customFormat="1" x14ac:dyDescent="0.25"/>
    <row r="15903" s="186" customFormat="1" x14ac:dyDescent="0.25"/>
    <row r="15904" s="186" customFormat="1" x14ac:dyDescent="0.25"/>
    <row r="15905" s="186" customFormat="1" x14ac:dyDescent="0.25"/>
    <row r="15906" s="186" customFormat="1" x14ac:dyDescent="0.25"/>
    <row r="15907" s="186" customFormat="1" x14ac:dyDescent="0.25"/>
    <row r="15908" s="186" customFormat="1" x14ac:dyDescent="0.25"/>
    <row r="15909" s="186" customFormat="1" x14ac:dyDescent="0.25"/>
    <row r="15910" s="186" customFormat="1" x14ac:dyDescent="0.25"/>
    <row r="15911" s="186" customFormat="1" x14ac:dyDescent="0.25"/>
    <row r="15912" s="186" customFormat="1" x14ac:dyDescent="0.25"/>
    <row r="15913" s="186" customFormat="1" x14ac:dyDescent="0.25"/>
    <row r="15914" s="186" customFormat="1" x14ac:dyDescent="0.25"/>
    <row r="15915" s="186" customFormat="1" x14ac:dyDescent="0.25"/>
    <row r="15916" s="186" customFormat="1" x14ac:dyDescent="0.25"/>
    <row r="15917" s="186" customFormat="1" x14ac:dyDescent="0.25"/>
    <row r="15918" s="186" customFormat="1" x14ac:dyDescent="0.25"/>
    <row r="15919" s="186" customFormat="1" x14ac:dyDescent="0.25"/>
    <row r="15920" s="186" customFormat="1" x14ac:dyDescent="0.25"/>
    <row r="15921" s="186" customFormat="1" x14ac:dyDescent="0.25"/>
    <row r="15922" s="186" customFormat="1" x14ac:dyDescent="0.25"/>
    <row r="15923" s="186" customFormat="1" x14ac:dyDescent="0.25"/>
    <row r="15924" s="186" customFormat="1" x14ac:dyDescent="0.25"/>
    <row r="15925" s="186" customFormat="1" x14ac:dyDescent="0.25"/>
    <row r="15926" s="186" customFormat="1" x14ac:dyDescent="0.25"/>
    <row r="15927" s="186" customFormat="1" x14ac:dyDescent="0.25"/>
    <row r="15928" s="186" customFormat="1" x14ac:dyDescent="0.25"/>
    <row r="15929" s="186" customFormat="1" x14ac:dyDescent="0.25"/>
    <row r="15930" s="186" customFormat="1" x14ac:dyDescent="0.25"/>
    <row r="15931" s="186" customFormat="1" x14ac:dyDescent="0.25"/>
    <row r="15932" s="186" customFormat="1" x14ac:dyDescent="0.25"/>
    <row r="15933" s="186" customFormat="1" x14ac:dyDescent="0.25"/>
    <row r="15934" s="186" customFormat="1" x14ac:dyDescent="0.25"/>
    <row r="15935" s="186" customFormat="1" x14ac:dyDescent="0.25"/>
    <row r="15936" s="186" customFormat="1" x14ac:dyDescent="0.25"/>
    <row r="15937" s="186" customFormat="1" x14ac:dyDescent="0.25"/>
    <row r="15938" s="186" customFormat="1" x14ac:dyDescent="0.25"/>
    <row r="15939" s="186" customFormat="1" x14ac:dyDescent="0.25"/>
    <row r="15940" s="186" customFormat="1" x14ac:dyDescent="0.25"/>
    <row r="15941" s="186" customFormat="1" x14ac:dyDescent="0.25"/>
    <row r="15942" s="186" customFormat="1" x14ac:dyDescent="0.25"/>
    <row r="15943" s="186" customFormat="1" x14ac:dyDescent="0.25"/>
    <row r="15944" s="186" customFormat="1" x14ac:dyDescent="0.25"/>
    <row r="15945" s="186" customFormat="1" x14ac:dyDescent="0.25"/>
    <row r="15946" s="186" customFormat="1" x14ac:dyDescent="0.25"/>
    <row r="15947" s="186" customFormat="1" x14ac:dyDescent="0.25"/>
    <row r="15948" s="186" customFormat="1" x14ac:dyDescent="0.25"/>
    <row r="15949" s="186" customFormat="1" x14ac:dyDescent="0.25"/>
    <row r="15950" s="186" customFormat="1" x14ac:dyDescent="0.25"/>
    <row r="15951" s="186" customFormat="1" x14ac:dyDescent="0.25"/>
    <row r="15952" s="186" customFormat="1" x14ac:dyDescent="0.25"/>
    <row r="15953" s="186" customFormat="1" x14ac:dyDescent="0.25"/>
    <row r="15954" s="186" customFormat="1" x14ac:dyDescent="0.25"/>
    <row r="15955" s="186" customFormat="1" x14ac:dyDescent="0.25"/>
    <row r="15956" s="186" customFormat="1" x14ac:dyDescent="0.25"/>
    <row r="15957" s="186" customFormat="1" x14ac:dyDescent="0.25"/>
    <row r="15958" s="186" customFormat="1" x14ac:dyDescent="0.25"/>
    <row r="15959" s="186" customFormat="1" x14ac:dyDescent="0.25"/>
    <row r="15960" s="186" customFormat="1" x14ac:dyDescent="0.25"/>
    <row r="15961" s="186" customFormat="1" x14ac:dyDescent="0.25"/>
    <row r="15962" s="186" customFormat="1" x14ac:dyDescent="0.25"/>
    <row r="15963" s="186" customFormat="1" x14ac:dyDescent="0.25"/>
    <row r="15964" s="186" customFormat="1" x14ac:dyDescent="0.25"/>
    <row r="15965" s="186" customFormat="1" x14ac:dyDescent="0.25"/>
    <row r="15966" s="186" customFormat="1" x14ac:dyDescent="0.25"/>
    <row r="15967" s="186" customFormat="1" x14ac:dyDescent="0.25"/>
    <row r="15968" s="186" customFormat="1" x14ac:dyDescent="0.25"/>
    <row r="15969" s="186" customFormat="1" x14ac:dyDescent="0.25"/>
    <row r="15970" s="186" customFormat="1" x14ac:dyDescent="0.25"/>
    <row r="15971" s="186" customFormat="1" x14ac:dyDescent="0.25"/>
    <row r="15972" s="186" customFormat="1" x14ac:dyDescent="0.25"/>
    <row r="15973" s="186" customFormat="1" x14ac:dyDescent="0.25"/>
    <row r="15974" s="186" customFormat="1" x14ac:dyDescent="0.25"/>
    <row r="15975" s="186" customFormat="1" x14ac:dyDescent="0.25"/>
    <row r="15976" s="186" customFormat="1" x14ac:dyDescent="0.25"/>
    <row r="15977" s="186" customFormat="1" x14ac:dyDescent="0.25"/>
    <row r="15978" s="186" customFormat="1" x14ac:dyDescent="0.25"/>
    <row r="15979" s="186" customFormat="1" x14ac:dyDescent="0.25"/>
    <row r="15980" s="186" customFormat="1" x14ac:dyDescent="0.25"/>
    <row r="15981" s="186" customFormat="1" x14ac:dyDescent="0.25"/>
    <row r="15982" s="186" customFormat="1" x14ac:dyDescent="0.25"/>
    <row r="15983" s="186" customFormat="1" x14ac:dyDescent="0.25"/>
    <row r="15984" s="186" customFormat="1" x14ac:dyDescent="0.25"/>
    <row r="15985" s="186" customFormat="1" x14ac:dyDescent="0.25"/>
    <row r="15986" s="186" customFormat="1" x14ac:dyDescent="0.25"/>
    <row r="15987" s="186" customFormat="1" x14ac:dyDescent="0.25"/>
    <row r="15988" s="186" customFormat="1" x14ac:dyDescent="0.25"/>
    <row r="15989" s="186" customFormat="1" x14ac:dyDescent="0.25"/>
    <row r="15990" s="186" customFormat="1" x14ac:dyDescent="0.25"/>
    <row r="15991" s="186" customFormat="1" x14ac:dyDescent="0.25"/>
    <row r="15992" s="186" customFormat="1" x14ac:dyDescent="0.25"/>
    <row r="15993" s="186" customFormat="1" x14ac:dyDescent="0.25"/>
    <row r="15994" s="186" customFormat="1" x14ac:dyDescent="0.25"/>
    <row r="15995" s="186" customFormat="1" x14ac:dyDescent="0.25"/>
    <row r="15996" s="186" customFormat="1" x14ac:dyDescent="0.25"/>
    <row r="15997" s="186" customFormat="1" x14ac:dyDescent="0.25"/>
    <row r="15998" s="186" customFormat="1" x14ac:dyDescent="0.25"/>
    <row r="15999" s="186" customFormat="1" x14ac:dyDescent="0.25"/>
    <row r="16000" s="186" customFormat="1" x14ac:dyDescent="0.25"/>
    <row r="16001" s="186" customFormat="1" x14ac:dyDescent="0.25"/>
    <row r="16002" s="186" customFormat="1" x14ac:dyDescent="0.25"/>
    <row r="16003" s="186" customFormat="1" x14ac:dyDescent="0.25"/>
    <row r="16004" s="186" customFormat="1" x14ac:dyDescent="0.25"/>
    <row r="16005" s="186" customFormat="1" x14ac:dyDescent="0.25"/>
    <row r="16006" s="186" customFormat="1" x14ac:dyDescent="0.25"/>
    <row r="16007" s="186" customFormat="1" x14ac:dyDescent="0.25"/>
    <row r="16008" s="186" customFormat="1" x14ac:dyDescent="0.25"/>
    <row r="16009" s="186" customFormat="1" x14ac:dyDescent="0.25"/>
    <row r="16010" s="186" customFormat="1" x14ac:dyDescent="0.25"/>
    <row r="16011" s="186" customFormat="1" x14ac:dyDescent="0.25"/>
    <row r="16012" s="186" customFormat="1" x14ac:dyDescent="0.25"/>
    <row r="16013" s="186" customFormat="1" x14ac:dyDescent="0.25"/>
    <row r="16014" s="186" customFormat="1" x14ac:dyDescent="0.25"/>
    <row r="16015" s="186" customFormat="1" x14ac:dyDescent="0.25"/>
    <row r="16016" s="186" customFormat="1" x14ac:dyDescent="0.25"/>
    <row r="16017" s="186" customFormat="1" x14ac:dyDescent="0.25"/>
    <row r="16018" s="186" customFormat="1" x14ac:dyDescent="0.25"/>
    <row r="16019" s="186" customFormat="1" x14ac:dyDescent="0.25"/>
    <row r="16020" s="186" customFormat="1" x14ac:dyDescent="0.25"/>
    <row r="16021" s="186" customFormat="1" x14ac:dyDescent="0.25"/>
    <row r="16022" s="186" customFormat="1" x14ac:dyDescent="0.25"/>
    <row r="16023" s="186" customFormat="1" x14ac:dyDescent="0.25"/>
    <row r="16024" s="186" customFormat="1" x14ac:dyDescent="0.25"/>
    <row r="16025" s="186" customFormat="1" x14ac:dyDescent="0.25"/>
    <row r="16026" s="186" customFormat="1" x14ac:dyDescent="0.25"/>
    <row r="16027" s="186" customFormat="1" x14ac:dyDescent="0.25"/>
    <row r="16028" s="186" customFormat="1" x14ac:dyDescent="0.25"/>
    <row r="16029" s="186" customFormat="1" x14ac:dyDescent="0.25"/>
    <row r="16030" s="186" customFormat="1" x14ac:dyDescent="0.25"/>
    <row r="16031" s="186" customFormat="1" x14ac:dyDescent="0.25"/>
    <row r="16032" s="186" customFormat="1" x14ac:dyDescent="0.25"/>
    <row r="16033" s="186" customFormat="1" x14ac:dyDescent="0.25"/>
    <row r="16034" s="186" customFormat="1" x14ac:dyDescent="0.25"/>
    <row r="16035" s="186" customFormat="1" x14ac:dyDescent="0.25"/>
    <row r="16036" s="186" customFormat="1" x14ac:dyDescent="0.25"/>
    <row r="16037" s="186" customFormat="1" x14ac:dyDescent="0.25"/>
    <row r="16038" s="186" customFormat="1" x14ac:dyDescent="0.25"/>
    <row r="16039" s="186" customFormat="1" x14ac:dyDescent="0.25"/>
    <row r="16040" s="186" customFormat="1" x14ac:dyDescent="0.25"/>
    <row r="16041" s="186" customFormat="1" x14ac:dyDescent="0.25"/>
    <row r="16042" s="186" customFormat="1" x14ac:dyDescent="0.25"/>
    <row r="16043" s="186" customFormat="1" x14ac:dyDescent="0.25"/>
    <row r="16044" s="186" customFormat="1" x14ac:dyDescent="0.25"/>
    <row r="16045" s="186" customFormat="1" x14ac:dyDescent="0.25"/>
    <row r="16046" s="186" customFormat="1" x14ac:dyDescent="0.25"/>
    <row r="16047" s="186" customFormat="1" x14ac:dyDescent="0.25"/>
    <row r="16048" s="186" customFormat="1" x14ac:dyDescent="0.25"/>
    <row r="16049" s="186" customFormat="1" x14ac:dyDescent="0.25"/>
    <row r="16050" s="186" customFormat="1" x14ac:dyDescent="0.25"/>
    <row r="16051" s="186" customFormat="1" x14ac:dyDescent="0.25"/>
    <row r="16052" s="186" customFormat="1" x14ac:dyDescent="0.25"/>
    <row r="16053" s="186" customFormat="1" x14ac:dyDescent="0.25"/>
    <row r="16054" s="186" customFormat="1" x14ac:dyDescent="0.25"/>
    <row r="16055" s="186" customFormat="1" x14ac:dyDescent="0.25"/>
    <row r="16056" s="186" customFormat="1" x14ac:dyDescent="0.25"/>
    <row r="16057" s="186" customFormat="1" x14ac:dyDescent="0.25"/>
    <row r="16058" s="186" customFormat="1" x14ac:dyDescent="0.25"/>
    <row r="16059" s="186" customFormat="1" x14ac:dyDescent="0.25"/>
    <row r="16060" s="186" customFormat="1" x14ac:dyDescent="0.25"/>
    <row r="16061" s="186" customFormat="1" x14ac:dyDescent="0.25"/>
    <row r="16062" s="186" customFormat="1" x14ac:dyDescent="0.25"/>
    <row r="16063" s="186" customFormat="1" x14ac:dyDescent="0.25"/>
    <row r="16064" s="186" customFormat="1" x14ac:dyDescent="0.25"/>
    <row r="16065" s="186" customFormat="1" x14ac:dyDescent="0.25"/>
    <row r="16066" s="186" customFormat="1" x14ac:dyDescent="0.25"/>
    <row r="16067" s="186" customFormat="1" x14ac:dyDescent="0.25"/>
    <row r="16068" s="186" customFormat="1" x14ac:dyDescent="0.25"/>
    <row r="16069" s="186" customFormat="1" x14ac:dyDescent="0.25"/>
    <row r="16070" s="186" customFormat="1" x14ac:dyDescent="0.25"/>
    <row r="16071" s="186" customFormat="1" x14ac:dyDescent="0.25"/>
    <row r="16072" s="186" customFormat="1" x14ac:dyDescent="0.25"/>
    <row r="16073" s="186" customFormat="1" x14ac:dyDescent="0.25"/>
    <row r="16074" s="186" customFormat="1" x14ac:dyDescent="0.25"/>
    <row r="16075" s="186" customFormat="1" x14ac:dyDescent="0.25"/>
    <row r="16076" s="186" customFormat="1" x14ac:dyDescent="0.25"/>
    <row r="16077" s="186" customFormat="1" x14ac:dyDescent="0.25"/>
    <row r="16078" s="186" customFormat="1" x14ac:dyDescent="0.25"/>
    <row r="16079" s="186" customFormat="1" x14ac:dyDescent="0.25"/>
    <row r="16080" s="186" customFormat="1" x14ac:dyDescent="0.25"/>
    <row r="16081" s="186" customFormat="1" x14ac:dyDescent="0.25"/>
    <row r="16082" s="186" customFormat="1" x14ac:dyDescent="0.25"/>
    <row r="16083" s="186" customFormat="1" x14ac:dyDescent="0.25"/>
    <row r="16084" s="186" customFormat="1" x14ac:dyDescent="0.25"/>
    <row r="16085" s="186" customFormat="1" x14ac:dyDescent="0.25"/>
    <row r="16086" s="186" customFormat="1" x14ac:dyDescent="0.25"/>
    <row r="16087" s="186" customFormat="1" x14ac:dyDescent="0.25"/>
    <row r="16088" s="186" customFormat="1" x14ac:dyDescent="0.25"/>
    <row r="16089" s="186" customFormat="1" x14ac:dyDescent="0.25"/>
    <row r="16090" s="186" customFormat="1" x14ac:dyDescent="0.25"/>
    <row r="16091" s="186" customFormat="1" x14ac:dyDescent="0.25"/>
    <row r="16092" s="186" customFormat="1" x14ac:dyDescent="0.25"/>
    <row r="16093" s="186" customFormat="1" x14ac:dyDescent="0.25"/>
    <row r="16094" s="186" customFormat="1" x14ac:dyDescent="0.25"/>
    <row r="16095" s="186" customFormat="1" x14ac:dyDescent="0.25"/>
    <row r="16096" s="186" customFormat="1" x14ac:dyDescent="0.25"/>
    <row r="16097" s="186" customFormat="1" x14ac:dyDescent="0.25"/>
    <row r="16098" s="186" customFormat="1" x14ac:dyDescent="0.25"/>
    <row r="16099" s="186" customFormat="1" x14ac:dyDescent="0.25"/>
    <row r="16100" s="186" customFormat="1" x14ac:dyDescent="0.25"/>
    <row r="16101" s="186" customFormat="1" x14ac:dyDescent="0.25"/>
    <row r="16102" s="186" customFormat="1" x14ac:dyDescent="0.25"/>
    <row r="16103" s="186" customFormat="1" x14ac:dyDescent="0.25"/>
    <row r="16104" s="186" customFormat="1" x14ac:dyDescent="0.25"/>
    <row r="16105" s="186" customFormat="1" x14ac:dyDescent="0.25"/>
    <row r="16106" s="186" customFormat="1" x14ac:dyDescent="0.25"/>
    <row r="16107" s="186" customFormat="1" x14ac:dyDescent="0.25"/>
    <row r="16108" s="186" customFormat="1" x14ac:dyDescent="0.25"/>
    <row r="16109" s="186" customFormat="1" x14ac:dyDescent="0.25"/>
    <row r="16110" s="186" customFormat="1" x14ac:dyDescent="0.25"/>
    <row r="16111" s="186" customFormat="1" x14ac:dyDescent="0.25"/>
    <row r="16112" s="186" customFormat="1" x14ac:dyDescent="0.25"/>
    <row r="16113" s="186" customFormat="1" x14ac:dyDescent="0.25"/>
    <row r="16114" s="186" customFormat="1" x14ac:dyDescent="0.25"/>
    <row r="16115" s="186" customFormat="1" x14ac:dyDescent="0.25"/>
    <row r="16116" s="186" customFormat="1" x14ac:dyDescent="0.25"/>
    <row r="16117" s="186" customFormat="1" x14ac:dyDescent="0.25"/>
    <row r="16118" s="186" customFormat="1" x14ac:dyDescent="0.25"/>
    <row r="16119" s="186" customFormat="1" x14ac:dyDescent="0.25"/>
    <row r="16120" s="186" customFormat="1" x14ac:dyDescent="0.25"/>
    <row r="16121" s="186" customFormat="1" x14ac:dyDescent="0.25"/>
    <row r="16122" s="186" customFormat="1" x14ac:dyDescent="0.25"/>
    <row r="16123" s="186" customFormat="1" x14ac:dyDescent="0.25"/>
    <row r="16124" s="186" customFormat="1" x14ac:dyDescent="0.25"/>
    <row r="16125" s="186" customFormat="1" x14ac:dyDescent="0.25"/>
    <row r="16126" s="186" customFormat="1" x14ac:dyDescent="0.25"/>
    <row r="16127" s="186" customFormat="1" x14ac:dyDescent="0.25"/>
    <row r="16128" s="186" customFormat="1" x14ac:dyDescent="0.25"/>
    <row r="16129" s="186" customFormat="1" x14ac:dyDescent="0.25"/>
    <row r="16130" s="186" customFormat="1" x14ac:dyDescent="0.25"/>
    <row r="16131" s="186" customFormat="1" x14ac:dyDescent="0.25"/>
    <row r="16132" s="186" customFormat="1" x14ac:dyDescent="0.25"/>
    <row r="16133" s="186" customFormat="1" x14ac:dyDescent="0.25"/>
    <row r="16134" s="186" customFormat="1" x14ac:dyDescent="0.25"/>
    <row r="16135" s="186" customFormat="1" x14ac:dyDescent="0.25"/>
    <row r="16136" s="186" customFormat="1" x14ac:dyDescent="0.25"/>
    <row r="16137" s="186" customFormat="1" x14ac:dyDescent="0.25"/>
    <row r="16138" s="186" customFormat="1" x14ac:dyDescent="0.25"/>
    <row r="16139" s="186" customFormat="1" x14ac:dyDescent="0.25"/>
    <row r="16140" s="186" customFormat="1" x14ac:dyDescent="0.25"/>
    <row r="16141" s="186" customFormat="1" x14ac:dyDescent="0.25"/>
    <row r="16142" s="186" customFormat="1" x14ac:dyDescent="0.25"/>
    <row r="16143" s="186" customFormat="1" x14ac:dyDescent="0.25"/>
    <row r="16144" s="186" customFormat="1" x14ac:dyDescent="0.25"/>
    <row r="16145" s="186" customFormat="1" x14ac:dyDescent="0.25"/>
    <row r="16146" s="186" customFormat="1" x14ac:dyDescent="0.25"/>
    <row r="16147" s="186" customFormat="1" x14ac:dyDescent="0.25"/>
    <row r="16148" s="186" customFormat="1" x14ac:dyDescent="0.25"/>
    <row r="16149" s="186" customFormat="1" x14ac:dyDescent="0.25"/>
    <row r="16150" s="186" customFormat="1" x14ac:dyDescent="0.25"/>
    <row r="16151" s="186" customFormat="1" x14ac:dyDescent="0.25"/>
    <row r="16152" s="186" customFormat="1" x14ac:dyDescent="0.25"/>
    <row r="16153" s="186" customFormat="1" x14ac:dyDescent="0.25"/>
    <row r="16154" s="186" customFormat="1" x14ac:dyDescent="0.25"/>
    <row r="16155" s="186" customFormat="1" x14ac:dyDescent="0.25"/>
    <row r="16156" s="186" customFormat="1" x14ac:dyDescent="0.25"/>
    <row r="16157" s="186" customFormat="1" x14ac:dyDescent="0.25"/>
    <row r="16158" s="186" customFormat="1" x14ac:dyDescent="0.25"/>
    <row r="16159" s="186" customFormat="1" x14ac:dyDescent="0.25"/>
    <row r="16160" s="186" customFormat="1" x14ac:dyDescent="0.25"/>
    <row r="16161" s="186" customFormat="1" x14ac:dyDescent="0.25"/>
    <row r="16162" s="186" customFormat="1" x14ac:dyDescent="0.25"/>
    <row r="16163" s="186" customFormat="1" x14ac:dyDescent="0.25"/>
    <row r="16164" s="186" customFormat="1" x14ac:dyDescent="0.25"/>
    <row r="16165" s="186" customFormat="1" x14ac:dyDescent="0.25"/>
    <row r="16166" s="186" customFormat="1" x14ac:dyDescent="0.25"/>
    <row r="16167" s="186" customFormat="1" x14ac:dyDescent="0.25"/>
    <row r="16168" s="186" customFormat="1" x14ac:dyDescent="0.25"/>
    <row r="16169" s="186" customFormat="1" x14ac:dyDescent="0.25"/>
    <row r="16170" s="186" customFormat="1" x14ac:dyDescent="0.25"/>
    <row r="16171" s="186" customFormat="1" x14ac:dyDescent="0.25"/>
    <row r="16172" s="186" customFormat="1" x14ac:dyDescent="0.25"/>
    <row r="16173" s="186" customFormat="1" x14ac:dyDescent="0.25"/>
    <row r="16174" s="186" customFormat="1" x14ac:dyDescent="0.25"/>
    <row r="16175" s="186" customFormat="1" x14ac:dyDescent="0.25"/>
    <row r="16176" s="186" customFormat="1" x14ac:dyDescent="0.25"/>
    <row r="16177" s="186" customFormat="1" x14ac:dyDescent="0.25"/>
    <row r="16178" s="186" customFormat="1" x14ac:dyDescent="0.25"/>
    <row r="16179" s="186" customFormat="1" x14ac:dyDescent="0.25"/>
    <row r="16180" s="186" customFormat="1" x14ac:dyDescent="0.25"/>
    <row r="16181" s="186" customFormat="1" x14ac:dyDescent="0.25"/>
    <row r="16182" s="186" customFormat="1" x14ac:dyDescent="0.25"/>
    <row r="16183" s="186" customFormat="1" x14ac:dyDescent="0.25"/>
    <row r="16184" s="186" customFormat="1" x14ac:dyDescent="0.25"/>
    <row r="16185" s="186" customFormat="1" x14ac:dyDescent="0.25"/>
    <row r="16186" s="186" customFormat="1" x14ac:dyDescent="0.25"/>
    <row r="16187" s="186" customFormat="1" x14ac:dyDescent="0.25"/>
    <row r="16188" s="186" customFormat="1" x14ac:dyDescent="0.25"/>
    <row r="16189" s="186" customFormat="1" x14ac:dyDescent="0.25"/>
    <row r="16190" s="186" customFormat="1" x14ac:dyDescent="0.25"/>
    <row r="16191" s="186" customFormat="1" x14ac:dyDescent="0.25"/>
    <row r="16192" s="186" customFormat="1" x14ac:dyDescent="0.25"/>
    <row r="16193" s="186" customFormat="1" x14ac:dyDescent="0.25"/>
    <row r="16194" s="186" customFormat="1" x14ac:dyDescent="0.25"/>
    <row r="16195" s="186" customFormat="1" x14ac:dyDescent="0.25"/>
    <row r="16196" s="186" customFormat="1" x14ac:dyDescent="0.25"/>
    <row r="16197" s="186" customFormat="1" x14ac:dyDescent="0.25"/>
    <row r="16198" s="186" customFormat="1" x14ac:dyDescent="0.25"/>
    <row r="16199" s="186" customFormat="1" x14ac:dyDescent="0.25"/>
    <row r="16200" s="186" customFormat="1" x14ac:dyDescent="0.25"/>
    <row r="16201" s="186" customFormat="1" x14ac:dyDescent="0.25"/>
    <row r="16202" s="186" customFormat="1" x14ac:dyDescent="0.25"/>
    <row r="16203" s="186" customFormat="1" x14ac:dyDescent="0.25"/>
    <row r="16204" s="186" customFormat="1" x14ac:dyDescent="0.25"/>
    <row r="16205" s="186" customFormat="1" x14ac:dyDescent="0.25"/>
    <row r="16206" s="186" customFormat="1" x14ac:dyDescent="0.25"/>
    <row r="16207" s="186" customFormat="1" x14ac:dyDescent="0.25"/>
    <row r="16208" s="186" customFormat="1" x14ac:dyDescent="0.25"/>
    <row r="16209" s="186" customFormat="1" x14ac:dyDescent="0.25"/>
    <row r="16210" s="186" customFormat="1" x14ac:dyDescent="0.25"/>
    <row r="16211" s="186" customFormat="1" x14ac:dyDescent="0.25"/>
    <row r="16212" s="186" customFormat="1" x14ac:dyDescent="0.25"/>
    <row r="16213" s="186" customFormat="1" x14ac:dyDescent="0.25"/>
    <row r="16214" s="186" customFormat="1" x14ac:dyDescent="0.25"/>
    <row r="16215" s="186" customFormat="1" x14ac:dyDescent="0.25"/>
    <row r="16216" s="186" customFormat="1" x14ac:dyDescent="0.25"/>
    <row r="16217" s="186" customFormat="1" x14ac:dyDescent="0.25"/>
    <row r="16218" s="186" customFormat="1" x14ac:dyDescent="0.25"/>
    <row r="16219" s="186" customFormat="1" x14ac:dyDescent="0.25"/>
    <row r="16220" s="186" customFormat="1" x14ac:dyDescent="0.25"/>
    <row r="16221" s="186" customFormat="1" x14ac:dyDescent="0.25"/>
    <row r="16222" s="186" customFormat="1" x14ac:dyDescent="0.25"/>
    <row r="16223" s="186" customFormat="1" x14ac:dyDescent="0.25"/>
    <row r="16224" s="186" customFormat="1" x14ac:dyDescent="0.25"/>
    <row r="16225" s="186" customFormat="1" x14ac:dyDescent="0.25"/>
    <row r="16226" s="186" customFormat="1" x14ac:dyDescent="0.25"/>
    <row r="16227" s="186" customFormat="1" x14ac:dyDescent="0.25"/>
    <row r="16228" s="186" customFormat="1" x14ac:dyDescent="0.25"/>
    <row r="16229" s="186" customFormat="1" x14ac:dyDescent="0.25"/>
    <row r="16230" s="186" customFormat="1" x14ac:dyDescent="0.25"/>
    <row r="16231" s="186" customFormat="1" x14ac:dyDescent="0.25"/>
    <row r="16232" s="186" customFormat="1" x14ac:dyDescent="0.25"/>
    <row r="16233" s="186" customFormat="1" x14ac:dyDescent="0.25"/>
    <row r="16234" s="186" customFormat="1" x14ac:dyDescent="0.25"/>
    <row r="16235" s="186" customFormat="1" x14ac:dyDescent="0.25"/>
    <row r="16236" s="186" customFormat="1" x14ac:dyDescent="0.25"/>
    <row r="16237" s="186" customFormat="1" x14ac:dyDescent="0.25"/>
    <row r="16238" s="186" customFormat="1" x14ac:dyDescent="0.25"/>
    <row r="16239" s="186" customFormat="1" x14ac:dyDescent="0.25"/>
    <row r="16240" s="186" customFormat="1" x14ac:dyDescent="0.25"/>
    <row r="16241" s="186" customFormat="1" x14ac:dyDescent="0.25"/>
    <row r="16242" s="186" customFormat="1" x14ac:dyDescent="0.25"/>
    <row r="16243" s="186" customFormat="1" x14ac:dyDescent="0.25"/>
    <row r="16244" s="186" customFormat="1" x14ac:dyDescent="0.25"/>
    <row r="16245" s="186" customFormat="1" x14ac:dyDescent="0.25"/>
    <row r="16246" s="186" customFormat="1" x14ac:dyDescent="0.25"/>
    <row r="16247" s="186" customFormat="1" x14ac:dyDescent="0.25"/>
    <row r="16248" s="186" customFormat="1" x14ac:dyDescent="0.25"/>
    <row r="16249" s="186" customFormat="1" x14ac:dyDescent="0.25"/>
    <row r="16250" s="186" customFormat="1" x14ac:dyDescent="0.25"/>
    <row r="16251" s="186" customFormat="1" x14ac:dyDescent="0.25"/>
    <row r="16252" s="186" customFormat="1" x14ac:dyDescent="0.25"/>
    <row r="16253" s="186" customFormat="1" x14ac:dyDescent="0.25"/>
    <row r="16254" s="186" customFormat="1" x14ac:dyDescent="0.25"/>
    <row r="16255" s="186" customFormat="1" x14ac:dyDescent="0.25"/>
    <row r="16256" s="186" customFormat="1" x14ac:dyDescent="0.25"/>
    <row r="16257" s="186" customFormat="1" x14ac:dyDescent="0.25"/>
    <row r="16258" s="186" customFormat="1" x14ac:dyDescent="0.25"/>
    <row r="16259" s="186" customFormat="1" x14ac:dyDescent="0.25"/>
    <row r="16260" s="186" customFormat="1" x14ac:dyDescent="0.25"/>
    <row r="16261" s="186" customFormat="1" x14ac:dyDescent="0.25"/>
    <row r="16262" s="186" customFormat="1" x14ac:dyDescent="0.25"/>
    <row r="16263" s="186" customFormat="1" x14ac:dyDescent="0.25"/>
    <row r="16264" s="186" customFormat="1" x14ac:dyDescent="0.25"/>
    <row r="16265" s="186" customFormat="1" x14ac:dyDescent="0.25"/>
    <row r="16266" s="186" customFormat="1" x14ac:dyDescent="0.25"/>
    <row r="16267" s="186" customFormat="1" x14ac:dyDescent="0.25"/>
    <row r="16268" s="186" customFormat="1" x14ac:dyDescent="0.25"/>
    <row r="16269" s="186" customFormat="1" x14ac:dyDescent="0.25"/>
    <row r="16270" s="186" customFormat="1" x14ac:dyDescent="0.25"/>
    <row r="16271" s="186" customFormat="1" x14ac:dyDescent="0.25"/>
    <row r="16272" s="186" customFormat="1" x14ac:dyDescent="0.25"/>
    <row r="16273" s="186" customFormat="1" x14ac:dyDescent="0.25"/>
    <row r="16274" s="186" customFormat="1" x14ac:dyDescent="0.25"/>
    <row r="16275" s="186" customFormat="1" x14ac:dyDescent="0.25"/>
    <row r="16276" s="186" customFormat="1" x14ac:dyDescent="0.25"/>
    <row r="16277" s="186" customFormat="1" x14ac:dyDescent="0.25"/>
    <row r="16278" s="186" customFormat="1" x14ac:dyDescent="0.25"/>
    <row r="16279" s="186" customFormat="1" x14ac:dyDescent="0.25"/>
    <row r="16280" s="186" customFormat="1" x14ac:dyDescent="0.25"/>
    <row r="16281" s="186" customFormat="1" x14ac:dyDescent="0.25"/>
    <row r="16282" s="186" customFormat="1" x14ac:dyDescent="0.25"/>
    <row r="16283" s="186" customFormat="1" x14ac:dyDescent="0.25"/>
    <row r="16284" s="186" customFormat="1" x14ac:dyDescent="0.25"/>
    <row r="16285" s="186" customFormat="1" x14ac:dyDescent="0.25"/>
    <row r="16286" s="186" customFormat="1" x14ac:dyDescent="0.25"/>
    <row r="16287" s="186" customFormat="1" x14ac:dyDescent="0.25"/>
    <row r="16288" s="186" customFormat="1" x14ac:dyDescent="0.25"/>
    <row r="16289" s="186" customFormat="1" x14ac:dyDescent="0.25"/>
    <row r="16290" s="186" customFormat="1" x14ac:dyDescent="0.25"/>
    <row r="16291" s="186" customFormat="1" x14ac:dyDescent="0.25"/>
    <row r="16292" s="186" customFormat="1" x14ac:dyDescent="0.25"/>
    <row r="16293" s="186" customFormat="1" x14ac:dyDescent="0.25"/>
    <row r="16294" s="186" customFormat="1" x14ac:dyDescent="0.25"/>
    <row r="16295" s="186" customFormat="1" x14ac:dyDescent="0.25"/>
    <row r="16296" s="186" customFormat="1" x14ac:dyDescent="0.25"/>
    <row r="16297" s="186" customFormat="1" x14ac:dyDescent="0.25"/>
    <row r="16298" s="186" customFormat="1" x14ac:dyDescent="0.25"/>
    <row r="16299" s="186" customFormat="1" x14ac:dyDescent="0.25"/>
    <row r="16300" s="186" customFormat="1" x14ac:dyDescent="0.25"/>
    <row r="16301" s="186" customFormat="1" x14ac:dyDescent="0.25"/>
    <row r="16302" s="186" customFormat="1" x14ac:dyDescent="0.25"/>
    <row r="16303" s="186" customFormat="1" x14ac:dyDescent="0.25"/>
    <row r="16304" s="186" customFormat="1" x14ac:dyDescent="0.25"/>
    <row r="16305" s="186" customFormat="1" x14ac:dyDescent="0.25"/>
    <row r="16306" s="186" customFormat="1" x14ac:dyDescent="0.25"/>
    <row r="16307" s="186" customFormat="1" x14ac:dyDescent="0.25"/>
    <row r="16308" s="186" customFormat="1" x14ac:dyDescent="0.25"/>
    <row r="16309" s="186" customFormat="1" x14ac:dyDescent="0.25"/>
    <row r="16310" s="186" customFormat="1" x14ac:dyDescent="0.25"/>
    <row r="16311" s="186" customFormat="1" x14ac:dyDescent="0.25"/>
    <row r="16312" s="186" customFormat="1" x14ac:dyDescent="0.25"/>
    <row r="16313" s="186" customFormat="1" x14ac:dyDescent="0.25"/>
    <row r="16314" s="186" customFormat="1" x14ac:dyDescent="0.25"/>
    <row r="16315" s="186" customFormat="1" x14ac:dyDescent="0.25"/>
    <row r="16316" s="186" customFormat="1" x14ac:dyDescent="0.25"/>
    <row r="16317" s="186" customFormat="1" x14ac:dyDescent="0.25"/>
    <row r="16318" s="186" customFormat="1" x14ac:dyDescent="0.25"/>
    <row r="16319" s="186" customFormat="1" x14ac:dyDescent="0.25"/>
    <row r="16320" s="186" customFormat="1" x14ac:dyDescent="0.25"/>
    <row r="16321" s="186" customFormat="1" x14ac:dyDescent="0.25"/>
    <row r="16322" s="186" customFormat="1" x14ac:dyDescent="0.25"/>
    <row r="16323" s="186" customFormat="1" x14ac:dyDescent="0.25"/>
    <row r="16324" s="186" customFormat="1" x14ac:dyDescent="0.25"/>
    <row r="16325" s="186" customFormat="1" x14ac:dyDescent="0.25"/>
    <row r="16326" s="186" customFormat="1" x14ac:dyDescent="0.25"/>
    <row r="16327" s="186" customFormat="1" x14ac:dyDescent="0.25"/>
    <row r="16328" s="186" customFormat="1" x14ac:dyDescent="0.25"/>
    <row r="16329" s="186" customFormat="1" x14ac:dyDescent="0.25"/>
    <row r="16330" s="186" customFormat="1" x14ac:dyDescent="0.25"/>
    <row r="16331" s="186" customFormat="1" x14ac:dyDescent="0.25"/>
    <row r="16332" s="186" customFormat="1" x14ac:dyDescent="0.25"/>
    <row r="16333" s="186" customFormat="1" x14ac:dyDescent="0.25"/>
    <row r="16334" s="186" customFormat="1" x14ac:dyDescent="0.25"/>
    <row r="16335" s="186" customFormat="1" x14ac:dyDescent="0.25"/>
    <row r="16336" s="186" customFormat="1" x14ac:dyDescent="0.25"/>
    <row r="16337" s="186" customFormat="1" x14ac:dyDescent="0.25"/>
    <row r="16338" s="186" customFormat="1" x14ac:dyDescent="0.25"/>
    <row r="16339" s="186" customFormat="1" x14ac:dyDescent="0.25"/>
    <row r="16340" s="186" customFormat="1" x14ac:dyDescent="0.25"/>
    <row r="16341" s="186" customFormat="1" x14ac:dyDescent="0.25"/>
    <row r="16342" s="186" customFormat="1" x14ac:dyDescent="0.25"/>
    <row r="16343" s="186" customFormat="1" x14ac:dyDescent="0.25"/>
    <row r="16344" s="186" customFormat="1" x14ac:dyDescent="0.25"/>
    <row r="16345" s="186" customFormat="1" x14ac:dyDescent="0.25"/>
    <row r="16346" s="186" customFormat="1" x14ac:dyDescent="0.25"/>
    <row r="16347" s="186" customFormat="1" x14ac:dyDescent="0.25"/>
    <row r="16348" s="186" customFormat="1" x14ac:dyDescent="0.25"/>
    <row r="16349" s="186" customFormat="1" x14ac:dyDescent="0.25"/>
    <row r="16350" s="186" customFormat="1" x14ac:dyDescent="0.25"/>
    <row r="16351" s="186" customFormat="1" x14ac:dyDescent="0.25"/>
    <row r="16352" s="186" customFormat="1" x14ac:dyDescent="0.25"/>
    <row r="16353" s="186" customFormat="1" x14ac:dyDescent="0.25"/>
    <row r="16354" s="186" customFormat="1" x14ac:dyDescent="0.25"/>
    <row r="16355" s="186" customFormat="1" x14ac:dyDescent="0.25"/>
    <row r="16356" s="186" customFormat="1" x14ac:dyDescent="0.25"/>
    <row r="16357" s="186" customFormat="1" x14ac:dyDescent="0.25"/>
    <row r="16358" s="186" customFormat="1" x14ac:dyDescent="0.25"/>
    <row r="16359" s="186" customFormat="1" x14ac:dyDescent="0.25"/>
    <row r="16360" s="186" customFormat="1" x14ac:dyDescent="0.25"/>
    <row r="16361" s="186" customFormat="1" x14ac:dyDescent="0.25"/>
    <row r="16362" s="186" customFormat="1" x14ac:dyDescent="0.25"/>
    <row r="16363" s="186" customFormat="1" x14ac:dyDescent="0.25"/>
    <row r="16364" s="186" customFormat="1" x14ac:dyDescent="0.25"/>
    <row r="16365" s="186" customFormat="1" x14ac:dyDescent="0.25"/>
    <row r="16366" s="186" customFormat="1" x14ac:dyDescent="0.25"/>
    <row r="16367" s="186" customFormat="1" x14ac:dyDescent="0.25"/>
    <row r="16368" s="186" customFormat="1" x14ac:dyDescent="0.25"/>
    <row r="16369" s="186" customFormat="1" x14ac:dyDescent="0.25"/>
    <row r="16370" s="186" customFormat="1" x14ac:dyDescent="0.25"/>
    <row r="16371" s="186" customFormat="1" x14ac:dyDescent="0.25"/>
    <row r="16372" s="186" customFormat="1" x14ac:dyDescent="0.25"/>
    <row r="16373" s="186" customFormat="1" x14ac:dyDescent="0.25"/>
    <row r="16374" s="186" customFormat="1" x14ac:dyDescent="0.25"/>
    <row r="16375" s="186" customFormat="1" x14ac:dyDescent="0.25"/>
    <row r="16376" s="186" customFormat="1" x14ac:dyDescent="0.25"/>
    <row r="16377" s="186" customFormat="1" x14ac:dyDescent="0.25"/>
    <row r="16378" s="186" customFormat="1" x14ac:dyDescent="0.25"/>
    <row r="16379" s="186" customFormat="1" x14ac:dyDescent="0.25"/>
    <row r="16380" s="186" customFormat="1" x14ac:dyDescent="0.25"/>
    <row r="16381" s="186" customFormat="1" x14ac:dyDescent="0.25"/>
    <row r="16382" s="186" customFormat="1" x14ac:dyDescent="0.25"/>
    <row r="16383" s="186" customFormat="1" x14ac:dyDescent="0.25"/>
    <row r="16384" s="186" customFormat="1" x14ac:dyDescent="0.25"/>
    <row r="16385" s="186" customFormat="1" x14ac:dyDescent="0.25"/>
    <row r="16386" s="186" customFormat="1" x14ac:dyDescent="0.25"/>
    <row r="16387" s="186" customFormat="1" x14ac:dyDescent="0.25"/>
    <row r="16388" s="186" customFormat="1" x14ac:dyDescent="0.25"/>
    <row r="16389" s="186" customFormat="1" x14ac:dyDescent="0.25"/>
    <row r="16390" s="186" customFormat="1" x14ac:dyDescent="0.25"/>
    <row r="16391" s="186" customFormat="1" x14ac:dyDescent="0.25"/>
    <row r="16392" s="186" customFormat="1" x14ac:dyDescent="0.25"/>
    <row r="16393" s="186" customFormat="1" x14ac:dyDescent="0.25"/>
    <row r="16394" s="186" customFormat="1" x14ac:dyDescent="0.25"/>
    <row r="16395" s="186" customFormat="1" x14ac:dyDescent="0.25"/>
    <row r="16396" s="186" customFormat="1" x14ac:dyDescent="0.25"/>
    <row r="16397" s="186" customFormat="1" x14ac:dyDescent="0.25"/>
    <row r="16398" s="186" customFormat="1" x14ac:dyDescent="0.25"/>
    <row r="16399" s="186" customFormat="1" x14ac:dyDescent="0.25"/>
    <row r="16400" s="186" customFormat="1" x14ac:dyDescent="0.25"/>
    <row r="16401" s="186" customFormat="1" x14ac:dyDescent="0.25"/>
    <row r="16402" s="186" customFormat="1" x14ac:dyDescent="0.25"/>
    <row r="16403" s="186" customFormat="1" x14ac:dyDescent="0.25"/>
    <row r="16404" s="186" customFormat="1" x14ac:dyDescent="0.25"/>
    <row r="16405" s="186" customFormat="1" x14ac:dyDescent="0.25"/>
    <row r="16406" s="186" customFormat="1" x14ac:dyDescent="0.25"/>
    <row r="16407" s="186" customFormat="1" x14ac:dyDescent="0.25"/>
    <row r="16408" s="186" customFormat="1" x14ac:dyDescent="0.25"/>
    <row r="16409" s="186" customFormat="1" x14ac:dyDescent="0.25"/>
    <row r="16410" s="186" customFormat="1" x14ac:dyDescent="0.25"/>
    <row r="16411" s="186" customFormat="1" x14ac:dyDescent="0.25"/>
    <row r="16412" s="186" customFormat="1" x14ac:dyDescent="0.25"/>
    <row r="16413" s="186" customFormat="1" x14ac:dyDescent="0.25"/>
    <row r="16414" s="186" customFormat="1" x14ac:dyDescent="0.25"/>
    <row r="16415" s="186" customFormat="1" x14ac:dyDescent="0.25"/>
    <row r="16416" s="186" customFormat="1" x14ac:dyDescent="0.25"/>
    <row r="16417" s="186" customFormat="1" x14ac:dyDescent="0.25"/>
    <row r="16418" s="186" customFormat="1" x14ac:dyDescent="0.25"/>
    <row r="16419" s="186" customFormat="1" x14ac:dyDescent="0.25"/>
    <row r="16420" s="186" customFormat="1" x14ac:dyDescent="0.25"/>
    <row r="16421" s="186" customFormat="1" x14ac:dyDescent="0.25"/>
    <row r="16422" s="186" customFormat="1" x14ac:dyDescent="0.25"/>
    <row r="16423" s="186" customFormat="1" x14ac:dyDescent="0.25"/>
    <row r="16424" s="186" customFormat="1" x14ac:dyDescent="0.25"/>
    <row r="16425" s="186" customFormat="1" x14ac:dyDescent="0.25"/>
    <row r="16426" s="186" customFormat="1" x14ac:dyDescent="0.25"/>
    <row r="16427" s="186" customFormat="1" x14ac:dyDescent="0.25"/>
    <row r="16428" s="186" customFormat="1" x14ac:dyDescent="0.25"/>
    <row r="16429" s="186" customFormat="1" x14ac:dyDescent="0.25"/>
    <row r="16430" s="186" customFormat="1" x14ac:dyDescent="0.25"/>
    <row r="16431" s="186" customFormat="1" x14ac:dyDescent="0.25"/>
    <row r="16432" s="186" customFormat="1" x14ac:dyDescent="0.25"/>
    <row r="16433" s="186" customFormat="1" x14ac:dyDescent="0.25"/>
    <row r="16434" s="186" customFormat="1" x14ac:dyDescent="0.25"/>
    <row r="16435" s="186" customFormat="1" x14ac:dyDescent="0.25"/>
    <row r="16436" s="186" customFormat="1" x14ac:dyDescent="0.25"/>
    <row r="16437" s="186" customFormat="1" x14ac:dyDescent="0.25"/>
    <row r="16438" s="186" customFormat="1" x14ac:dyDescent="0.25"/>
    <row r="16439" s="186" customFormat="1" x14ac:dyDescent="0.25"/>
    <row r="16440" s="186" customFormat="1" x14ac:dyDescent="0.25"/>
    <row r="16441" s="186" customFormat="1" x14ac:dyDescent="0.25"/>
    <row r="16442" s="186" customFormat="1" x14ac:dyDescent="0.25"/>
    <row r="16443" s="186" customFormat="1" x14ac:dyDescent="0.25"/>
    <row r="16444" s="186" customFormat="1" x14ac:dyDescent="0.25"/>
    <row r="16445" s="186" customFormat="1" x14ac:dyDescent="0.25"/>
    <row r="16446" s="186" customFormat="1" x14ac:dyDescent="0.25"/>
    <row r="16447" s="186" customFormat="1" x14ac:dyDescent="0.25"/>
    <row r="16448" s="186" customFormat="1" x14ac:dyDescent="0.25"/>
    <row r="16449" s="186" customFormat="1" x14ac:dyDescent="0.25"/>
    <row r="16450" s="186" customFormat="1" x14ac:dyDescent="0.25"/>
    <row r="16451" s="186" customFormat="1" x14ac:dyDescent="0.25"/>
    <row r="16452" s="186" customFormat="1" x14ac:dyDescent="0.25"/>
    <row r="16453" s="186" customFormat="1" x14ac:dyDescent="0.25"/>
    <row r="16454" s="186" customFormat="1" x14ac:dyDescent="0.25"/>
    <row r="16455" s="186" customFormat="1" x14ac:dyDescent="0.25"/>
    <row r="16456" s="186" customFormat="1" x14ac:dyDescent="0.25"/>
    <row r="16457" s="186" customFormat="1" x14ac:dyDescent="0.25"/>
    <row r="16458" s="186" customFormat="1" x14ac:dyDescent="0.25"/>
    <row r="16459" s="186" customFormat="1" x14ac:dyDescent="0.25"/>
    <row r="16460" s="186" customFormat="1" x14ac:dyDescent="0.25"/>
    <row r="16461" s="186" customFormat="1" x14ac:dyDescent="0.25"/>
    <row r="16462" s="186" customFormat="1" x14ac:dyDescent="0.25"/>
    <row r="16463" s="186" customFormat="1" x14ac:dyDescent="0.25"/>
    <row r="16464" s="186" customFormat="1" x14ac:dyDescent="0.25"/>
    <row r="16465" s="186" customFormat="1" x14ac:dyDescent="0.25"/>
    <row r="16466" s="186" customFormat="1" x14ac:dyDescent="0.25"/>
    <row r="16467" s="186" customFormat="1" x14ac:dyDescent="0.25"/>
    <row r="16468" s="186" customFormat="1" x14ac:dyDescent="0.25"/>
    <row r="16469" s="186" customFormat="1" x14ac:dyDescent="0.25"/>
    <row r="16470" s="186" customFormat="1" x14ac:dyDescent="0.25"/>
    <row r="16471" s="186" customFormat="1" x14ac:dyDescent="0.25"/>
    <row r="16472" s="186" customFormat="1" x14ac:dyDescent="0.25"/>
    <row r="16473" s="186" customFormat="1" x14ac:dyDescent="0.25"/>
    <row r="16474" s="186" customFormat="1" x14ac:dyDescent="0.25"/>
    <row r="16475" s="186" customFormat="1" x14ac:dyDescent="0.25"/>
    <row r="16476" s="186" customFormat="1" x14ac:dyDescent="0.25"/>
    <row r="16477" s="186" customFormat="1" x14ac:dyDescent="0.25"/>
    <row r="16478" s="186" customFormat="1" x14ac:dyDescent="0.25"/>
    <row r="16479" s="186" customFormat="1" x14ac:dyDescent="0.25"/>
    <row r="16480" s="186" customFormat="1" x14ac:dyDescent="0.25"/>
    <row r="16481" s="186" customFormat="1" x14ac:dyDescent="0.25"/>
    <row r="16482" s="186" customFormat="1" x14ac:dyDescent="0.25"/>
    <row r="16483" s="186" customFormat="1" x14ac:dyDescent="0.25"/>
    <row r="16484" s="186" customFormat="1" x14ac:dyDescent="0.25"/>
    <row r="16485" s="186" customFormat="1" x14ac:dyDescent="0.25"/>
    <row r="16486" s="186" customFormat="1" x14ac:dyDescent="0.25"/>
    <row r="16487" s="186" customFormat="1" x14ac:dyDescent="0.25"/>
    <row r="16488" s="186" customFormat="1" x14ac:dyDescent="0.25"/>
    <row r="16489" s="186" customFormat="1" x14ac:dyDescent="0.25"/>
    <row r="16490" s="186" customFormat="1" x14ac:dyDescent="0.25"/>
    <row r="16491" s="186" customFormat="1" x14ac:dyDescent="0.25"/>
    <row r="16492" s="186" customFormat="1" x14ac:dyDescent="0.25"/>
    <row r="16493" s="186" customFormat="1" x14ac:dyDescent="0.25"/>
    <row r="16494" s="186" customFormat="1" x14ac:dyDescent="0.25"/>
    <row r="16495" s="186" customFormat="1" x14ac:dyDescent="0.25"/>
    <row r="16496" s="186" customFormat="1" x14ac:dyDescent="0.25"/>
    <row r="16497" s="186" customFormat="1" x14ac:dyDescent="0.25"/>
    <row r="16498" s="186" customFormat="1" x14ac:dyDescent="0.25"/>
    <row r="16499" s="186" customFormat="1" x14ac:dyDescent="0.25"/>
    <row r="16500" s="186" customFormat="1" x14ac:dyDescent="0.25"/>
    <row r="16501" s="186" customFormat="1" x14ac:dyDescent="0.25"/>
    <row r="16502" s="186" customFormat="1" x14ac:dyDescent="0.25"/>
    <row r="16503" s="186" customFormat="1" x14ac:dyDescent="0.25"/>
    <row r="16504" s="186" customFormat="1" x14ac:dyDescent="0.25"/>
    <row r="16505" s="186" customFormat="1" x14ac:dyDescent="0.25"/>
    <row r="16506" s="186" customFormat="1" x14ac:dyDescent="0.25"/>
    <row r="16507" s="186" customFormat="1" x14ac:dyDescent="0.25"/>
    <row r="16508" s="186" customFormat="1" x14ac:dyDescent="0.25"/>
    <row r="16509" s="186" customFormat="1" x14ac:dyDescent="0.25"/>
    <row r="16510" s="186" customFormat="1" x14ac:dyDescent="0.25"/>
    <row r="16511" s="186" customFormat="1" x14ac:dyDescent="0.25"/>
    <row r="16512" s="186" customFormat="1" x14ac:dyDescent="0.25"/>
    <row r="16513" s="186" customFormat="1" x14ac:dyDescent="0.25"/>
    <row r="16514" s="186" customFormat="1" x14ac:dyDescent="0.25"/>
    <row r="16515" s="186" customFormat="1" x14ac:dyDescent="0.25"/>
    <row r="16516" s="186" customFormat="1" x14ac:dyDescent="0.25"/>
    <row r="16517" s="186" customFormat="1" x14ac:dyDescent="0.25"/>
    <row r="16518" s="186" customFormat="1" x14ac:dyDescent="0.25"/>
    <row r="16519" s="186" customFormat="1" x14ac:dyDescent="0.25"/>
    <row r="16520" s="186" customFormat="1" x14ac:dyDescent="0.25"/>
    <row r="16521" s="186" customFormat="1" x14ac:dyDescent="0.25"/>
    <row r="16522" s="186" customFormat="1" x14ac:dyDescent="0.25"/>
    <row r="16523" s="186" customFormat="1" x14ac:dyDescent="0.25"/>
    <row r="16524" s="186" customFormat="1" x14ac:dyDescent="0.25"/>
    <row r="16525" s="186" customFormat="1" x14ac:dyDescent="0.25"/>
    <row r="16526" s="186" customFormat="1" x14ac:dyDescent="0.25"/>
    <row r="16527" s="186" customFormat="1" x14ac:dyDescent="0.25"/>
    <row r="16528" s="186" customFormat="1" x14ac:dyDescent="0.25"/>
    <row r="16529" s="186" customFormat="1" x14ac:dyDescent="0.25"/>
    <row r="16530" s="186" customFormat="1" x14ac:dyDescent="0.25"/>
    <row r="16531" s="186" customFormat="1" x14ac:dyDescent="0.25"/>
    <row r="16532" s="186" customFormat="1" x14ac:dyDescent="0.25"/>
    <row r="16533" s="186" customFormat="1" x14ac:dyDescent="0.25"/>
    <row r="16534" s="186" customFormat="1" x14ac:dyDescent="0.25"/>
    <row r="16535" s="186" customFormat="1" x14ac:dyDescent="0.25"/>
    <row r="16536" s="186" customFormat="1" x14ac:dyDescent="0.25"/>
    <row r="16537" s="186" customFormat="1" x14ac:dyDescent="0.25"/>
    <row r="16538" s="186" customFormat="1" x14ac:dyDescent="0.25"/>
    <row r="16539" s="186" customFormat="1" x14ac:dyDescent="0.25"/>
    <row r="16540" s="186" customFormat="1" x14ac:dyDescent="0.25"/>
    <row r="16541" s="186" customFormat="1" x14ac:dyDescent="0.25"/>
    <row r="16542" s="186" customFormat="1" x14ac:dyDescent="0.25"/>
    <row r="16543" s="186" customFormat="1" x14ac:dyDescent="0.25"/>
    <row r="16544" s="186" customFormat="1" x14ac:dyDescent="0.25"/>
    <row r="16545" s="186" customFormat="1" x14ac:dyDescent="0.25"/>
    <row r="16546" s="186" customFormat="1" x14ac:dyDescent="0.25"/>
    <row r="16547" s="186" customFormat="1" x14ac:dyDescent="0.25"/>
    <row r="16548" s="186" customFormat="1" x14ac:dyDescent="0.25"/>
    <row r="16549" s="186" customFormat="1" x14ac:dyDescent="0.25"/>
    <row r="16550" s="186" customFormat="1" x14ac:dyDescent="0.25"/>
    <row r="16551" s="186" customFormat="1" x14ac:dyDescent="0.25"/>
    <row r="16552" s="186" customFormat="1" x14ac:dyDescent="0.25"/>
    <row r="16553" s="186" customFormat="1" x14ac:dyDescent="0.25"/>
    <row r="16554" s="186" customFormat="1" x14ac:dyDescent="0.25"/>
    <row r="16555" s="186" customFormat="1" x14ac:dyDescent="0.25"/>
    <row r="16556" s="186" customFormat="1" x14ac:dyDescent="0.25"/>
    <row r="16557" s="186" customFormat="1" x14ac:dyDescent="0.25"/>
    <row r="16558" s="186" customFormat="1" x14ac:dyDescent="0.25"/>
    <row r="16559" s="186" customFormat="1" x14ac:dyDescent="0.25"/>
    <row r="16560" s="186" customFormat="1" x14ac:dyDescent="0.25"/>
    <row r="16561" s="186" customFormat="1" x14ac:dyDescent="0.25"/>
    <row r="16562" s="186" customFormat="1" x14ac:dyDescent="0.25"/>
    <row r="16563" s="186" customFormat="1" x14ac:dyDescent="0.25"/>
    <row r="16564" s="186" customFormat="1" x14ac:dyDescent="0.25"/>
    <row r="16565" s="186" customFormat="1" x14ac:dyDescent="0.25"/>
    <row r="16566" s="186" customFormat="1" x14ac:dyDescent="0.25"/>
    <row r="16567" s="186" customFormat="1" x14ac:dyDescent="0.25"/>
    <row r="16568" s="186" customFormat="1" x14ac:dyDescent="0.25"/>
    <row r="16569" s="186" customFormat="1" x14ac:dyDescent="0.25"/>
    <row r="16570" s="186" customFormat="1" x14ac:dyDescent="0.25"/>
    <row r="16571" s="186" customFormat="1" x14ac:dyDescent="0.25"/>
    <row r="16572" s="186" customFormat="1" x14ac:dyDescent="0.25"/>
    <row r="16573" s="186" customFormat="1" x14ac:dyDescent="0.25"/>
    <row r="16574" s="186" customFormat="1" x14ac:dyDescent="0.25"/>
    <row r="16575" s="186" customFormat="1" x14ac:dyDescent="0.25"/>
    <row r="16576" s="186" customFormat="1" x14ac:dyDescent="0.25"/>
    <row r="16577" s="186" customFormat="1" x14ac:dyDescent="0.25"/>
    <row r="16578" s="186" customFormat="1" x14ac:dyDescent="0.25"/>
    <row r="16579" s="186" customFormat="1" x14ac:dyDescent="0.25"/>
    <row r="16580" s="186" customFormat="1" x14ac:dyDescent="0.25"/>
    <row r="16581" s="186" customFormat="1" x14ac:dyDescent="0.25"/>
    <row r="16582" s="186" customFormat="1" x14ac:dyDescent="0.25"/>
    <row r="16583" s="186" customFormat="1" x14ac:dyDescent="0.25"/>
    <row r="16584" s="186" customFormat="1" x14ac:dyDescent="0.25"/>
    <row r="16585" s="186" customFormat="1" x14ac:dyDescent="0.25"/>
    <row r="16586" s="186" customFormat="1" x14ac:dyDescent="0.25"/>
    <row r="16587" s="186" customFormat="1" x14ac:dyDescent="0.25"/>
    <row r="16588" s="186" customFormat="1" x14ac:dyDescent="0.25"/>
    <row r="16589" s="186" customFormat="1" x14ac:dyDescent="0.25"/>
    <row r="16590" s="186" customFormat="1" x14ac:dyDescent="0.25"/>
    <row r="16591" s="186" customFormat="1" x14ac:dyDescent="0.25"/>
    <row r="16592" s="186" customFormat="1" x14ac:dyDescent="0.25"/>
    <row r="16593" s="186" customFormat="1" x14ac:dyDescent="0.25"/>
    <row r="16594" s="186" customFormat="1" x14ac:dyDescent="0.25"/>
    <row r="16595" s="186" customFormat="1" x14ac:dyDescent="0.25"/>
    <row r="16596" s="186" customFormat="1" x14ac:dyDescent="0.25"/>
    <row r="16597" s="186" customFormat="1" x14ac:dyDescent="0.25"/>
    <row r="16598" s="186" customFormat="1" x14ac:dyDescent="0.25"/>
    <row r="16599" s="186" customFormat="1" x14ac:dyDescent="0.25"/>
    <row r="16600" s="186" customFormat="1" x14ac:dyDescent="0.25"/>
    <row r="16601" s="186" customFormat="1" x14ac:dyDescent="0.25"/>
    <row r="16602" s="186" customFormat="1" x14ac:dyDescent="0.25"/>
    <row r="16603" s="186" customFormat="1" x14ac:dyDescent="0.25"/>
    <row r="16604" s="186" customFormat="1" x14ac:dyDescent="0.25"/>
    <row r="16605" s="186" customFormat="1" x14ac:dyDescent="0.25"/>
    <row r="16606" s="186" customFormat="1" x14ac:dyDescent="0.25"/>
    <row r="16607" s="186" customFormat="1" x14ac:dyDescent="0.25"/>
    <row r="16608" s="186" customFormat="1" x14ac:dyDescent="0.25"/>
    <row r="16609" s="186" customFormat="1" x14ac:dyDescent="0.25"/>
    <row r="16610" s="186" customFormat="1" x14ac:dyDescent="0.25"/>
    <row r="16611" s="186" customFormat="1" x14ac:dyDescent="0.25"/>
    <row r="16612" s="186" customFormat="1" x14ac:dyDescent="0.25"/>
    <row r="16613" s="186" customFormat="1" x14ac:dyDescent="0.25"/>
    <row r="16614" s="186" customFormat="1" x14ac:dyDescent="0.25"/>
    <row r="16615" s="186" customFormat="1" x14ac:dyDescent="0.25"/>
    <row r="16616" s="186" customFormat="1" x14ac:dyDescent="0.25"/>
    <row r="16617" s="186" customFormat="1" x14ac:dyDescent="0.25"/>
    <row r="16618" s="186" customFormat="1" x14ac:dyDescent="0.25"/>
    <row r="16619" s="186" customFormat="1" x14ac:dyDescent="0.25"/>
    <row r="16620" s="186" customFormat="1" x14ac:dyDescent="0.25"/>
    <row r="16621" s="186" customFormat="1" x14ac:dyDescent="0.25"/>
    <row r="16622" s="186" customFormat="1" x14ac:dyDescent="0.25"/>
    <row r="16623" s="186" customFormat="1" x14ac:dyDescent="0.25"/>
    <row r="16624" s="186" customFormat="1" x14ac:dyDescent="0.25"/>
    <row r="16625" s="186" customFormat="1" x14ac:dyDescent="0.25"/>
    <row r="16626" s="186" customFormat="1" x14ac:dyDescent="0.25"/>
    <row r="16627" s="186" customFormat="1" x14ac:dyDescent="0.25"/>
    <row r="16628" s="186" customFormat="1" x14ac:dyDescent="0.25"/>
    <row r="16629" s="186" customFormat="1" x14ac:dyDescent="0.25"/>
    <row r="16630" s="186" customFormat="1" x14ac:dyDescent="0.25"/>
    <row r="16631" s="186" customFormat="1" x14ac:dyDescent="0.25"/>
    <row r="16632" s="186" customFormat="1" x14ac:dyDescent="0.25"/>
    <row r="16633" s="186" customFormat="1" x14ac:dyDescent="0.25"/>
    <row r="16634" s="186" customFormat="1" x14ac:dyDescent="0.25"/>
    <row r="16635" s="186" customFormat="1" x14ac:dyDescent="0.25"/>
    <row r="16636" s="186" customFormat="1" x14ac:dyDescent="0.25"/>
    <row r="16637" s="186" customFormat="1" x14ac:dyDescent="0.25"/>
    <row r="16638" s="186" customFormat="1" x14ac:dyDescent="0.25"/>
    <row r="16639" s="186" customFormat="1" x14ac:dyDescent="0.25"/>
    <row r="16640" s="186" customFormat="1" x14ac:dyDescent="0.25"/>
    <row r="16641" s="186" customFormat="1" x14ac:dyDescent="0.25"/>
    <row r="16642" s="186" customFormat="1" x14ac:dyDescent="0.25"/>
    <row r="16643" s="186" customFormat="1" x14ac:dyDescent="0.25"/>
    <row r="16644" s="186" customFormat="1" x14ac:dyDescent="0.25"/>
    <row r="16645" s="186" customFormat="1" x14ac:dyDescent="0.25"/>
    <row r="16646" s="186" customFormat="1" x14ac:dyDescent="0.25"/>
    <row r="16647" s="186" customFormat="1" x14ac:dyDescent="0.25"/>
    <row r="16648" s="186" customFormat="1" x14ac:dyDescent="0.25"/>
    <row r="16649" s="186" customFormat="1" x14ac:dyDescent="0.25"/>
    <row r="16650" s="186" customFormat="1" x14ac:dyDescent="0.25"/>
    <row r="16651" s="186" customFormat="1" x14ac:dyDescent="0.25"/>
    <row r="16652" s="186" customFormat="1" x14ac:dyDescent="0.25"/>
    <row r="16653" s="186" customFormat="1" x14ac:dyDescent="0.25"/>
    <row r="16654" s="186" customFormat="1" x14ac:dyDescent="0.25"/>
    <row r="16655" s="186" customFormat="1" x14ac:dyDescent="0.25"/>
    <row r="16656" s="186" customFormat="1" x14ac:dyDescent="0.25"/>
    <row r="16657" s="186" customFormat="1" x14ac:dyDescent="0.25"/>
    <row r="16658" s="186" customFormat="1" x14ac:dyDescent="0.25"/>
    <row r="16659" s="186" customFormat="1" x14ac:dyDescent="0.25"/>
    <row r="16660" s="186" customFormat="1" x14ac:dyDescent="0.25"/>
    <row r="16661" s="186" customFormat="1" x14ac:dyDescent="0.25"/>
    <row r="16662" s="186" customFormat="1" x14ac:dyDescent="0.25"/>
    <row r="16663" s="186" customFormat="1" x14ac:dyDescent="0.25"/>
    <row r="16664" s="186" customFormat="1" x14ac:dyDescent="0.25"/>
    <row r="16665" s="186" customFormat="1" x14ac:dyDescent="0.25"/>
    <row r="16666" s="186" customFormat="1" x14ac:dyDescent="0.25"/>
    <row r="16667" s="186" customFormat="1" x14ac:dyDescent="0.25"/>
    <row r="16668" s="186" customFormat="1" x14ac:dyDescent="0.25"/>
    <row r="16669" s="186" customFormat="1" x14ac:dyDescent="0.25"/>
    <row r="16670" s="186" customFormat="1" x14ac:dyDescent="0.25"/>
    <row r="16671" s="186" customFormat="1" x14ac:dyDescent="0.25"/>
    <row r="16672" s="186" customFormat="1" x14ac:dyDescent="0.25"/>
    <row r="16673" s="186" customFormat="1" x14ac:dyDescent="0.25"/>
    <row r="16674" s="186" customFormat="1" x14ac:dyDescent="0.25"/>
    <row r="16675" s="186" customFormat="1" x14ac:dyDescent="0.25"/>
    <row r="16676" s="186" customFormat="1" x14ac:dyDescent="0.25"/>
    <row r="16677" s="186" customFormat="1" x14ac:dyDescent="0.25"/>
    <row r="16678" s="186" customFormat="1" x14ac:dyDescent="0.25"/>
    <row r="16679" s="186" customFormat="1" x14ac:dyDescent="0.25"/>
    <row r="16680" s="186" customFormat="1" x14ac:dyDescent="0.25"/>
    <row r="16681" s="186" customFormat="1" x14ac:dyDescent="0.25"/>
    <row r="16682" s="186" customFormat="1" x14ac:dyDescent="0.25"/>
    <row r="16683" s="186" customFormat="1" x14ac:dyDescent="0.25"/>
    <row r="16684" s="186" customFormat="1" x14ac:dyDescent="0.25"/>
    <row r="16685" s="186" customFormat="1" x14ac:dyDescent="0.25"/>
    <row r="16686" s="186" customFormat="1" x14ac:dyDescent="0.25"/>
    <row r="16687" s="186" customFormat="1" x14ac:dyDescent="0.25"/>
    <row r="16688" s="186" customFormat="1" x14ac:dyDescent="0.25"/>
    <row r="16689" s="186" customFormat="1" x14ac:dyDescent="0.25"/>
    <row r="16690" s="186" customFormat="1" x14ac:dyDescent="0.25"/>
    <row r="16691" s="186" customFormat="1" x14ac:dyDescent="0.25"/>
    <row r="16692" s="186" customFormat="1" x14ac:dyDescent="0.25"/>
    <row r="16693" s="186" customFormat="1" x14ac:dyDescent="0.25"/>
    <row r="16694" s="186" customFormat="1" x14ac:dyDescent="0.25"/>
    <row r="16695" s="186" customFormat="1" x14ac:dyDescent="0.25"/>
    <row r="16696" s="186" customFormat="1" x14ac:dyDescent="0.25"/>
    <row r="16697" s="186" customFormat="1" x14ac:dyDescent="0.25"/>
    <row r="16698" s="186" customFormat="1" x14ac:dyDescent="0.25"/>
    <row r="16699" s="186" customFormat="1" x14ac:dyDescent="0.25"/>
    <row r="16700" s="186" customFormat="1" x14ac:dyDescent="0.25"/>
    <row r="16701" s="186" customFormat="1" x14ac:dyDescent="0.25"/>
    <row r="16702" s="186" customFormat="1" x14ac:dyDescent="0.25"/>
    <row r="16703" s="186" customFormat="1" x14ac:dyDescent="0.25"/>
    <row r="16704" s="186" customFormat="1" x14ac:dyDescent="0.25"/>
    <row r="16705" s="186" customFormat="1" x14ac:dyDescent="0.25"/>
    <row r="16706" s="186" customFormat="1" x14ac:dyDescent="0.25"/>
    <row r="16707" s="186" customFormat="1" x14ac:dyDescent="0.25"/>
    <row r="16708" s="186" customFormat="1" x14ac:dyDescent="0.25"/>
    <row r="16709" s="186" customFormat="1" x14ac:dyDescent="0.25"/>
    <row r="16710" s="186" customFormat="1" x14ac:dyDescent="0.25"/>
    <row r="16711" s="186" customFormat="1" x14ac:dyDescent="0.25"/>
    <row r="16712" s="186" customFormat="1" x14ac:dyDescent="0.25"/>
    <row r="16713" s="186" customFormat="1" x14ac:dyDescent="0.25"/>
    <row r="16714" s="186" customFormat="1" x14ac:dyDescent="0.25"/>
    <row r="16715" s="186" customFormat="1" x14ac:dyDescent="0.25"/>
    <row r="16716" s="186" customFormat="1" x14ac:dyDescent="0.25"/>
    <row r="16717" s="186" customFormat="1" x14ac:dyDescent="0.25"/>
    <row r="16718" s="186" customFormat="1" x14ac:dyDescent="0.25"/>
    <row r="16719" s="186" customFormat="1" x14ac:dyDescent="0.25"/>
    <row r="16720" s="186" customFormat="1" x14ac:dyDescent="0.25"/>
    <row r="16721" s="186" customFormat="1" x14ac:dyDescent="0.25"/>
    <row r="16722" s="186" customFormat="1" x14ac:dyDescent="0.25"/>
    <row r="16723" s="186" customFormat="1" x14ac:dyDescent="0.25"/>
    <row r="16724" s="186" customFormat="1" x14ac:dyDescent="0.25"/>
    <row r="16725" s="186" customFormat="1" x14ac:dyDescent="0.25"/>
    <row r="16726" s="186" customFormat="1" x14ac:dyDescent="0.25"/>
    <row r="16727" s="186" customFormat="1" x14ac:dyDescent="0.25"/>
    <row r="16728" s="186" customFormat="1" x14ac:dyDescent="0.25"/>
    <row r="16729" s="186" customFormat="1" x14ac:dyDescent="0.25"/>
    <row r="16730" s="186" customFormat="1" x14ac:dyDescent="0.25"/>
    <row r="16731" s="186" customFormat="1" x14ac:dyDescent="0.25"/>
    <row r="16732" s="186" customFormat="1" x14ac:dyDescent="0.25"/>
    <row r="16733" s="186" customFormat="1" x14ac:dyDescent="0.25"/>
    <row r="16734" s="186" customFormat="1" x14ac:dyDescent="0.25"/>
    <row r="16735" s="186" customFormat="1" x14ac:dyDescent="0.25"/>
    <row r="16736" s="186" customFormat="1" x14ac:dyDescent="0.25"/>
    <row r="16737" s="186" customFormat="1" x14ac:dyDescent="0.25"/>
    <row r="16738" s="186" customFormat="1" x14ac:dyDescent="0.25"/>
    <row r="16739" s="186" customFormat="1" x14ac:dyDescent="0.25"/>
    <row r="16740" s="186" customFormat="1" x14ac:dyDescent="0.25"/>
    <row r="16741" s="186" customFormat="1" x14ac:dyDescent="0.25"/>
    <row r="16742" s="186" customFormat="1" x14ac:dyDescent="0.25"/>
    <row r="16743" s="186" customFormat="1" x14ac:dyDescent="0.25"/>
    <row r="16744" s="186" customFormat="1" x14ac:dyDescent="0.25"/>
    <row r="16745" s="186" customFormat="1" x14ac:dyDescent="0.25"/>
    <row r="16746" s="186" customFormat="1" x14ac:dyDescent="0.25"/>
    <row r="16747" s="186" customFormat="1" x14ac:dyDescent="0.25"/>
    <row r="16748" s="186" customFormat="1" x14ac:dyDescent="0.25"/>
    <row r="16749" s="186" customFormat="1" x14ac:dyDescent="0.25"/>
    <row r="16750" s="186" customFormat="1" x14ac:dyDescent="0.25"/>
    <row r="16751" s="186" customFormat="1" x14ac:dyDescent="0.25"/>
    <row r="16752" s="186" customFormat="1" x14ac:dyDescent="0.25"/>
    <row r="16753" s="186" customFormat="1" x14ac:dyDescent="0.25"/>
    <row r="16754" s="186" customFormat="1" x14ac:dyDescent="0.25"/>
    <row r="16755" s="186" customFormat="1" x14ac:dyDescent="0.25"/>
    <row r="16756" s="186" customFormat="1" x14ac:dyDescent="0.25"/>
    <row r="16757" s="186" customFormat="1" x14ac:dyDescent="0.25"/>
    <row r="16758" s="186" customFormat="1" x14ac:dyDescent="0.25"/>
    <row r="16759" s="186" customFormat="1" x14ac:dyDescent="0.25"/>
    <row r="16760" s="186" customFormat="1" x14ac:dyDescent="0.25"/>
    <row r="16761" s="186" customFormat="1" x14ac:dyDescent="0.25"/>
    <row r="16762" s="186" customFormat="1" x14ac:dyDescent="0.25"/>
    <row r="16763" s="186" customFormat="1" x14ac:dyDescent="0.25"/>
    <row r="16764" s="186" customFormat="1" x14ac:dyDescent="0.25"/>
    <row r="16765" s="186" customFormat="1" x14ac:dyDescent="0.25"/>
    <row r="16766" s="186" customFormat="1" x14ac:dyDescent="0.25"/>
    <row r="16767" s="186" customFormat="1" x14ac:dyDescent="0.25"/>
    <row r="16768" s="186" customFormat="1" x14ac:dyDescent="0.25"/>
    <row r="16769" s="186" customFormat="1" x14ac:dyDescent="0.25"/>
    <row r="16770" s="186" customFormat="1" x14ac:dyDescent="0.25"/>
    <row r="16771" s="186" customFormat="1" x14ac:dyDescent="0.25"/>
    <row r="16772" s="186" customFormat="1" x14ac:dyDescent="0.25"/>
    <row r="16773" s="186" customFormat="1" x14ac:dyDescent="0.25"/>
    <row r="16774" s="186" customFormat="1" x14ac:dyDescent="0.25"/>
    <row r="16775" s="186" customFormat="1" x14ac:dyDescent="0.25"/>
    <row r="16776" s="186" customFormat="1" x14ac:dyDescent="0.25"/>
    <row r="16777" s="186" customFormat="1" x14ac:dyDescent="0.25"/>
    <row r="16778" s="186" customFormat="1" x14ac:dyDescent="0.25"/>
    <row r="16779" s="186" customFormat="1" x14ac:dyDescent="0.25"/>
    <row r="16780" s="186" customFormat="1" x14ac:dyDescent="0.25"/>
    <row r="16781" s="186" customFormat="1" x14ac:dyDescent="0.25"/>
    <row r="16782" s="186" customFormat="1" x14ac:dyDescent="0.25"/>
    <row r="16783" s="186" customFormat="1" x14ac:dyDescent="0.25"/>
    <row r="16784" s="186" customFormat="1" x14ac:dyDescent="0.25"/>
    <row r="16785" s="186" customFormat="1" x14ac:dyDescent="0.25"/>
    <row r="16786" s="186" customFormat="1" x14ac:dyDescent="0.25"/>
    <row r="16787" s="186" customFormat="1" x14ac:dyDescent="0.25"/>
    <row r="16788" s="186" customFormat="1" x14ac:dyDescent="0.25"/>
    <row r="16789" s="186" customFormat="1" x14ac:dyDescent="0.25"/>
    <row r="16790" s="186" customFormat="1" x14ac:dyDescent="0.25"/>
    <row r="16791" s="186" customFormat="1" x14ac:dyDescent="0.25"/>
    <row r="16792" s="186" customFormat="1" x14ac:dyDescent="0.25"/>
    <row r="16793" s="186" customFormat="1" x14ac:dyDescent="0.25"/>
    <row r="16794" s="186" customFormat="1" x14ac:dyDescent="0.25"/>
    <row r="16795" s="186" customFormat="1" x14ac:dyDescent="0.25"/>
    <row r="16796" s="186" customFormat="1" x14ac:dyDescent="0.25"/>
    <row r="16797" s="186" customFormat="1" x14ac:dyDescent="0.25"/>
    <row r="16798" s="186" customFormat="1" x14ac:dyDescent="0.25"/>
    <row r="16799" s="186" customFormat="1" x14ac:dyDescent="0.25"/>
    <row r="16800" s="186" customFormat="1" x14ac:dyDescent="0.25"/>
    <row r="16801" s="186" customFormat="1" x14ac:dyDescent="0.25"/>
    <row r="16802" s="186" customFormat="1" x14ac:dyDescent="0.25"/>
    <row r="16803" s="186" customFormat="1" x14ac:dyDescent="0.25"/>
    <row r="16804" s="186" customFormat="1" x14ac:dyDescent="0.25"/>
    <row r="16805" s="186" customFormat="1" x14ac:dyDescent="0.25"/>
    <row r="16806" s="186" customFormat="1" x14ac:dyDescent="0.25"/>
    <row r="16807" s="186" customFormat="1" x14ac:dyDescent="0.25"/>
    <row r="16808" s="186" customFormat="1" x14ac:dyDescent="0.25"/>
    <row r="16809" s="186" customFormat="1" x14ac:dyDescent="0.25"/>
    <row r="16810" s="186" customFormat="1" x14ac:dyDescent="0.25"/>
    <row r="16811" s="186" customFormat="1" x14ac:dyDescent="0.25"/>
    <row r="16812" s="186" customFormat="1" x14ac:dyDescent="0.25"/>
    <row r="16813" s="186" customFormat="1" x14ac:dyDescent="0.25"/>
    <row r="16814" s="186" customFormat="1" x14ac:dyDescent="0.25"/>
    <row r="16815" s="186" customFormat="1" x14ac:dyDescent="0.25"/>
    <row r="16816" s="186" customFormat="1" x14ac:dyDescent="0.25"/>
    <row r="16817" s="186" customFormat="1" x14ac:dyDescent="0.25"/>
    <row r="16818" s="186" customFormat="1" x14ac:dyDescent="0.25"/>
    <row r="16819" s="186" customFormat="1" x14ac:dyDescent="0.25"/>
    <row r="16820" s="186" customFormat="1" x14ac:dyDescent="0.25"/>
    <row r="16821" s="186" customFormat="1" x14ac:dyDescent="0.25"/>
    <row r="16822" s="186" customFormat="1" x14ac:dyDescent="0.25"/>
    <row r="16823" s="186" customFormat="1" x14ac:dyDescent="0.25"/>
    <row r="16824" s="186" customFormat="1" x14ac:dyDescent="0.25"/>
    <row r="16825" s="186" customFormat="1" x14ac:dyDescent="0.25"/>
    <row r="16826" s="186" customFormat="1" x14ac:dyDescent="0.25"/>
    <row r="16827" s="186" customFormat="1" x14ac:dyDescent="0.25"/>
    <row r="16828" s="186" customFormat="1" x14ac:dyDescent="0.25"/>
    <row r="16829" s="186" customFormat="1" x14ac:dyDescent="0.25"/>
    <row r="16830" s="186" customFormat="1" x14ac:dyDescent="0.25"/>
    <row r="16831" s="186" customFormat="1" x14ac:dyDescent="0.25"/>
    <row r="16832" s="186" customFormat="1" x14ac:dyDescent="0.25"/>
    <row r="16833" s="186" customFormat="1" x14ac:dyDescent="0.25"/>
    <row r="16834" s="186" customFormat="1" x14ac:dyDescent="0.25"/>
    <row r="16835" s="186" customFormat="1" x14ac:dyDescent="0.25"/>
    <row r="16836" s="186" customFormat="1" x14ac:dyDescent="0.25"/>
    <row r="16837" s="186" customFormat="1" x14ac:dyDescent="0.25"/>
    <row r="16838" s="186" customFormat="1" x14ac:dyDescent="0.25"/>
    <row r="16839" s="186" customFormat="1" x14ac:dyDescent="0.25"/>
    <row r="16840" s="186" customFormat="1" x14ac:dyDescent="0.25"/>
    <row r="16841" s="186" customFormat="1" x14ac:dyDescent="0.25"/>
    <row r="16842" s="186" customFormat="1" x14ac:dyDescent="0.25"/>
    <row r="16843" s="186" customFormat="1" x14ac:dyDescent="0.25"/>
    <row r="16844" s="186" customFormat="1" x14ac:dyDescent="0.25"/>
    <row r="16845" s="186" customFormat="1" x14ac:dyDescent="0.25"/>
    <row r="16846" s="186" customFormat="1" x14ac:dyDescent="0.25"/>
    <row r="16847" s="186" customFormat="1" x14ac:dyDescent="0.25"/>
    <row r="16848" s="186" customFormat="1" x14ac:dyDescent="0.25"/>
    <row r="16849" s="186" customFormat="1" x14ac:dyDescent="0.25"/>
    <row r="16850" s="186" customFormat="1" x14ac:dyDescent="0.25"/>
    <row r="16851" s="186" customFormat="1" x14ac:dyDescent="0.25"/>
    <row r="16852" s="186" customFormat="1" x14ac:dyDescent="0.25"/>
    <row r="16853" s="186" customFormat="1" x14ac:dyDescent="0.25"/>
    <row r="16854" s="186" customFormat="1" x14ac:dyDescent="0.25"/>
    <row r="16855" s="186" customFormat="1" x14ac:dyDescent="0.25"/>
    <row r="16856" s="186" customFormat="1" x14ac:dyDescent="0.25"/>
    <row r="16857" s="186" customFormat="1" x14ac:dyDescent="0.25"/>
    <row r="16858" s="186" customFormat="1" x14ac:dyDescent="0.25"/>
    <row r="16859" s="186" customFormat="1" x14ac:dyDescent="0.25"/>
    <row r="16860" s="186" customFormat="1" x14ac:dyDescent="0.25"/>
    <row r="16861" s="186" customFormat="1" x14ac:dyDescent="0.25"/>
    <row r="16862" s="186" customFormat="1" x14ac:dyDescent="0.25"/>
    <row r="16863" s="186" customFormat="1" x14ac:dyDescent="0.25"/>
    <row r="16864" s="186" customFormat="1" x14ac:dyDescent="0.25"/>
    <row r="16865" s="186" customFormat="1" x14ac:dyDescent="0.25"/>
    <row r="16866" s="186" customFormat="1" x14ac:dyDescent="0.25"/>
    <row r="16867" s="186" customFormat="1" x14ac:dyDescent="0.25"/>
    <row r="16868" s="186" customFormat="1" x14ac:dyDescent="0.25"/>
    <row r="16869" s="186" customFormat="1" x14ac:dyDescent="0.25"/>
    <row r="16870" s="186" customFormat="1" x14ac:dyDescent="0.25"/>
    <row r="16871" s="186" customFormat="1" x14ac:dyDescent="0.25"/>
    <row r="16872" s="186" customFormat="1" x14ac:dyDescent="0.25"/>
    <row r="16873" s="186" customFormat="1" x14ac:dyDescent="0.25"/>
    <row r="16874" s="186" customFormat="1" x14ac:dyDescent="0.25"/>
    <row r="16875" s="186" customFormat="1" x14ac:dyDescent="0.25"/>
    <row r="16876" s="186" customFormat="1" x14ac:dyDescent="0.25"/>
    <row r="16877" s="186" customFormat="1" x14ac:dyDescent="0.25"/>
    <row r="16878" s="186" customFormat="1" x14ac:dyDescent="0.25"/>
    <row r="16879" s="186" customFormat="1" x14ac:dyDescent="0.25"/>
    <row r="16880" s="186" customFormat="1" x14ac:dyDescent="0.25"/>
    <row r="16881" s="186" customFormat="1" x14ac:dyDescent="0.25"/>
    <row r="16882" s="186" customFormat="1" x14ac:dyDescent="0.25"/>
    <row r="16883" s="186" customFormat="1" x14ac:dyDescent="0.25"/>
    <row r="16884" s="186" customFormat="1" x14ac:dyDescent="0.25"/>
    <row r="16885" s="186" customFormat="1" x14ac:dyDescent="0.25"/>
    <row r="16886" s="186" customFormat="1" x14ac:dyDescent="0.25"/>
    <row r="16887" s="186" customFormat="1" x14ac:dyDescent="0.25"/>
    <row r="16888" s="186" customFormat="1" x14ac:dyDescent="0.25"/>
    <row r="16889" s="186" customFormat="1" x14ac:dyDescent="0.25"/>
    <row r="16890" s="186" customFormat="1" x14ac:dyDescent="0.25"/>
    <row r="16891" s="186" customFormat="1" x14ac:dyDescent="0.25"/>
    <row r="16892" s="186" customFormat="1" x14ac:dyDescent="0.25"/>
    <row r="16893" s="186" customFormat="1" x14ac:dyDescent="0.25"/>
    <row r="16894" s="186" customFormat="1" x14ac:dyDescent="0.25"/>
    <row r="16895" s="186" customFormat="1" x14ac:dyDescent="0.25"/>
    <row r="16896" s="186" customFormat="1" x14ac:dyDescent="0.25"/>
    <row r="16897" s="186" customFormat="1" x14ac:dyDescent="0.25"/>
    <row r="16898" s="186" customFormat="1" x14ac:dyDescent="0.25"/>
    <row r="16899" s="186" customFormat="1" x14ac:dyDescent="0.25"/>
    <row r="16900" s="186" customFormat="1" x14ac:dyDescent="0.25"/>
    <row r="16901" s="186" customFormat="1" x14ac:dyDescent="0.25"/>
    <row r="16902" s="186" customFormat="1" x14ac:dyDescent="0.25"/>
    <row r="16903" s="186" customFormat="1" x14ac:dyDescent="0.25"/>
    <row r="16904" s="186" customFormat="1" x14ac:dyDescent="0.25"/>
    <row r="16905" s="186" customFormat="1" x14ac:dyDescent="0.25"/>
    <row r="16906" s="186" customFormat="1" x14ac:dyDescent="0.25"/>
    <row r="16907" s="186" customFormat="1" x14ac:dyDescent="0.25"/>
    <row r="16908" s="186" customFormat="1" x14ac:dyDescent="0.25"/>
    <row r="16909" s="186" customFormat="1" x14ac:dyDescent="0.25"/>
    <row r="16910" s="186" customFormat="1" x14ac:dyDescent="0.25"/>
    <row r="16911" s="186" customFormat="1" x14ac:dyDescent="0.25"/>
    <row r="16912" s="186" customFormat="1" x14ac:dyDescent="0.25"/>
    <row r="16913" s="186" customFormat="1" x14ac:dyDescent="0.25"/>
    <row r="16914" s="186" customFormat="1" x14ac:dyDescent="0.25"/>
    <row r="16915" s="186" customFormat="1" x14ac:dyDescent="0.25"/>
    <row r="16916" s="186" customFormat="1" x14ac:dyDescent="0.25"/>
    <row r="16917" s="186" customFormat="1" x14ac:dyDescent="0.25"/>
    <row r="16918" s="186" customFormat="1" x14ac:dyDescent="0.25"/>
    <row r="16919" s="186" customFormat="1" x14ac:dyDescent="0.25"/>
    <row r="16920" s="186" customFormat="1" x14ac:dyDescent="0.25"/>
    <row r="16921" s="186" customFormat="1" x14ac:dyDescent="0.25"/>
    <row r="16922" s="186" customFormat="1" x14ac:dyDescent="0.25"/>
    <row r="16923" s="186" customFormat="1" x14ac:dyDescent="0.25"/>
    <row r="16924" s="186" customFormat="1" x14ac:dyDescent="0.25"/>
    <row r="16925" s="186" customFormat="1" x14ac:dyDescent="0.25"/>
    <row r="16926" s="186" customFormat="1" x14ac:dyDescent="0.25"/>
    <row r="16927" s="186" customFormat="1" x14ac:dyDescent="0.25"/>
    <row r="16928" s="186" customFormat="1" x14ac:dyDescent="0.25"/>
    <row r="16929" s="186" customFormat="1" x14ac:dyDescent="0.25"/>
    <row r="16930" s="186" customFormat="1" x14ac:dyDescent="0.25"/>
    <row r="16931" s="186" customFormat="1" x14ac:dyDescent="0.25"/>
    <row r="16932" s="186" customFormat="1" x14ac:dyDescent="0.25"/>
    <row r="16933" s="186" customFormat="1" x14ac:dyDescent="0.25"/>
    <row r="16934" s="186" customFormat="1" x14ac:dyDescent="0.25"/>
    <row r="16935" s="186" customFormat="1" x14ac:dyDescent="0.25"/>
    <row r="16936" s="186" customFormat="1" x14ac:dyDescent="0.25"/>
    <row r="16937" s="186" customFormat="1" x14ac:dyDescent="0.25"/>
    <row r="16938" s="186" customFormat="1" x14ac:dyDescent="0.25"/>
    <row r="16939" s="186" customFormat="1" x14ac:dyDescent="0.25"/>
    <row r="16940" s="186" customFormat="1" x14ac:dyDescent="0.25"/>
    <row r="16941" s="186" customFormat="1" x14ac:dyDescent="0.25"/>
    <row r="16942" s="186" customFormat="1" x14ac:dyDescent="0.25"/>
    <row r="16943" s="186" customFormat="1" x14ac:dyDescent="0.25"/>
    <row r="16944" s="186" customFormat="1" x14ac:dyDescent="0.25"/>
    <row r="16945" s="186" customFormat="1" x14ac:dyDescent="0.25"/>
    <row r="16946" s="186" customFormat="1" x14ac:dyDescent="0.25"/>
    <row r="16947" s="186" customFormat="1" x14ac:dyDescent="0.25"/>
    <row r="16948" s="186" customFormat="1" x14ac:dyDescent="0.25"/>
    <row r="16949" s="186" customFormat="1" x14ac:dyDescent="0.25"/>
    <row r="16950" s="186" customFormat="1" x14ac:dyDescent="0.25"/>
    <row r="16951" s="186" customFormat="1" x14ac:dyDescent="0.25"/>
    <row r="16952" s="186" customFormat="1" x14ac:dyDescent="0.25"/>
    <row r="16953" s="186" customFormat="1" x14ac:dyDescent="0.25"/>
    <row r="16954" s="186" customFormat="1" x14ac:dyDescent="0.25"/>
    <row r="16955" s="186" customFormat="1" x14ac:dyDescent="0.25"/>
    <row r="16956" s="186" customFormat="1" x14ac:dyDescent="0.25"/>
    <row r="16957" s="186" customFormat="1" x14ac:dyDescent="0.25"/>
    <row r="16958" s="186" customFormat="1" x14ac:dyDescent="0.25"/>
    <row r="16959" s="186" customFormat="1" x14ac:dyDescent="0.25"/>
    <row r="16960" s="186" customFormat="1" x14ac:dyDescent="0.25"/>
    <row r="16961" s="186" customFormat="1" x14ac:dyDescent="0.25"/>
    <row r="16962" s="186" customFormat="1" x14ac:dyDescent="0.25"/>
    <row r="16963" s="186" customFormat="1" x14ac:dyDescent="0.25"/>
    <row r="16964" s="186" customFormat="1" x14ac:dyDescent="0.25"/>
    <row r="16965" s="186" customFormat="1" x14ac:dyDescent="0.25"/>
    <row r="16966" s="186" customFormat="1" x14ac:dyDescent="0.25"/>
    <row r="16967" s="186" customFormat="1" x14ac:dyDescent="0.25"/>
    <row r="16968" s="186" customFormat="1" x14ac:dyDescent="0.25"/>
    <row r="16969" s="186" customFormat="1" x14ac:dyDescent="0.25"/>
    <row r="16970" s="186" customFormat="1" x14ac:dyDescent="0.25"/>
    <row r="16971" s="186" customFormat="1" x14ac:dyDescent="0.25"/>
    <row r="16972" s="186" customFormat="1" x14ac:dyDescent="0.25"/>
    <row r="16973" s="186" customFormat="1" x14ac:dyDescent="0.25"/>
    <row r="16974" s="186" customFormat="1" x14ac:dyDescent="0.25"/>
    <row r="16975" s="186" customFormat="1" x14ac:dyDescent="0.25"/>
    <row r="16976" s="186" customFormat="1" x14ac:dyDescent="0.25"/>
    <row r="16977" s="186" customFormat="1" x14ac:dyDescent="0.25"/>
    <row r="16978" s="186" customFormat="1" x14ac:dyDescent="0.25"/>
    <row r="16979" s="186" customFormat="1" x14ac:dyDescent="0.25"/>
    <row r="16980" s="186" customFormat="1" x14ac:dyDescent="0.25"/>
    <row r="16981" s="186" customFormat="1" x14ac:dyDescent="0.25"/>
    <row r="16982" s="186" customFormat="1" x14ac:dyDescent="0.25"/>
    <row r="16983" s="186" customFormat="1" x14ac:dyDescent="0.25"/>
    <row r="16984" s="186" customFormat="1" x14ac:dyDescent="0.25"/>
    <row r="16985" s="186" customFormat="1" x14ac:dyDescent="0.25"/>
    <row r="16986" s="186" customFormat="1" x14ac:dyDescent="0.25"/>
    <row r="16987" s="186" customFormat="1" x14ac:dyDescent="0.25"/>
    <row r="16988" s="186" customFormat="1" x14ac:dyDescent="0.25"/>
    <row r="16989" s="186" customFormat="1" x14ac:dyDescent="0.25"/>
    <row r="16990" s="186" customFormat="1" x14ac:dyDescent="0.25"/>
    <row r="16991" s="186" customFormat="1" x14ac:dyDescent="0.25"/>
    <row r="16992" s="186" customFormat="1" x14ac:dyDescent="0.25"/>
    <row r="16993" s="186" customFormat="1" x14ac:dyDescent="0.25"/>
    <row r="16994" s="186" customFormat="1" x14ac:dyDescent="0.25"/>
    <row r="16995" s="186" customFormat="1" x14ac:dyDescent="0.25"/>
    <row r="16996" s="186" customFormat="1" x14ac:dyDescent="0.25"/>
    <row r="16997" s="186" customFormat="1" x14ac:dyDescent="0.25"/>
    <row r="16998" s="186" customFormat="1" x14ac:dyDescent="0.25"/>
    <row r="16999" s="186" customFormat="1" x14ac:dyDescent="0.25"/>
    <row r="17000" s="186" customFormat="1" x14ac:dyDescent="0.25"/>
    <row r="17001" s="186" customFormat="1" x14ac:dyDescent="0.25"/>
    <row r="17002" s="186" customFormat="1" x14ac:dyDescent="0.25"/>
    <row r="17003" s="186" customFormat="1" x14ac:dyDescent="0.25"/>
    <row r="17004" s="186" customFormat="1" x14ac:dyDescent="0.25"/>
    <row r="17005" s="186" customFormat="1" x14ac:dyDescent="0.25"/>
    <row r="17006" s="186" customFormat="1" x14ac:dyDescent="0.25"/>
    <row r="17007" s="186" customFormat="1" x14ac:dyDescent="0.25"/>
    <row r="17008" s="186" customFormat="1" x14ac:dyDescent="0.25"/>
    <row r="17009" s="186" customFormat="1" x14ac:dyDescent="0.25"/>
    <row r="17010" s="186" customFormat="1" x14ac:dyDescent="0.25"/>
    <row r="17011" s="186" customFormat="1" x14ac:dyDescent="0.25"/>
    <row r="17012" s="186" customFormat="1" x14ac:dyDescent="0.25"/>
    <row r="17013" s="186" customFormat="1" x14ac:dyDescent="0.25"/>
    <row r="17014" s="186" customFormat="1" x14ac:dyDescent="0.25"/>
    <row r="17015" s="186" customFormat="1" x14ac:dyDescent="0.25"/>
    <row r="17016" s="186" customFormat="1" x14ac:dyDescent="0.25"/>
    <row r="17017" s="186" customFormat="1" x14ac:dyDescent="0.25"/>
    <row r="17018" s="186" customFormat="1" x14ac:dyDescent="0.25"/>
    <row r="17019" s="186" customFormat="1" x14ac:dyDescent="0.25"/>
    <row r="17020" s="186" customFormat="1" x14ac:dyDescent="0.25"/>
    <row r="17021" s="186" customFormat="1" x14ac:dyDescent="0.25"/>
    <row r="17022" s="186" customFormat="1" x14ac:dyDescent="0.25"/>
    <row r="17023" s="186" customFormat="1" x14ac:dyDescent="0.25"/>
    <row r="17024" s="186" customFormat="1" x14ac:dyDescent="0.25"/>
    <row r="17025" s="186" customFormat="1" x14ac:dyDescent="0.25"/>
    <row r="17026" s="186" customFormat="1" x14ac:dyDescent="0.25"/>
    <row r="17027" s="186" customFormat="1" x14ac:dyDescent="0.25"/>
    <row r="17028" s="186" customFormat="1" x14ac:dyDescent="0.25"/>
    <row r="17029" s="186" customFormat="1" x14ac:dyDescent="0.25"/>
    <row r="17030" s="186" customFormat="1" x14ac:dyDescent="0.25"/>
    <row r="17031" s="186" customFormat="1" x14ac:dyDescent="0.25"/>
    <row r="17032" s="186" customFormat="1" x14ac:dyDescent="0.25"/>
    <row r="17033" s="186" customFormat="1" x14ac:dyDescent="0.25"/>
    <row r="17034" s="186" customFormat="1" x14ac:dyDescent="0.25"/>
    <row r="17035" s="186" customFormat="1" x14ac:dyDescent="0.25"/>
    <row r="17036" s="186" customFormat="1" x14ac:dyDescent="0.25"/>
    <row r="17037" s="186" customFormat="1" x14ac:dyDescent="0.25"/>
    <row r="17038" s="186" customFormat="1" x14ac:dyDescent="0.25"/>
    <row r="17039" s="186" customFormat="1" x14ac:dyDescent="0.25"/>
    <row r="17040" s="186" customFormat="1" x14ac:dyDescent="0.25"/>
    <row r="17041" s="186" customFormat="1" x14ac:dyDescent="0.25"/>
    <row r="17042" s="186" customFormat="1" x14ac:dyDescent="0.25"/>
    <row r="17043" s="186" customFormat="1" x14ac:dyDescent="0.25"/>
    <row r="17044" s="186" customFormat="1" x14ac:dyDescent="0.25"/>
    <row r="17045" s="186" customFormat="1" x14ac:dyDescent="0.25"/>
    <row r="17046" s="186" customFormat="1" x14ac:dyDescent="0.25"/>
    <row r="17047" s="186" customFormat="1" x14ac:dyDescent="0.25"/>
    <row r="17048" s="186" customFormat="1" x14ac:dyDescent="0.25"/>
    <row r="17049" s="186" customFormat="1" x14ac:dyDescent="0.25"/>
    <row r="17050" s="186" customFormat="1" x14ac:dyDescent="0.25"/>
    <row r="17051" s="186" customFormat="1" x14ac:dyDescent="0.25"/>
    <row r="17052" s="186" customFormat="1" x14ac:dyDescent="0.25"/>
    <row r="17053" s="186" customFormat="1" x14ac:dyDescent="0.25"/>
    <row r="17054" s="186" customFormat="1" x14ac:dyDescent="0.25"/>
    <row r="17055" s="186" customFormat="1" x14ac:dyDescent="0.25"/>
    <row r="17056" s="186" customFormat="1" x14ac:dyDescent="0.25"/>
    <row r="17057" s="186" customFormat="1" x14ac:dyDescent="0.25"/>
    <row r="17058" s="186" customFormat="1" x14ac:dyDescent="0.25"/>
    <row r="17059" s="186" customFormat="1" x14ac:dyDescent="0.25"/>
    <row r="17060" s="186" customFormat="1" x14ac:dyDescent="0.25"/>
    <row r="17061" s="186" customFormat="1" x14ac:dyDescent="0.25"/>
    <row r="17062" s="186" customFormat="1" x14ac:dyDescent="0.25"/>
    <row r="17063" s="186" customFormat="1" x14ac:dyDescent="0.25"/>
    <row r="17064" s="186" customFormat="1" x14ac:dyDescent="0.25"/>
    <row r="17065" s="186" customFormat="1" x14ac:dyDescent="0.25"/>
    <row r="17066" s="186" customFormat="1" x14ac:dyDescent="0.25"/>
    <row r="17067" s="186" customFormat="1" x14ac:dyDescent="0.25"/>
    <row r="17068" s="186" customFormat="1" x14ac:dyDescent="0.25"/>
    <row r="17069" s="186" customFormat="1" x14ac:dyDescent="0.25"/>
    <row r="17070" s="186" customFormat="1" x14ac:dyDescent="0.25"/>
    <row r="17071" s="186" customFormat="1" x14ac:dyDescent="0.25"/>
    <row r="17072" s="186" customFormat="1" x14ac:dyDescent="0.25"/>
    <row r="17073" s="186" customFormat="1" x14ac:dyDescent="0.25"/>
    <row r="17074" s="186" customFormat="1" x14ac:dyDescent="0.25"/>
    <row r="17075" s="186" customFormat="1" x14ac:dyDescent="0.25"/>
    <row r="17076" s="186" customFormat="1" x14ac:dyDescent="0.25"/>
    <row r="17077" s="186" customFormat="1" x14ac:dyDescent="0.25"/>
    <row r="17078" s="186" customFormat="1" x14ac:dyDescent="0.25"/>
    <row r="17079" s="186" customFormat="1" x14ac:dyDescent="0.25"/>
    <row r="17080" s="186" customFormat="1" x14ac:dyDescent="0.25"/>
    <row r="17081" s="186" customFormat="1" x14ac:dyDescent="0.25"/>
    <row r="17082" s="186" customFormat="1" x14ac:dyDescent="0.25"/>
    <row r="17083" s="186" customFormat="1" x14ac:dyDescent="0.25"/>
    <row r="17084" s="186" customFormat="1" x14ac:dyDescent="0.25"/>
    <row r="17085" s="186" customFormat="1" x14ac:dyDescent="0.25"/>
    <row r="17086" s="186" customFormat="1" x14ac:dyDescent="0.25"/>
    <row r="17087" s="186" customFormat="1" x14ac:dyDescent="0.25"/>
    <row r="17088" s="186" customFormat="1" x14ac:dyDescent="0.25"/>
    <row r="17089" s="186" customFormat="1" x14ac:dyDescent="0.25"/>
    <row r="17090" s="186" customFormat="1" x14ac:dyDescent="0.25"/>
    <row r="17091" s="186" customFormat="1" x14ac:dyDescent="0.25"/>
    <row r="17092" s="186" customFormat="1" x14ac:dyDescent="0.25"/>
    <row r="17093" s="186" customFormat="1" x14ac:dyDescent="0.25"/>
    <row r="17094" s="186" customFormat="1" x14ac:dyDescent="0.25"/>
    <row r="17095" s="186" customFormat="1" x14ac:dyDescent="0.25"/>
    <row r="17096" s="186" customFormat="1" x14ac:dyDescent="0.25"/>
    <row r="17097" s="186" customFormat="1" x14ac:dyDescent="0.25"/>
    <row r="17098" s="186" customFormat="1" x14ac:dyDescent="0.25"/>
    <row r="17099" s="186" customFormat="1" x14ac:dyDescent="0.25"/>
    <row r="17100" s="186" customFormat="1" x14ac:dyDescent="0.25"/>
    <row r="17101" s="186" customFormat="1" x14ac:dyDescent="0.25"/>
    <row r="17102" s="186" customFormat="1" x14ac:dyDescent="0.25"/>
    <row r="17103" s="186" customFormat="1" x14ac:dyDescent="0.25"/>
    <row r="17104" s="186" customFormat="1" x14ac:dyDescent="0.25"/>
    <row r="17105" s="186" customFormat="1" x14ac:dyDescent="0.25"/>
    <row r="17106" s="186" customFormat="1" x14ac:dyDescent="0.25"/>
    <row r="17107" s="186" customFormat="1" x14ac:dyDescent="0.25"/>
    <row r="17108" s="186" customFormat="1" x14ac:dyDescent="0.25"/>
    <row r="17109" s="186" customFormat="1" x14ac:dyDescent="0.25"/>
    <row r="17110" s="186" customFormat="1" x14ac:dyDescent="0.25"/>
    <row r="17111" s="186" customFormat="1" x14ac:dyDescent="0.25"/>
    <row r="17112" s="186" customFormat="1" x14ac:dyDescent="0.25"/>
    <row r="17113" s="186" customFormat="1" x14ac:dyDescent="0.25"/>
    <row r="17114" s="186" customFormat="1" x14ac:dyDescent="0.25"/>
    <row r="17115" s="186" customFormat="1" x14ac:dyDescent="0.25"/>
    <row r="17116" s="186" customFormat="1" x14ac:dyDescent="0.25"/>
    <row r="17117" s="186" customFormat="1" x14ac:dyDescent="0.25"/>
    <row r="17118" s="186" customFormat="1" x14ac:dyDescent="0.25"/>
    <row r="17119" s="186" customFormat="1" x14ac:dyDescent="0.25"/>
    <row r="17120" s="186" customFormat="1" x14ac:dyDescent="0.25"/>
    <row r="17121" s="186" customFormat="1" x14ac:dyDescent="0.25"/>
    <row r="17122" s="186" customFormat="1" x14ac:dyDescent="0.25"/>
    <row r="17123" s="186" customFormat="1" x14ac:dyDescent="0.25"/>
    <row r="17124" s="186" customFormat="1" x14ac:dyDescent="0.25"/>
    <row r="17125" s="186" customFormat="1" x14ac:dyDescent="0.25"/>
    <row r="17126" s="186" customFormat="1" x14ac:dyDescent="0.25"/>
    <row r="17127" s="186" customFormat="1" x14ac:dyDescent="0.25"/>
    <row r="17128" s="186" customFormat="1" x14ac:dyDescent="0.25"/>
    <row r="17129" s="186" customFormat="1" x14ac:dyDescent="0.25"/>
    <row r="17130" s="186" customFormat="1" x14ac:dyDescent="0.25"/>
    <row r="17131" s="186" customFormat="1" x14ac:dyDescent="0.25"/>
    <row r="17132" s="186" customFormat="1" x14ac:dyDescent="0.25"/>
    <row r="17133" s="186" customFormat="1" x14ac:dyDescent="0.25"/>
    <row r="17134" s="186" customFormat="1" x14ac:dyDescent="0.25"/>
    <row r="17135" s="186" customFormat="1" x14ac:dyDescent="0.25"/>
    <row r="17136" s="186" customFormat="1" x14ac:dyDescent="0.25"/>
    <row r="17137" s="186" customFormat="1" x14ac:dyDescent="0.25"/>
    <row r="17138" s="186" customFormat="1" x14ac:dyDescent="0.25"/>
    <row r="17139" s="186" customFormat="1" x14ac:dyDescent="0.25"/>
    <row r="17140" s="186" customFormat="1" x14ac:dyDescent="0.25"/>
    <row r="17141" s="186" customFormat="1" x14ac:dyDescent="0.25"/>
    <row r="17142" s="186" customFormat="1" x14ac:dyDescent="0.25"/>
    <row r="17143" s="186" customFormat="1" x14ac:dyDescent="0.25"/>
    <row r="17144" s="186" customFormat="1" x14ac:dyDescent="0.25"/>
    <row r="17145" s="186" customFormat="1" x14ac:dyDescent="0.25"/>
    <row r="17146" s="186" customFormat="1" x14ac:dyDescent="0.25"/>
    <row r="17147" s="186" customFormat="1" x14ac:dyDescent="0.25"/>
    <row r="17148" s="186" customFormat="1" x14ac:dyDescent="0.25"/>
    <row r="17149" s="186" customFormat="1" x14ac:dyDescent="0.25"/>
    <row r="17150" s="186" customFormat="1" x14ac:dyDescent="0.25"/>
    <row r="17151" s="186" customFormat="1" x14ac:dyDescent="0.25"/>
    <row r="17152" s="186" customFormat="1" x14ac:dyDescent="0.25"/>
    <row r="17153" s="186" customFormat="1" x14ac:dyDescent="0.25"/>
    <row r="17154" s="186" customFormat="1" x14ac:dyDescent="0.25"/>
    <row r="17155" s="186" customFormat="1" x14ac:dyDescent="0.25"/>
    <row r="17156" s="186" customFormat="1" x14ac:dyDescent="0.25"/>
    <row r="17157" s="186" customFormat="1" x14ac:dyDescent="0.25"/>
    <row r="17158" s="186" customFormat="1" x14ac:dyDescent="0.25"/>
    <row r="17159" s="186" customFormat="1" x14ac:dyDescent="0.25"/>
    <row r="17160" s="186" customFormat="1" x14ac:dyDescent="0.25"/>
    <row r="17161" s="186" customFormat="1" x14ac:dyDescent="0.25"/>
    <row r="17162" s="186" customFormat="1" x14ac:dyDescent="0.25"/>
    <row r="17163" s="186" customFormat="1" x14ac:dyDescent="0.25"/>
    <row r="17164" s="186" customFormat="1" x14ac:dyDescent="0.25"/>
    <row r="17165" s="186" customFormat="1" x14ac:dyDescent="0.25"/>
    <row r="17166" s="186" customFormat="1" x14ac:dyDescent="0.25"/>
    <row r="17167" s="186" customFormat="1" x14ac:dyDescent="0.25"/>
    <row r="17168" s="186" customFormat="1" x14ac:dyDescent="0.25"/>
    <row r="17169" s="186" customFormat="1" x14ac:dyDescent="0.25"/>
    <row r="17170" s="186" customFormat="1" x14ac:dyDescent="0.25"/>
    <row r="17171" s="186" customFormat="1" x14ac:dyDescent="0.25"/>
    <row r="17172" s="186" customFormat="1" x14ac:dyDescent="0.25"/>
    <row r="17173" s="186" customFormat="1" x14ac:dyDescent="0.25"/>
    <row r="17174" s="186" customFormat="1" x14ac:dyDescent="0.25"/>
    <row r="17175" s="186" customFormat="1" x14ac:dyDescent="0.25"/>
    <row r="17176" s="186" customFormat="1" x14ac:dyDescent="0.25"/>
    <row r="17177" s="186" customFormat="1" x14ac:dyDescent="0.25"/>
    <row r="17178" s="186" customFormat="1" x14ac:dyDescent="0.25"/>
    <row r="17179" s="186" customFormat="1" x14ac:dyDescent="0.25"/>
    <row r="17180" s="186" customFormat="1" x14ac:dyDescent="0.25"/>
    <row r="17181" s="186" customFormat="1" x14ac:dyDescent="0.25"/>
    <row r="17182" s="186" customFormat="1" x14ac:dyDescent="0.25"/>
    <row r="17183" s="186" customFormat="1" x14ac:dyDescent="0.25"/>
    <row r="17184" s="186" customFormat="1" x14ac:dyDescent="0.25"/>
    <row r="17185" s="186" customFormat="1" x14ac:dyDescent="0.25"/>
    <row r="17186" s="186" customFormat="1" x14ac:dyDescent="0.25"/>
    <row r="17187" s="186" customFormat="1" x14ac:dyDescent="0.25"/>
    <row r="17188" s="186" customFormat="1" x14ac:dyDescent="0.25"/>
    <row r="17189" s="186" customFormat="1" x14ac:dyDescent="0.25"/>
    <row r="17190" s="186" customFormat="1" x14ac:dyDescent="0.25"/>
    <row r="17191" s="186" customFormat="1" x14ac:dyDescent="0.25"/>
    <row r="17192" s="186" customFormat="1" x14ac:dyDescent="0.25"/>
    <row r="17193" s="186" customFormat="1" x14ac:dyDescent="0.25"/>
    <row r="17194" s="186" customFormat="1" x14ac:dyDescent="0.25"/>
    <row r="17195" s="186" customFormat="1" x14ac:dyDescent="0.25"/>
    <row r="17196" s="186" customFormat="1" x14ac:dyDescent="0.25"/>
    <row r="17197" s="186" customFormat="1" x14ac:dyDescent="0.25"/>
    <row r="17198" s="186" customFormat="1" x14ac:dyDescent="0.25"/>
    <row r="17199" s="186" customFormat="1" x14ac:dyDescent="0.25"/>
    <row r="17200" s="186" customFormat="1" x14ac:dyDescent="0.25"/>
    <row r="17201" s="186" customFormat="1" x14ac:dyDescent="0.25"/>
    <row r="17202" s="186" customFormat="1" x14ac:dyDescent="0.25"/>
    <row r="17203" s="186" customFormat="1" x14ac:dyDescent="0.25"/>
    <row r="17204" s="186" customFormat="1" x14ac:dyDescent="0.25"/>
    <row r="17205" s="186" customFormat="1" x14ac:dyDescent="0.25"/>
    <row r="17206" s="186" customFormat="1" x14ac:dyDescent="0.25"/>
    <row r="17207" s="186" customFormat="1" x14ac:dyDescent="0.25"/>
    <row r="17208" s="186" customFormat="1" x14ac:dyDescent="0.25"/>
    <row r="17209" s="186" customFormat="1" x14ac:dyDescent="0.25"/>
    <row r="17210" s="186" customFormat="1" x14ac:dyDescent="0.25"/>
    <row r="17211" s="186" customFormat="1" x14ac:dyDescent="0.25"/>
    <row r="17212" s="186" customFormat="1" x14ac:dyDescent="0.25"/>
    <row r="17213" s="186" customFormat="1" x14ac:dyDescent="0.25"/>
    <row r="17214" s="186" customFormat="1" x14ac:dyDescent="0.25"/>
    <row r="17215" s="186" customFormat="1" x14ac:dyDescent="0.25"/>
    <row r="17216" s="186" customFormat="1" x14ac:dyDescent="0.25"/>
    <row r="17217" s="186" customFormat="1" x14ac:dyDescent="0.25"/>
    <row r="17218" s="186" customFormat="1" x14ac:dyDescent="0.25"/>
    <row r="17219" s="186" customFormat="1" x14ac:dyDescent="0.25"/>
    <row r="17220" s="186" customFormat="1" x14ac:dyDescent="0.25"/>
    <row r="17221" s="186" customFormat="1" x14ac:dyDescent="0.25"/>
    <row r="17222" s="186" customFormat="1" x14ac:dyDescent="0.25"/>
    <row r="17223" s="186" customFormat="1" x14ac:dyDescent="0.25"/>
    <row r="17224" s="186" customFormat="1" x14ac:dyDescent="0.25"/>
    <row r="17225" s="186" customFormat="1" x14ac:dyDescent="0.25"/>
    <row r="17226" s="186" customFormat="1" x14ac:dyDescent="0.25"/>
    <row r="17227" s="186" customFormat="1" x14ac:dyDescent="0.25"/>
    <row r="17228" s="186" customFormat="1" x14ac:dyDescent="0.25"/>
    <row r="17229" s="186" customFormat="1" x14ac:dyDescent="0.25"/>
    <row r="17230" s="186" customFormat="1" x14ac:dyDescent="0.25"/>
    <row r="17231" s="186" customFormat="1" x14ac:dyDescent="0.25"/>
    <row r="17232" s="186" customFormat="1" x14ac:dyDescent="0.25"/>
    <row r="17233" s="186" customFormat="1" x14ac:dyDescent="0.25"/>
    <row r="17234" s="186" customFormat="1" x14ac:dyDescent="0.25"/>
    <row r="17235" s="186" customFormat="1" x14ac:dyDescent="0.25"/>
    <row r="17236" s="186" customFormat="1" x14ac:dyDescent="0.25"/>
    <row r="17237" s="186" customFormat="1" x14ac:dyDescent="0.25"/>
    <row r="17238" s="186" customFormat="1" x14ac:dyDescent="0.25"/>
    <row r="17239" s="186" customFormat="1" x14ac:dyDescent="0.25"/>
    <row r="17240" s="186" customFormat="1" x14ac:dyDescent="0.25"/>
    <row r="17241" s="186" customFormat="1" x14ac:dyDescent="0.25"/>
    <row r="17242" s="186" customFormat="1" x14ac:dyDescent="0.25"/>
    <row r="17243" s="186" customFormat="1" x14ac:dyDescent="0.25"/>
    <row r="17244" s="186" customFormat="1" x14ac:dyDescent="0.25"/>
    <row r="17245" s="186" customFormat="1" x14ac:dyDescent="0.25"/>
    <row r="17246" s="186" customFormat="1" x14ac:dyDescent="0.25"/>
    <row r="17247" s="186" customFormat="1" x14ac:dyDescent="0.25"/>
    <row r="17248" s="186" customFormat="1" x14ac:dyDescent="0.25"/>
    <row r="17249" s="186" customFormat="1" x14ac:dyDescent="0.25"/>
    <row r="17250" s="186" customFormat="1" x14ac:dyDescent="0.25"/>
    <row r="17251" s="186" customFormat="1" x14ac:dyDescent="0.25"/>
    <row r="17252" s="186" customFormat="1" x14ac:dyDescent="0.25"/>
    <row r="17253" s="186" customFormat="1" x14ac:dyDescent="0.25"/>
    <row r="17254" s="186" customFormat="1" x14ac:dyDescent="0.25"/>
    <row r="17255" s="186" customFormat="1" x14ac:dyDescent="0.25"/>
    <row r="17256" s="186" customFormat="1" x14ac:dyDescent="0.25"/>
    <row r="17257" s="186" customFormat="1" x14ac:dyDescent="0.25"/>
    <row r="17258" s="186" customFormat="1" x14ac:dyDescent="0.25"/>
    <row r="17259" s="186" customFormat="1" x14ac:dyDescent="0.25"/>
    <row r="17260" s="186" customFormat="1" x14ac:dyDescent="0.25"/>
    <row r="17261" s="186" customFormat="1" x14ac:dyDescent="0.25"/>
    <row r="17262" s="186" customFormat="1" x14ac:dyDescent="0.25"/>
    <row r="17263" s="186" customFormat="1" x14ac:dyDescent="0.25"/>
    <row r="17264" s="186" customFormat="1" x14ac:dyDescent="0.25"/>
    <row r="17265" s="186" customFormat="1" x14ac:dyDescent="0.25"/>
    <row r="17266" s="186" customFormat="1" x14ac:dyDescent="0.25"/>
    <row r="17267" s="186" customFormat="1" x14ac:dyDescent="0.25"/>
    <row r="17268" s="186" customFormat="1" x14ac:dyDescent="0.25"/>
    <row r="17269" s="186" customFormat="1" x14ac:dyDescent="0.25"/>
    <row r="17270" s="186" customFormat="1" x14ac:dyDescent="0.25"/>
    <row r="17271" s="186" customFormat="1" x14ac:dyDescent="0.25"/>
    <row r="17272" s="186" customFormat="1" x14ac:dyDescent="0.25"/>
    <row r="17273" s="186" customFormat="1" x14ac:dyDescent="0.25"/>
    <row r="17274" s="186" customFormat="1" x14ac:dyDescent="0.25"/>
    <row r="17275" s="186" customFormat="1" x14ac:dyDescent="0.25"/>
    <row r="17276" s="186" customFormat="1" x14ac:dyDescent="0.25"/>
    <row r="17277" s="186" customFormat="1" x14ac:dyDescent="0.25"/>
    <row r="17278" s="186" customFormat="1" x14ac:dyDescent="0.25"/>
    <row r="17279" s="186" customFormat="1" x14ac:dyDescent="0.25"/>
    <row r="17280" s="186" customFormat="1" x14ac:dyDescent="0.25"/>
    <row r="17281" s="186" customFormat="1" x14ac:dyDescent="0.25"/>
    <row r="17282" s="186" customFormat="1" x14ac:dyDescent="0.25"/>
    <row r="17283" s="186" customFormat="1" x14ac:dyDescent="0.25"/>
    <row r="17284" s="186" customFormat="1" x14ac:dyDescent="0.25"/>
    <row r="17285" s="186" customFormat="1" x14ac:dyDescent="0.25"/>
    <row r="17286" s="186" customFormat="1" x14ac:dyDescent="0.25"/>
    <row r="17287" s="186" customFormat="1" x14ac:dyDescent="0.25"/>
    <row r="17288" s="186" customFormat="1" x14ac:dyDescent="0.25"/>
    <row r="17289" s="186" customFormat="1" x14ac:dyDescent="0.25"/>
    <row r="17290" s="186" customFormat="1" x14ac:dyDescent="0.25"/>
    <row r="17291" s="186" customFormat="1" x14ac:dyDescent="0.25"/>
    <row r="17292" s="186" customFormat="1" x14ac:dyDescent="0.25"/>
    <row r="17293" s="186" customFormat="1" x14ac:dyDescent="0.25"/>
    <row r="17294" s="186" customFormat="1" x14ac:dyDescent="0.25"/>
    <row r="17295" s="186" customFormat="1" x14ac:dyDescent="0.25"/>
    <row r="17296" s="186" customFormat="1" x14ac:dyDescent="0.25"/>
    <row r="17297" s="186" customFormat="1" x14ac:dyDescent="0.25"/>
    <row r="17298" s="186" customFormat="1" x14ac:dyDescent="0.25"/>
    <row r="17299" s="186" customFormat="1" x14ac:dyDescent="0.25"/>
    <row r="17300" s="186" customFormat="1" x14ac:dyDescent="0.25"/>
    <row r="17301" s="186" customFormat="1" x14ac:dyDescent="0.25"/>
    <row r="17302" s="186" customFormat="1" x14ac:dyDescent="0.25"/>
    <row r="17303" s="186" customFormat="1" x14ac:dyDescent="0.25"/>
    <row r="17304" s="186" customFormat="1" x14ac:dyDescent="0.25"/>
    <row r="17305" s="186" customFormat="1" x14ac:dyDescent="0.25"/>
    <row r="17306" s="186" customFormat="1" x14ac:dyDescent="0.25"/>
    <row r="17307" s="186" customFormat="1" x14ac:dyDescent="0.25"/>
    <row r="17308" s="186" customFormat="1" x14ac:dyDescent="0.25"/>
    <row r="17309" s="186" customFormat="1" x14ac:dyDescent="0.25"/>
    <row r="17310" s="186" customFormat="1" x14ac:dyDescent="0.25"/>
    <row r="17311" s="186" customFormat="1" x14ac:dyDescent="0.25"/>
    <row r="17312" s="186" customFormat="1" x14ac:dyDescent="0.25"/>
    <row r="17313" s="186" customFormat="1" x14ac:dyDescent="0.25"/>
    <row r="17314" s="186" customFormat="1" x14ac:dyDescent="0.25"/>
    <row r="17315" s="186" customFormat="1" x14ac:dyDescent="0.25"/>
    <row r="17316" s="186" customFormat="1" x14ac:dyDescent="0.25"/>
    <row r="17317" s="186" customFormat="1" x14ac:dyDescent="0.25"/>
    <row r="17318" s="186" customFormat="1" x14ac:dyDescent="0.25"/>
    <row r="17319" s="186" customFormat="1" x14ac:dyDescent="0.25"/>
    <row r="17320" s="186" customFormat="1" x14ac:dyDescent="0.25"/>
    <row r="17321" s="186" customFormat="1" x14ac:dyDescent="0.25"/>
    <row r="17322" s="186" customFormat="1" x14ac:dyDescent="0.25"/>
    <row r="17323" s="186" customFormat="1" x14ac:dyDescent="0.25"/>
    <row r="17324" s="186" customFormat="1" x14ac:dyDescent="0.25"/>
    <row r="17325" s="186" customFormat="1" x14ac:dyDescent="0.25"/>
    <row r="17326" s="186" customFormat="1" x14ac:dyDescent="0.25"/>
    <row r="17327" s="186" customFormat="1" x14ac:dyDescent="0.25"/>
    <row r="17328" s="186" customFormat="1" x14ac:dyDescent="0.25"/>
    <row r="17329" s="186" customFormat="1" x14ac:dyDescent="0.25"/>
    <row r="17330" s="186" customFormat="1" x14ac:dyDescent="0.25"/>
    <row r="17331" s="186" customFormat="1" x14ac:dyDescent="0.25"/>
    <row r="17332" s="186" customFormat="1" x14ac:dyDescent="0.25"/>
    <row r="17333" s="186" customFormat="1" x14ac:dyDescent="0.25"/>
    <row r="17334" s="186" customFormat="1" x14ac:dyDescent="0.25"/>
    <row r="17335" s="186" customFormat="1" x14ac:dyDescent="0.25"/>
    <row r="17336" s="186" customFormat="1" x14ac:dyDescent="0.25"/>
    <row r="17337" s="186" customFormat="1" x14ac:dyDescent="0.25"/>
    <row r="17338" s="186" customFormat="1" x14ac:dyDescent="0.25"/>
    <row r="17339" s="186" customFormat="1" x14ac:dyDescent="0.25"/>
    <row r="17340" s="186" customFormat="1" x14ac:dyDescent="0.25"/>
    <row r="17341" s="186" customFormat="1" x14ac:dyDescent="0.25"/>
    <row r="17342" s="186" customFormat="1" x14ac:dyDescent="0.25"/>
    <row r="17343" s="186" customFormat="1" x14ac:dyDescent="0.25"/>
    <row r="17344" s="186" customFormat="1" x14ac:dyDescent="0.25"/>
    <row r="17345" s="186" customFormat="1" x14ac:dyDescent="0.25"/>
    <row r="17346" s="186" customFormat="1" x14ac:dyDescent="0.25"/>
    <row r="17347" s="186" customFormat="1" x14ac:dyDescent="0.25"/>
    <row r="17348" s="186" customFormat="1" x14ac:dyDescent="0.25"/>
    <row r="17349" s="186" customFormat="1" x14ac:dyDescent="0.25"/>
    <row r="17350" s="186" customFormat="1" x14ac:dyDescent="0.25"/>
    <row r="17351" s="186" customFormat="1" x14ac:dyDescent="0.25"/>
    <row r="17352" s="186" customFormat="1" x14ac:dyDescent="0.25"/>
    <row r="17353" s="186" customFormat="1" x14ac:dyDescent="0.25"/>
    <row r="17354" s="186" customFormat="1" x14ac:dyDescent="0.25"/>
    <row r="17355" s="186" customFormat="1" x14ac:dyDescent="0.25"/>
    <row r="17356" s="186" customFormat="1" x14ac:dyDescent="0.25"/>
    <row r="17357" s="186" customFormat="1" x14ac:dyDescent="0.25"/>
    <row r="17358" s="186" customFormat="1" x14ac:dyDescent="0.25"/>
    <row r="17359" s="186" customFormat="1" x14ac:dyDescent="0.25"/>
    <row r="17360" s="186" customFormat="1" x14ac:dyDescent="0.25"/>
    <row r="17361" s="186" customFormat="1" x14ac:dyDescent="0.25"/>
    <row r="17362" s="186" customFormat="1" x14ac:dyDescent="0.25"/>
    <row r="17363" s="186" customFormat="1" x14ac:dyDescent="0.25"/>
    <row r="17364" s="186" customFormat="1" x14ac:dyDescent="0.25"/>
    <row r="17365" s="186" customFormat="1" x14ac:dyDescent="0.25"/>
    <row r="17366" s="186" customFormat="1" x14ac:dyDescent="0.25"/>
    <row r="17367" s="186" customFormat="1" x14ac:dyDescent="0.25"/>
    <row r="17368" s="186" customFormat="1" x14ac:dyDescent="0.25"/>
    <row r="17369" s="186" customFormat="1" x14ac:dyDescent="0.25"/>
    <row r="17370" s="186" customFormat="1" x14ac:dyDescent="0.25"/>
    <row r="17371" s="186" customFormat="1" x14ac:dyDescent="0.25"/>
    <row r="17372" s="186" customFormat="1" x14ac:dyDescent="0.25"/>
    <row r="17373" s="186" customFormat="1" x14ac:dyDescent="0.25"/>
    <row r="17374" s="186" customFormat="1" x14ac:dyDescent="0.25"/>
    <row r="17375" s="186" customFormat="1" x14ac:dyDescent="0.25"/>
    <row r="17376" s="186" customFormat="1" x14ac:dyDescent="0.25"/>
    <row r="17377" s="186" customFormat="1" x14ac:dyDescent="0.25"/>
    <row r="17378" s="186" customFormat="1" x14ac:dyDescent="0.25"/>
    <row r="17379" s="186" customFormat="1" x14ac:dyDescent="0.25"/>
    <row r="17380" s="186" customFormat="1" x14ac:dyDescent="0.25"/>
    <row r="17381" s="186" customFormat="1" x14ac:dyDescent="0.25"/>
    <row r="17382" s="186" customFormat="1" x14ac:dyDescent="0.25"/>
    <row r="17383" s="186" customFormat="1" x14ac:dyDescent="0.25"/>
    <row r="17384" s="186" customFormat="1" x14ac:dyDescent="0.25"/>
    <row r="17385" s="186" customFormat="1" x14ac:dyDescent="0.25"/>
    <row r="17386" s="186" customFormat="1" x14ac:dyDescent="0.25"/>
    <row r="17387" s="186" customFormat="1" x14ac:dyDescent="0.25"/>
    <row r="17388" s="186" customFormat="1" x14ac:dyDescent="0.25"/>
    <row r="17389" s="186" customFormat="1" x14ac:dyDescent="0.25"/>
    <row r="17390" s="186" customFormat="1" x14ac:dyDescent="0.25"/>
    <row r="17391" s="186" customFormat="1" x14ac:dyDescent="0.25"/>
    <row r="17392" s="186" customFormat="1" x14ac:dyDescent="0.25"/>
    <row r="17393" s="186" customFormat="1" x14ac:dyDescent="0.25"/>
    <row r="17394" s="186" customFormat="1" x14ac:dyDescent="0.25"/>
    <row r="17395" s="186" customFormat="1" x14ac:dyDescent="0.25"/>
    <row r="17396" s="186" customFormat="1" x14ac:dyDescent="0.25"/>
    <row r="17397" s="186" customFormat="1" x14ac:dyDescent="0.25"/>
    <row r="17398" s="186" customFormat="1" x14ac:dyDescent="0.25"/>
    <row r="17399" s="186" customFormat="1" x14ac:dyDescent="0.25"/>
    <row r="17400" s="186" customFormat="1" x14ac:dyDescent="0.25"/>
    <row r="17401" s="186" customFormat="1" x14ac:dyDescent="0.25"/>
    <row r="17402" s="186" customFormat="1" x14ac:dyDescent="0.25"/>
    <row r="17403" s="186" customFormat="1" x14ac:dyDescent="0.25"/>
    <row r="17404" s="186" customFormat="1" x14ac:dyDescent="0.25"/>
    <row r="17405" s="186" customFormat="1" x14ac:dyDescent="0.25"/>
    <row r="17406" s="186" customFormat="1" x14ac:dyDescent="0.25"/>
    <row r="17407" s="186" customFormat="1" x14ac:dyDescent="0.25"/>
    <row r="17408" s="186" customFormat="1" x14ac:dyDescent="0.25"/>
    <row r="17409" s="186" customFormat="1" x14ac:dyDescent="0.25"/>
    <row r="17410" s="186" customFormat="1" x14ac:dyDescent="0.25"/>
    <row r="17411" s="186" customFormat="1" x14ac:dyDescent="0.25"/>
    <row r="17412" s="186" customFormat="1" x14ac:dyDescent="0.25"/>
    <row r="17413" s="186" customFormat="1" x14ac:dyDescent="0.25"/>
    <row r="17414" s="186" customFormat="1" x14ac:dyDescent="0.25"/>
    <row r="17415" s="186" customFormat="1" x14ac:dyDescent="0.25"/>
    <row r="17416" s="186" customFormat="1" x14ac:dyDescent="0.25"/>
    <row r="17417" s="186" customFormat="1" x14ac:dyDescent="0.25"/>
    <row r="17418" s="186" customFormat="1" x14ac:dyDescent="0.25"/>
    <row r="17419" s="186" customFormat="1" x14ac:dyDescent="0.25"/>
    <row r="17420" s="186" customFormat="1" x14ac:dyDescent="0.25"/>
    <row r="17421" s="186" customFormat="1" x14ac:dyDescent="0.25"/>
    <row r="17422" s="186" customFormat="1" x14ac:dyDescent="0.25"/>
    <row r="17423" s="186" customFormat="1" x14ac:dyDescent="0.25"/>
    <row r="17424" s="186" customFormat="1" x14ac:dyDescent="0.25"/>
    <row r="17425" s="186" customFormat="1" x14ac:dyDescent="0.25"/>
    <row r="17426" s="186" customFormat="1" x14ac:dyDescent="0.25"/>
    <row r="17427" s="186" customFormat="1" x14ac:dyDescent="0.25"/>
    <row r="17428" s="186" customFormat="1" x14ac:dyDescent="0.25"/>
    <row r="17429" s="186" customFormat="1" x14ac:dyDescent="0.25"/>
    <row r="17430" s="186" customFormat="1" x14ac:dyDescent="0.25"/>
    <row r="17431" s="186" customFormat="1" x14ac:dyDescent="0.25"/>
    <row r="17432" s="186" customFormat="1" x14ac:dyDescent="0.25"/>
    <row r="17433" s="186" customFormat="1" x14ac:dyDescent="0.25"/>
    <row r="17434" s="186" customFormat="1" x14ac:dyDescent="0.25"/>
    <row r="17435" s="186" customFormat="1" x14ac:dyDescent="0.25"/>
    <row r="17436" s="186" customFormat="1" x14ac:dyDescent="0.25"/>
    <row r="17437" s="186" customFormat="1" x14ac:dyDescent="0.25"/>
    <row r="17438" s="186" customFormat="1" x14ac:dyDescent="0.25"/>
    <row r="17439" s="186" customFormat="1" x14ac:dyDescent="0.25"/>
    <row r="17440" s="186" customFormat="1" x14ac:dyDescent="0.25"/>
    <row r="17441" s="186" customFormat="1" x14ac:dyDescent="0.25"/>
    <row r="17442" s="186" customFormat="1" x14ac:dyDescent="0.25"/>
    <row r="17443" s="186" customFormat="1" x14ac:dyDescent="0.25"/>
    <row r="17444" s="186" customFormat="1" x14ac:dyDescent="0.25"/>
    <row r="17445" s="186" customFormat="1" x14ac:dyDescent="0.25"/>
    <row r="17446" s="186" customFormat="1" x14ac:dyDescent="0.25"/>
    <row r="17447" s="186" customFormat="1" x14ac:dyDescent="0.25"/>
    <row r="17448" s="186" customFormat="1" x14ac:dyDescent="0.25"/>
    <row r="17449" s="186" customFormat="1" x14ac:dyDescent="0.25"/>
    <row r="17450" s="186" customFormat="1" x14ac:dyDescent="0.25"/>
    <row r="17451" s="186" customFormat="1" x14ac:dyDescent="0.25"/>
    <row r="17452" s="186" customFormat="1" x14ac:dyDescent="0.25"/>
    <row r="17453" s="186" customFormat="1" x14ac:dyDescent="0.25"/>
    <row r="17454" s="186" customFormat="1" x14ac:dyDescent="0.25"/>
    <row r="17455" s="186" customFormat="1" x14ac:dyDescent="0.25"/>
    <row r="17456" s="186" customFormat="1" x14ac:dyDescent="0.25"/>
    <row r="17457" s="186" customFormat="1" x14ac:dyDescent="0.25"/>
    <row r="17458" s="186" customFormat="1" x14ac:dyDescent="0.25"/>
    <row r="17459" s="186" customFormat="1" x14ac:dyDescent="0.25"/>
    <row r="17460" s="186" customFormat="1" x14ac:dyDescent="0.25"/>
    <row r="17461" s="186" customFormat="1" x14ac:dyDescent="0.25"/>
    <row r="17462" s="186" customFormat="1" x14ac:dyDescent="0.25"/>
    <row r="17463" s="186" customFormat="1" x14ac:dyDescent="0.25"/>
    <row r="17464" s="186" customFormat="1" x14ac:dyDescent="0.25"/>
    <row r="17465" s="186" customFormat="1" x14ac:dyDescent="0.25"/>
    <row r="17466" s="186" customFormat="1" x14ac:dyDescent="0.25"/>
    <row r="17467" s="186" customFormat="1" x14ac:dyDescent="0.25"/>
    <row r="17468" s="186" customFormat="1" x14ac:dyDescent="0.25"/>
    <row r="17469" s="186" customFormat="1" x14ac:dyDescent="0.25"/>
    <row r="17470" s="186" customFormat="1" x14ac:dyDescent="0.25"/>
    <row r="17471" s="186" customFormat="1" x14ac:dyDescent="0.25"/>
    <row r="17472" s="186" customFormat="1" x14ac:dyDescent="0.25"/>
    <row r="17473" s="186" customFormat="1" x14ac:dyDescent="0.25"/>
    <row r="17474" s="186" customFormat="1" x14ac:dyDescent="0.25"/>
    <row r="17475" s="186" customFormat="1" x14ac:dyDescent="0.25"/>
    <row r="17476" s="186" customFormat="1" x14ac:dyDescent="0.25"/>
    <row r="17477" s="186" customFormat="1" x14ac:dyDescent="0.25"/>
    <row r="17478" s="186" customFormat="1" x14ac:dyDescent="0.25"/>
    <row r="17479" s="186" customFormat="1" x14ac:dyDescent="0.25"/>
    <row r="17480" s="186" customFormat="1" x14ac:dyDescent="0.25"/>
    <row r="17481" s="186" customFormat="1" x14ac:dyDescent="0.25"/>
    <row r="17482" s="186" customFormat="1" x14ac:dyDescent="0.25"/>
    <row r="17483" s="186" customFormat="1" x14ac:dyDescent="0.25"/>
    <row r="17484" s="186" customFormat="1" x14ac:dyDescent="0.25"/>
    <row r="17485" s="186" customFormat="1" x14ac:dyDescent="0.25"/>
    <row r="17486" s="186" customFormat="1" x14ac:dyDescent="0.25"/>
    <row r="17487" s="186" customFormat="1" x14ac:dyDescent="0.25"/>
    <row r="17488" s="186" customFormat="1" x14ac:dyDescent="0.25"/>
    <row r="17489" s="186" customFormat="1" x14ac:dyDescent="0.25"/>
    <row r="17490" s="186" customFormat="1" x14ac:dyDescent="0.25"/>
    <row r="17491" s="186" customFormat="1" x14ac:dyDescent="0.25"/>
    <row r="17492" s="186" customFormat="1" x14ac:dyDescent="0.25"/>
    <row r="17493" s="186" customFormat="1" x14ac:dyDescent="0.25"/>
    <row r="17494" s="186" customFormat="1" x14ac:dyDescent="0.25"/>
    <row r="17495" s="186" customFormat="1" x14ac:dyDescent="0.25"/>
    <row r="17496" s="186" customFormat="1" x14ac:dyDescent="0.25"/>
    <row r="17497" s="186" customFormat="1" x14ac:dyDescent="0.25"/>
    <row r="17498" s="186" customFormat="1" x14ac:dyDescent="0.25"/>
    <row r="17499" s="186" customFormat="1" x14ac:dyDescent="0.25"/>
    <row r="17500" s="186" customFormat="1" x14ac:dyDescent="0.25"/>
    <row r="17501" s="186" customFormat="1" x14ac:dyDescent="0.25"/>
    <row r="17502" s="186" customFormat="1" x14ac:dyDescent="0.25"/>
    <row r="17503" s="186" customFormat="1" x14ac:dyDescent="0.25"/>
    <row r="17504" s="186" customFormat="1" x14ac:dyDescent="0.25"/>
    <row r="17505" s="186" customFormat="1" x14ac:dyDescent="0.25"/>
    <row r="17506" s="186" customFormat="1" x14ac:dyDescent="0.25"/>
    <row r="17507" s="186" customFormat="1" x14ac:dyDescent="0.25"/>
    <row r="17508" s="186" customFormat="1" x14ac:dyDescent="0.25"/>
    <row r="17509" s="186" customFormat="1" x14ac:dyDescent="0.25"/>
    <row r="17510" s="186" customFormat="1" x14ac:dyDescent="0.25"/>
    <row r="17511" s="186" customFormat="1" x14ac:dyDescent="0.25"/>
    <row r="17512" s="186" customFormat="1" x14ac:dyDescent="0.25"/>
    <row r="17513" s="186" customFormat="1" x14ac:dyDescent="0.25"/>
    <row r="17514" s="186" customFormat="1" x14ac:dyDescent="0.25"/>
    <row r="17515" s="186" customFormat="1" x14ac:dyDescent="0.25"/>
    <row r="17516" s="186" customFormat="1" x14ac:dyDescent="0.25"/>
    <row r="17517" s="186" customFormat="1" x14ac:dyDescent="0.25"/>
    <row r="17518" s="186" customFormat="1" x14ac:dyDescent="0.25"/>
    <row r="17519" s="186" customFormat="1" x14ac:dyDescent="0.25"/>
    <row r="17520" s="186" customFormat="1" x14ac:dyDescent="0.25"/>
    <row r="17521" s="186" customFormat="1" x14ac:dyDescent="0.25"/>
    <row r="17522" s="186" customFormat="1" x14ac:dyDescent="0.25"/>
    <row r="17523" s="186" customFormat="1" x14ac:dyDescent="0.25"/>
    <row r="17524" s="186" customFormat="1" x14ac:dyDescent="0.25"/>
    <row r="17525" s="186" customFormat="1" x14ac:dyDescent="0.25"/>
    <row r="17526" s="186" customFormat="1" x14ac:dyDescent="0.25"/>
    <row r="17527" s="186" customFormat="1" x14ac:dyDescent="0.25"/>
    <row r="17528" s="186" customFormat="1" x14ac:dyDescent="0.25"/>
    <row r="17529" s="186" customFormat="1" x14ac:dyDescent="0.25"/>
    <row r="17530" s="186" customFormat="1" x14ac:dyDescent="0.25"/>
    <row r="17531" s="186" customFormat="1" x14ac:dyDescent="0.25"/>
    <row r="17532" s="186" customFormat="1" x14ac:dyDescent="0.25"/>
    <row r="17533" s="186" customFormat="1" x14ac:dyDescent="0.25"/>
    <row r="17534" s="186" customFormat="1" x14ac:dyDescent="0.25"/>
    <row r="17535" s="186" customFormat="1" x14ac:dyDescent="0.25"/>
    <row r="17536" s="186" customFormat="1" x14ac:dyDescent="0.25"/>
    <row r="17537" s="186" customFormat="1" x14ac:dyDescent="0.25"/>
    <row r="17538" s="186" customFormat="1" x14ac:dyDescent="0.25"/>
    <row r="17539" s="186" customFormat="1" x14ac:dyDescent="0.25"/>
    <row r="17540" s="186" customFormat="1" x14ac:dyDescent="0.25"/>
    <row r="17541" s="186" customFormat="1" x14ac:dyDescent="0.25"/>
    <row r="17542" s="186" customFormat="1" x14ac:dyDescent="0.25"/>
    <row r="17543" s="186" customFormat="1" x14ac:dyDescent="0.25"/>
    <row r="17544" s="186" customFormat="1" x14ac:dyDescent="0.25"/>
    <row r="17545" s="186" customFormat="1" x14ac:dyDescent="0.25"/>
    <row r="17546" s="186" customFormat="1" x14ac:dyDescent="0.25"/>
    <row r="17547" s="186" customFormat="1" x14ac:dyDescent="0.25"/>
    <row r="17548" s="186" customFormat="1" x14ac:dyDescent="0.25"/>
    <row r="17549" s="186" customFormat="1" x14ac:dyDescent="0.25"/>
    <row r="17550" s="186" customFormat="1" x14ac:dyDescent="0.25"/>
    <row r="17551" s="186" customFormat="1" x14ac:dyDescent="0.25"/>
    <row r="17552" s="186" customFormat="1" x14ac:dyDescent="0.25"/>
    <row r="17553" s="186" customFormat="1" x14ac:dyDescent="0.25"/>
    <row r="17554" s="186" customFormat="1" x14ac:dyDescent="0.25"/>
    <row r="17555" s="186" customFormat="1" x14ac:dyDescent="0.25"/>
    <row r="17556" s="186" customFormat="1" x14ac:dyDescent="0.25"/>
    <row r="17557" s="186" customFormat="1" x14ac:dyDescent="0.25"/>
    <row r="17558" s="186" customFormat="1" x14ac:dyDescent="0.25"/>
    <row r="17559" s="186" customFormat="1" x14ac:dyDescent="0.25"/>
    <row r="17560" s="186" customFormat="1" x14ac:dyDescent="0.25"/>
    <row r="17561" s="186" customFormat="1" x14ac:dyDescent="0.25"/>
    <row r="17562" s="186" customFormat="1" x14ac:dyDescent="0.25"/>
    <row r="17563" s="186" customFormat="1" x14ac:dyDescent="0.25"/>
    <row r="17564" s="186" customFormat="1" x14ac:dyDescent="0.25"/>
    <row r="17565" s="186" customFormat="1" x14ac:dyDescent="0.25"/>
    <row r="17566" s="186" customFormat="1" x14ac:dyDescent="0.25"/>
    <row r="17567" s="186" customFormat="1" x14ac:dyDescent="0.25"/>
    <row r="17568" s="186" customFormat="1" x14ac:dyDescent="0.25"/>
    <row r="17569" s="186" customFormat="1" x14ac:dyDescent="0.25"/>
    <row r="17570" s="186" customFormat="1" x14ac:dyDescent="0.25"/>
    <row r="17571" s="186" customFormat="1" x14ac:dyDescent="0.25"/>
    <row r="17572" s="186" customFormat="1" x14ac:dyDescent="0.25"/>
    <row r="17573" s="186" customFormat="1" x14ac:dyDescent="0.25"/>
    <row r="17574" s="186" customFormat="1" x14ac:dyDescent="0.25"/>
    <row r="17575" s="186" customFormat="1" x14ac:dyDescent="0.25"/>
    <row r="17576" s="186" customFormat="1" x14ac:dyDescent="0.25"/>
    <row r="17577" s="186" customFormat="1" x14ac:dyDescent="0.25"/>
    <row r="17578" s="186" customFormat="1" x14ac:dyDescent="0.25"/>
    <row r="17579" s="186" customFormat="1" x14ac:dyDescent="0.25"/>
    <row r="17580" s="186" customFormat="1" x14ac:dyDescent="0.25"/>
    <row r="17581" s="186" customFormat="1" x14ac:dyDescent="0.25"/>
    <row r="17582" s="186" customFormat="1" x14ac:dyDescent="0.25"/>
    <row r="17583" s="186" customFormat="1" x14ac:dyDescent="0.25"/>
    <row r="17584" s="186" customFormat="1" x14ac:dyDescent="0.25"/>
    <row r="17585" s="186" customFormat="1" x14ac:dyDescent="0.25"/>
    <row r="17586" s="186" customFormat="1" x14ac:dyDescent="0.25"/>
    <row r="17587" s="186" customFormat="1" x14ac:dyDescent="0.25"/>
    <row r="17588" s="186" customFormat="1" x14ac:dyDescent="0.25"/>
    <row r="17589" s="186" customFormat="1" x14ac:dyDescent="0.25"/>
    <row r="17590" s="186" customFormat="1" x14ac:dyDescent="0.25"/>
    <row r="17591" s="186" customFormat="1" x14ac:dyDescent="0.25"/>
    <row r="17592" s="186" customFormat="1" x14ac:dyDescent="0.25"/>
    <row r="17593" s="186" customFormat="1" x14ac:dyDescent="0.25"/>
    <row r="17594" s="186" customFormat="1" x14ac:dyDescent="0.25"/>
    <row r="17595" s="186" customFormat="1" x14ac:dyDescent="0.25"/>
    <row r="17596" s="186" customFormat="1" x14ac:dyDescent="0.25"/>
    <row r="17597" s="186" customFormat="1" x14ac:dyDescent="0.25"/>
    <row r="17598" s="186" customFormat="1" x14ac:dyDescent="0.25"/>
    <row r="17599" s="186" customFormat="1" x14ac:dyDescent="0.25"/>
    <row r="17600" s="186" customFormat="1" x14ac:dyDescent="0.25"/>
    <row r="17601" s="186" customFormat="1" x14ac:dyDescent="0.25"/>
    <row r="17602" s="186" customFormat="1" x14ac:dyDescent="0.25"/>
    <row r="17603" s="186" customFormat="1" x14ac:dyDescent="0.25"/>
    <row r="17604" s="186" customFormat="1" x14ac:dyDescent="0.25"/>
    <row r="17605" s="186" customFormat="1" x14ac:dyDescent="0.25"/>
    <row r="17606" s="186" customFormat="1" x14ac:dyDescent="0.25"/>
    <row r="17607" s="186" customFormat="1" x14ac:dyDescent="0.25"/>
    <row r="17608" s="186" customFormat="1" x14ac:dyDescent="0.25"/>
    <row r="17609" s="186" customFormat="1" x14ac:dyDescent="0.25"/>
    <row r="17610" s="186" customFormat="1" x14ac:dyDescent="0.25"/>
    <row r="17611" s="186" customFormat="1" x14ac:dyDescent="0.25"/>
    <row r="17612" s="186" customFormat="1" x14ac:dyDescent="0.25"/>
    <row r="17613" s="186" customFormat="1" x14ac:dyDescent="0.25"/>
    <row r="17614" s="186" customFormat="1" x14ac:dyDescent="0.25"/>
    <row r="17615" s="186" customFormat="1" x14ac:dyDescent="0.25"/>
    <row r="17616" s="186" customFormat="1" x14ac:dyDescent="0.25"/>
    <row r="17617" s="186" customFormat="1" x14ac:dyDescent="0.25"/>
    <row r="17618" s="186" customFormat="1" x14ac:dyDescent="0.25"/>
    <row r="17619" s="186" customFormat="1" x14ac:dyDescent="0.25"/>
    <row r="17620" s="186" customFormat="1" x14ac:dyDescent="0.25"/>
    <row r="17621" s="186" customFormat="1" x14ac:dyDescent="0.25"/>
    <row r="17622" s="186" customFormat="1" x14ac:dyDescent="0.25"/>
    <row r="17623" s="186" customFormat="1" x14ac:dyDescent="0.25"/>
    <row r="17624" s="186" customFormat="1" x14ac:dyDescent="0.25"/>
    <row r="17625" s="186" customFormat="1" x14ac:dyDescent="0.25"/>
    <row r="17626" s="186" customFormat="1" x14ac:dyDescent="0.25"/>
    <row r="17627" s="186" customFormat="1" x14ac:dyDescent="0.25"/>
    <row r="17628" s="186" customFormat="1" x14ac:dyDescent="0.25"/>
    <row r="17629" s="186" customFormat="1" x14ac:dyDescent="0.25"/>
    <row r="17630" s="186" customFormat="1" x14ac:dyDescent="0.25"/>
    <row r="17631" s="186" customFormat="1" x14ac:dyDescent="0.25"/>
    <row r="17632" s="186" customFormat="1" x14ac:dyDescent="0.25"/>
    <row r="17633" s="186" customFormat="1" x14ac:dyDescent="0.25"/>
    <row r="17634" s="186" customFormat="1" x14ac:dyDescent="0.25"/>
    <row r="17635" s="186" customFormat="1" x14ac:dyDescent="0.25"/>
    <row r="17636" s="186" customFormat="1" x14ac:dyDescent="0.25"/>
    <row r="17637" s="186" customFormat="1" x14ac:dyDescent="0.25"/>
    <row r="17638" s="186" customFormat="1" x14ac:dyDescent="0.25"/>
    <row r="17639" s="186" customFormat="1" x14ac:dyDescent="0.25"/>
    <row r="17640" s="186" customFormat="1" x14ac:dyDescent="0.25"/>
    <row r="17641" s="186" customFormat="1" x14ac:dyDescent="0.25"/>
    <row r="17642" s="186" customFormat="1" x14ac:dyDescent="0.25"/>
    <row r="17643" s="186" customFormat="1" x14ac:dyDescent="0.25"/>
    <row r="17644" s="186" customFormat="1" x14ac:dyDescent="0.25"/>
    <row r="17645" s="186" customFormat="1" x14ac:dyDescent="0.25"/>
    <row r="17646" s="186" customFormat="1" x14ac:dyDescent="0.25"/>
    <row r="17647" s="186" customFormat="1" x14ac:dyDescent="0.25"/>
    <row r="17648" s="186" customFormat="1" x14ac:dyDescent="0.25"/>
    <row r="17649" s="186" customFormat="1" x14ac:dyDescent="0.25"/>
    <row r="17650" s="186" customFormat="1" x14ac:dyDescent="0.25"/>
    <row r="17651" s="186" customFormat="1" x14ac:dyDescent="0.25"/>
    <row r="17652" s="186" customFormat="1" x14ac:dyDescent="0.25"/>
    <row r="17653" s="186" customFormat="1" x14ac:dyDescent="0.25"/>
    <row r="17654" s="186" customFormat="1" x14ac:dyDescent="0.25"/>
    <row r="17655" s="186" customFormat="1" x14ac:dyDescent="0.25"/>
    <row r="17656" s="186" customFormat="1" x14ac:dyDescent="0.25"/>
    <row r="17657" s="186" customFormat="1" x14ac:dyDescent="0.25"/>
    <row r="17658" s="186" customFormat="1" x14ac:dyDescent="0.25"/>
    <row r="17659" s="186" customFormat="1" x14ac:dyDescent="0.25"/>
    <row r="17660" s="186" customFormat="1" x14ac:dyDescent="0.25"/>
    <row r="17661" s="186" customFormat="1" x14ac:dyDescent="0.25"/>
    <row r="17662" s="186" customFormat="1" x14ac:dyDescent="0.25"/>
    <row r="17663" s="186" customFormat="1" x14ac:dyDescent="0.25"/>
    <row r="17664" s="186" customFormat="1" x14ac:dyDescent="0.25"/>
    <row r="17665" s="186" customFormat="1" x14ac:dyDescent="0.25"/>
    <row r="17666" s="186" customFormat="1" x14ac:dyDescent="0.25"/>
    <row r="17667" s="186" customFormat="1" x14ac:dyDescent="0.25"/>
    <row r="17668" s="186" customFormat="1" x14ac:dyDescent="0.25"/>
    <row r="17669" s="186" customFormat="1" x14ac:dyDescent="0.25"/>
    <row r="17670" s="186" customFormat="1" x14ac:dyDescent="0.25"/>
    <row r="17671" s="186" customFormat="1" x14ac:dyDescent="0.25"/>
    <row r="17672" s="186" customFormat="1" x14ac:dyDescent="0.25"/>
    <row r="17673" s="186" customFormat="1" x14ac:dyDescent="0.25"/>
    <row r="17674" s="186" customFormat="1" x14ac:dyDescent="0.25"/>
    <row r="17675" s="186" customFormat="1" x14ac:dyDescent="0.25"/>
    <row r="17676" s="186" customFormat="1" x14ac:dyDescent="0.25"/>
    <row r="17677" s="186" customFormat="1" x14ac:dyDescent="0.25"/>
    <row r="17678" s="186" customFormat="1" x14ac:dyDescent="0.25"/>
    <row r="17679" s="186" customFormat="1" x14ac:dyDescent="0.25"/>
    <row r="17680" s="186" customFormat="1" x14ac:dyDescent="0.25"/>
    <row r="17681" s="186" customFormat="1" x14ac:dyDescent="0.25"/>
    <row r="17682" s="186" customFormat="1" x14ac:dyDescent="0.25"/>
    <row r="17683" s="186" customFormat="1" x14ac:dyDescent="0.25"/>
    <row r="17684" s="186" customFormat="1" x14ac:dyDescent="0.25"/>
    <row r="17685" s="186" customFormat="1" x14ac:dyDescent="0.25"/>
    <row r="17686" s="186" customFormat="1" x14ac:dyDescent="0.25"/>
    <row r="17687" s="186" customFormat="1" x14ac:dyDescent="0.25"/>
    <row r="17688" s="186" customFormat="1" x14ac:dyDescent="0.25"/>
    <row r="17689" s="186" customFormat="1" x14ac:dyDescent="0.25"/>
    <row r="17690" s="186" customFormat="1" x14ac:dyDescent="0.25"/>
    <row r="17691" s="186" customFormat="1" x14ac:dyDescent="0.25"/>
    <row r="17692" s="186" customFormat="1" x14ac:dyDescent="0.25"/>
    <row r="17693" s="186" customFormat="1" x14ac:dyDescent="0.25"/>
    <row r="17694" s="186" customFormat="1" x14ac:dyDescent="0.25"/>
    <row r="17695" s="186" customFormat="1" x14ac:dyDescent="0.25"/>
    <row r="17696" s="186" customFormat="1" x14ac:dyDescent="0.25"/>
    <row r="17697" s="186" customFormat="1" x14ac:dyDescent="0.25"/>
    <row r="17698" s="186" customFormat="1" x14ac:dyDescent="0.25"/>
    <row r="17699" s="186" customFormat="1" x14ac:dyDescent="0.25"/>
    <row r="17700" s="186" customFormat="1" x14ac:dyDescent="0.25"/>
    <row r="17701" s="186" customFormat="1" x14ac:dyDescent="0.25"/>
    <row r="17702" s="186" customFormat="1" x14ac:dyDescent="0.25"/>
    <row r="17703" s="186" customFormat="1" x14ac:dyDescent="0.25"/>
    <row r="17704" s="186" customFormat="1" x14ac:dyDescent="0.25"/>
    <row r="17705" s="186" customFormat="1" x14ac:dyDescent="0.25"/>
    <row r="17706" s="186" customFormat="1" x14ac:dyDescent="0.25"/>
    <row r="17707" s="186" customFormat="1" x14ac:dyDescent="0.25"/>
    <row r="17708" s="186" customFormat="1" x14ac:dyDescent="0.25"/>
    <row r="17709" s="186" customFormat="1" x14ac:dyDescent="0.25"/>
    <row r="17710" s="186" customFormat="1" x14ac:dyDescent="0.25"/>
    <row r="17711" s="186" customFormat="1" x14ac:dyDescent="0.25"/>
    <row r="17712" s="186" customFormat="1" x14ac:dyDescent="0.25"/>
    <row r="17713" s="186" customFormat="1" x14ac:dyDescent="0.25"/>
    <row r="17714" s="186" customFormat="1" x14ac:dyDescent="0.25"/>
    <row r="17715" s="186" customFormat="1" x14ac:dyDescent="0.25"/>
    <row r="17716" s="186" customFormat="1" x14ac:dyDescent="0.25"/>
    <row r="17717" s="186" customFormat="1" x14ac:dyDescent="0.25"/>
    <row r="17718" s="186" customFormat="1" x14ac:dyDescent="0.25"/>
    <row r="17719" s="186" customFormat="1" x14ac:dyDescent="0.25"/>
    <row r="17720" s="186" customFormat="1" x14ac:dyDescent="0.25"/>
    <row r="17721" s="186" customFormat="1" x14ac:dyDescent="0.25"/>
    <row r="17722" s="186" customFormat="1" x14ac:dyDescent="0.25"/>
    <row r="17723" s="186" customFormat="1" x14ac:dyDescent="0.25"/>
    <row r="17724" s="186" customFormat="1" x14ac:dyDescent="0.25"/>
    <row r="17725" s="186" customFormat="1" x14ac:dyDescent="0.25"/>
    <row r="17726" s="186" customFormat="1" x14ac:dyDescent="0.25"/>
    <row r="17727" s="186" customFormat="1" x14ac:dyDescent="0.25"/>
    <row r="17728" s="186" customFormat="1" x14ac:dyDescent="0.25"/>
    <row r="17729" s="186" customFormat="1" x14ac:dyDescent="0.25"/>
    <row r="17730" s="186" customFormat="1" x14ac:dyDescent="0.25"/>
    <row r="17731" s="186" customFormat="1" x14ac:dyDescent="0.25"/>
    <row r="17732" s="186" customFormat="1" x14ac:dyDescent="0.25"/>
    <row r="17733" s="186" customFormat="1" x14ac:dyDescent="0.25"/>
    <row r="17734" s="186" customFormat="1" x14ac:dyDescent="0.25"/>
    <row r="17735" s="186" customFormat="1" x14ac:dyDescent="0.25"/>
    <row r="17736" s="186" customFormat="1" x14ac:dyDescent="0.25"/>
    <row r="17737" s="186" customFormat="1" x14ac:dyDescent="0.25"/>
    <row r="17738" s="186" customFormat="1" x14ac:dyDescent="0.25"/>
    <row r="17739" s="186" customFormat="1" x14ac:dyDescent="0.25"/>
    <row r="17740" s="186" customFormat="1" x14ac:dyDescent="0.25"/>
    <row r="17741" s="186" customFormat="1" x14ac:dyDescent="0.25"/>
    <row r="17742" s="186" customFormat="1" x14ac:dyDescent="0.25"/>
    <row r="17743" s="186" customFormat="1" x14ac:dyDescent="0.25"/>
    <row r="17744" s="186" customFormat="1" x14ac:dyDescent="0.25"/>
    <row r="17745" s="186" customFormat="1" x14ac:dyDescent="0.25"/>
    <row r="17746" s="186" customFormat="1" x14ac:dyDescent="0.25"/>
    <row r="17747" s="186" customFormat="1" x14ac:dyDescent="0.25"/>
    <row r="17748" s="186" customFormat="1" x14ac:dyDescent="0.25"/>
    <row r="17749" s="186" customFormat="1" x14ac:dyDescent="0.25"/>
    <row r="17750" s="186" customFormat="1" x14ac:dyDescent="0.25"/>
    <row r="17751" s="186" customFormat="1" x14ac:dyDescent="0.25"/>
    <row r="17752" s="186" customFormat="1" x14ac:dyDescent="0.25"/>
    <row r="17753" s="186" customFormat="1" x14ac:dyDescent="0.25"/>
    <row r="17754" s="186" customFormat="1" x14ac:dyDescent="0.25"/>
    <row r="17755" s="186" customFormat="1" x14ac:dyDescent="0.25"/>
    <row r="17756" s="186" customFormat="1" x14ac:dyDescent="0.25"/>
    <row r="17757" s="186" customFormat="1" x14ac:dyDescent="0.25"/>
    <row r="17758" s="186" customFormat="1" x14ac:dyDescent="0.25"/>
    <row r="17759" s="186" customFormat="1" x14ac:dyDescent="0.25"/>
    <row r="17760" s="186" customFormat="1" x14ac:dyDescent="0.25"/>
    <row r="17761" s="186" customFormat="1" x14ac:dyDescent="0.25"/>
    <row r="17762" s="186" customFormat="1" x14ac:dyDescent="0.25"/>
    <row r="17763" s="186" customFormat="1" x14ac:dyDescent="0.25"/>
    <row r="17764" s="186" customFormat="1" x14ac:dyDescent="0.25"/>
    <row r="17765" s="186" customFormat="1" x14ac:dyDescent="0.25"/>
    <row r="17766" s="186" customFormat="1" x14ac:dyDescent="0.25"/>
    <row r="17767" s="186" customFormat="1" x14ac:dyDescent="0.25"/>
    <row r="17768" s="186" customFormat="1" x14ac:dyDescent="0.25"/>
    <row r="17769" s="186" customFormat="1" x14ac:dyDescent="0.25"/>
    <row r="17770" s="186" customFormat="1" x14ac:dyDescent="0.25"/>
    <row r="17771" s="186" customFormat="1" x14ac:dyDescent="0.25"/>
    <row r="17772" s="186" customFormat="1" x14ac:dyDescent="0.25"/>
    <row r="17773" s="186" customFormat="1" x14ac:dyDescent="0.25"/>
    <row r="17774" s="186" customFormat="1" x14ac:dyDescent="0.25"/>
    <row r="17775" s="186" customFormat="1" x14ac:dyDescent="0.25"/>
    <row r="17776" s="186" customFormat="1" x14ac:dyDescent="0.25"/>
    <row r="17777" s="186" customFormat="1" x14ac:dyDescent="0.25"/>
    <row r="17778" s="186" customFormat="1" x14ac:dyDescent="0.25"/>
    <row r="17779" s="186" customFormat="1" x14ac:dyDescent="0.25"/>
    <row r="17780" s="186" customFormat="1" x14ac:dyDescent="0.25"/>
    <row r="17781" s="186" customFormat="1" x14ac:dyDescent="0.25"/>
    <row r="17782" s="186" customFormat="1" x14ac:dyDescent="0.25"/>
    <row r="17783" s="186" customFormat="1" x14ac:dyDescent="0.25"/>
    <row r="17784" s="186" customFormat="1" x14ac:dyDescent="0.25"/>
    <row r="17785" s="186" customFormat="1" x14ac:dyDescent="0.25"/>
    <row r="17786" s="186" customFormat="1" x14ac:dyDescent="0.25"/>
    <row r="17787" s="186" customFormat="1" x14ac:dyDescent="0.25"/>
    <row r="17788" s="186" customFormat="1" x14ac:dyDescent="0.25"/>
    <row r="17789" s="186" customFormat="1" x14ac:dyDescent="0.25"/>
    <row r="17790" s="186" customFormat="1" x14ac:dyDescent="0.25"/>
    <row r="17791" s="186" customFormat="1" x14ac:dyDescent="0.25"/>
    <row r="17792" s="186" customFormat="1" x14ac:dyDescent="0.25"/>
    <row r="17793" s="186" customFormat="1" x14ac:dyDescent="0.25"/>
    <row r="17794" s="186" customFormat="1" x14ac:dyDescent="0.25"/>
    <row r="17795" s="186" customFormat="1" x14ac:dyDescent="0.25"/>
    <row r="17796" s="186" customFormat="1" x14ac:dyDescent="0.25"/>
    <row r="17797" s="186" customFormat="1" x14ac:dyDescent="0.25"/>
    <row r="17798" s="186" customFormat="1" x14ac:dyDescent="0.25"/>
    <row r="17799" s="186" customFormat="1" x14ac:dyDescent="0.25"/>
    <row r="17800" s="186" customFormat="1" x14ac:dyDescent="0.25"/>
    <row r="17801" s="186" customFormat="1" x14ac:dyDescent="0.25"/>
    <row r="17802" s="186" customFormat="1" x14ac:dyDescent="0.25"/>
    <row r="17803" s="186" customFormat="1" x14ac:dyDescent="0.25"/>
    <row r="17804" s="186" customFormat="1" x14ac:dyDescent="0.25"/>
    <row r="17805" s="186" customFormat="1" x14ac:dyDescent="0.25"/>
    <row r="17806" s="186" customFormat="1" x14ac:dyDescent="0.25"/>
    <row r="17807" s="186" customFormat="1" x14ac:dyDescent="0.25"/>
    <row r="17808" s="186" customFormat="1" x14ac:dyDescent="0.25"/>
    <row r="17809" s="186" customFormat="1" x14ac:dyDescent="0.25"/>
    <row r="17810" s="186" customFormat="1" x14ac:dyDescent="0.25"/>
    <row r="17811" s="186" customFormat="1" x14ac:dyDescent="0.25"/>
    <row r="17812" s="186" customFormat="1" x14ac:dyDescent="0.25"/>
    <row r="17813" s="186" customFormat="1" x14ac:dyDescent="0.25"/>
    <row r="17814" s="186" customFormat="1" x14ac:dyDescent="0.25"/>
    <row r="17815" s="186" customFormat="1" x14ac:dyDescent="0.25"/>
    <row r="17816" s="186" customFormat="1" x14ac:dyDescent="0.25"/>
    <row r="17817" s="186" customFormat="1" x14ac:dyDescent="0.25"/>
    <row r="17818" s="186" customFormat="1" x14ac:dyDescent="0.25"/>
    <row r="17819" s="186" customFormat="1" x14ac:dyDescent="0.25"/>
    <row r="17820" s="186" customFormat="1" x14ac:dyDescent="0.25"/>
    <row r="17821" s="186" customFormat="1" x14ac:dyDescent="0.25"/>
    <row r="17822" s="186" customFormat="1" x14ac:dyDescent="0.25"/>
    <row r="17823" s="186" customFormat="1" x14ac:dyDescent="0.25"/>
    <row r="17824" s="186" customFormat="1" x14ac:dyDescent="0.25"/>
    <row r="17825" s="186" customFormat="1" x14ac:dyDescent="0.25"/>
    <row r="17826" s="186" customFormat="1" x14ac:dyDescent="0.25"/>
    <row r="17827" s="186" customFormat="1" x14ac:dyDescent="0.25"/>
    <row r="17828" s="186" customFormat="1" x14ac:dyDescent="0.25"/>
    <row r="17829" s="186" customFormat="1" x14ac:dyDescent="0.25"/>
    <row r="17830" s="186" customFormat="1" x14ac:dyDescent="0.25"/>
    <row r="17831" s="186" customFormat="1" x14ac:dyDescent="0.25"/>
    <row r="17832" s="186" customFormat="1" x14ac:dyDescent="0.25"/>
    <row r="17833" s="186" customFormat="1" x14ac:dyDescent="0.25"/>
    <row r="17834" s="186" customFormat="1" x14ac:dyDescent="0.25"/>
    <row r="17835" s="186" customFormat="1" x14ac:dyDescent="0.25"/>
    <row r="17836" s="186" customFormat="1" x14ac:dyDescent="0.25"/>
    <row r="17837" s="186" customFormat="1" x14ac:dyDescent="0.25"/>
    <row r="17838" s="186" customFormat="1" x14ac:dyDescent="0.25"/>
    <row r="17839" s="186" customFormat="1" x14ac:dyDescent="0.25"/>
    <row r="17840" s="186" customFormat="1" x14ac:dyDescent="0.25"/>
    <row r="17841" s="186" customFormat="1" x14ac:dyDescent="0.25"/>
    <row r="17842" s="186" customFormat="1" x14ac:dyDescent="0.25"/>
    <row r="17843" s="186" customFormat="1" x14ac:dyDescent="0.25"/>
    <row r="17844" s="186" customFormat="1" x14ac:dyDescent="0.25"/>
    <row r="17845" s="186" customFormat="1" x14ac:dyDescent="0.25"/>
    <row r="17846" s="186" customFormat="1" x14ac:dyDescent="0.25"/>
    <row r="17847" s="186" customFormat="1" x14ac:dyDescent="0.25"/>
    <row r="17848" s="186" customFormat="1" x14ac:dyDescent="0.25"/>
    <row r="17849" s="186" customFormat="1" x14ac:dyDescent="0.25"/>
    <row r="17850" s="186" customFormat="1" x14ac:dyDescent="0.25"/>
    <row r="17851" s="186" customFormat="1" x14ac:dyDescent="0.25"/>
    <row r="17852" s="186" customFormat="1" x14ac:dyDescent="0.25"/>
    <row r="17853" s="186" customFormat="1" x14ac:dyDescent="0.25"/>
    <row r="17854" s="186" customFormat="1" x14ac:dyDescent="0.25"/>
    <row r="17855" s="186" customFormat="1" x14ac:dyDescent="0.25"/>
    <row r="17856" s="186" customFormat="1" x14ac:dyDescent="0.25"/>
    <row r="17857" s="186" customFormat="1" x14ac:dyDescent="0.25"/>
    <row r="17858" s="186" customFormat="1" x14ac:dyDescent="0.25"/>
    <row r="17859" s="186" customFormat="1" x14ac:dyDescent="0.25"/>
    <row r="17860" s="186" customFormat="1" x14ac:dyDescent="0.25"/>
    <row r="17861" s="186" customFormat="1" x14ac:dyDescent="0.25"/>
    <row r="17862" s="186" customFormat="1" x14ac:dyDescent="0.25"/>
    <row r="17863" s="186" customFormat="1" x14ac:dyDescent="0.25"/>
    <row r="17864" s="186" customFormat="1" x14ac:dyDescent="0.25"/>
    <row r="17865" s="186" customFormat="1" x14ac:dyDescent="0.25"/>
    <row r="17866" s="186" customFormat="1" x14ac:dyDescent="0.25"/>
    <row r="17867" s="186" customFormat="1" x14ac:dyDescent="0.25"/>
    <row r="17868" s="186" customFormat="1" x14ac:dyDescent="0.25"/>
    <row r="17869" s="186" customFormat="1" x14ac:dyDescent="0.25"/>
    <row r="17870" s="186" customFormat="1" x14ac:dyDescent="0.25"/>
    <row r="17871" s="186" customFormat="1" x14ac:dyDescent="0.25"/>
    <row r="17872" s="186" customFormat="1" x14ac:dyDescent="0.25"/>
    <row r="17873" s="186" customFormat="1" x14ac:dyDescent="0.25"/>
    <row r="17874" s="186" customFormat="1" x14ac:dyDescent="0.25"/>
    <row r="17875" s="186" customFormat="1" x14ac:dyDescent="0.25"/>
    <row r="17876" s="186" customFormat="1" x14ac:dyDescent="0.25"/>
    <row r="17877" s="186" customFormat="1" x14ac:dyDescent="0.25"/>
    <row r="17878" s="186" customFormat="1" x14ac:dyDescent="0.25"/>
    <row r="17879" s="186" customFormat="1" x14ac:dyDescent="0.25"/>
    <row r="17880" s="186" customFormat="1" x14ac:dyDescent="0.25"/>
    <row r="17881" s="186" customFormat="1" x14ac:dyDescent="0.25"/>
    <row r="17882" s="186" customFormat="1" x14ac:dyDescent="0.25"/>
    <row r="17883" s="186" customFormat="1" x14ac:dyDescent="0.25"/>
    <row r="17884" s="186" customFormat="1" x14ac:dyDescent="0.25"/>
    <row r="17885" s="186" customFormat="1" x14ac:dyDescent="0.25"/>
    <row r="17886" s="186" customFormat="1" x14ac:dyDescent="0.25"/>
    <row r="17887" s="186" customFormat="1" x14ac:dyDescent="0.25"/>
    <row r="17888" s="186" customFormat="1" x14ac:dyDescent="0.25"/>
    <row r="17889" s="186" customFormat="1" x14ac:dyDescent="0.25"/>
    <row r="17890" s="186" customFormat="1" x14ac:dyDescent="0.25"/>
    <row r="17891" s="186" customFormat="1" x14ac:dyDescent="0.25"/>
    <row r="17892" s="186" customFormat="1" x14ac:dyDescent="0.25"/>
    <row r="17893" s="186" customFormat="1" x14ac:dyDescent="0.25"/>
    <row r="17894" s="186" customFormat="1" x14ac:dyDescent="0.25"/>
    <row r="17895" s="186" customFormat="1" x14ac:dyDescent="0.25"/>
    <row r="17896" s="186" customFormat="1" x14ac:dyDescent="0.25"/>
    <row r="17897" s="186" customFormat="1" x14ac:dyDescent="0.25"/>
    <row r="17898" s="186" customFormat="1" x14ac:dyDescent="0.25"/>
    <row r="17899" s="186" customFormat="1" x14ac:dyDescent="0.25"/>
    <row r="17900" s="186" customFormat="1" x14ac:dyDescent="0.25"/>
    <row r="17901" s="186" customFormat="1" x14ac:dyDescent="0.25"/>
    <row r="17902" s="186" customFormat="1" x14ac:dyDescent="0.25"/>
    <row r="17903" s="186" customFormat="1" x14ac:dyDescent="0.25"/>
    <row r="17904" s="186" customFormat="1" x14ac:dyDescent="0.25"/>
    <row r="17905" s="186" customFormat="1" x14ac:dyDescent="0.25"/>
    <row r="17906" s="186" customFormat="1" x14ac:dyDescent="0.25"/>
    <row r="17907" s="186" customFormat="1" x14ac:dyDescent="0.25"/>
    <row r="17908" s="186" customFormat="1" x14ac:dyDescent="0.25"/>
    <row r="17909" s="186" customFormat="1" x14ac:dyDescent="0.25"/>
    <row r="17910" s="186" customFormat="1" x14ac:dyDescent="0.25"/>
    <row r="17911" s="186" customFormat="1" x14ac:dyDescent="0.25"/>
    <row r="17912" s="186" customFormat="1" x14ac:dyDescent="0.25"/>
    <row r="17913" s="186" customFormat="1" x14ac:dyDescent="0.25"/>
    <row r="17914" s="186" customFormat="1" x14ac:dyDescent="0.25"/>
    <row r="17915" s="186" customFormat="1" x14ac:dyDescent="0.25"/>
    <row r="17916" s="186" customFormat="1" x14ac:dyDescent="0.25"/>
    <row r="17917" s="186" customFormat="1" x14ac:dyDescent="0.25"/>
    <row r="17918" s="186" customFormat="1" x14ac:dyDescent="0.25"/>
    <row r="17919" s="186" customFormat="1" x14ac:dyDescent="0.25"/>
    <row r="17920" s="186" customFormat="1" x14ac:dyDescent="0.25"/>
    <row r="17921" s="186" customFormat="1" x14ac:dyDescent="0.25"/>
    <row r="17922" s="186" customFormat="1" x14ac:dyDescent="0.25"/>
    <row r="17923" s="186" customFormat="1" x14ac:dyDescent="0.25"/>
    <row r="17924" s="186" customFormat="1" x14ac:dyDescent="0.25"/>
    <row r="17925" s="186" customFormat="1" x14ac:dyDescent="0.25"/>
    <row r="17926" s="186" customFormat="1" x14ac:dyDescent="0.25"/>
    <row r="17927" s="186" customFormat="1" x14ac:dyDescent="0.25"/>
    <row r="17928" s="186" customFormat="1" x14ac:dyDescent="0.25"/>
    <row r="17929" s="186" customFormat="1" x14ac:dyDescent="0.25"/>
    <row r="17930" s="186" customFormat="1" x14ac:dyDescent="0.25"/>
    <row r="17931" s="186" customFormat="1" x14ac:dyDescent="0.25"/>
    <row r="17932" s="186" customFormat="1" x14ac:dyDescent="0.25"/>
    <row r="17933" s="186" customFormat="1" x14ac:dyDescent="0.25"/>
    <row r="17934" s="186" customFormat="1" x14ac:dyDescent="0.25"/>
    <row r="17935" s="186" customFormat="1" x14ac:dyDescent="0.25"/>
    <row r="17936" s="186" customFormat="1" x14ac:dyDescent="0.25"/>
    <row r="17937" s="186" customFormat="1" x14ac:dyDescent="0.25"/>
    <row r="17938" s="186" customFormat="1" x14ac:dyDescent="0.25"/>
    <row r="17939" s="186" customFormat="1" x14ac:dyDescent="0.25"/>
    <row r="17940" s="186" customFormat="1" x14ac:dyDescent="0.25"/>
    <row r="17941" s="186" customFormat="1" x14ac:dyDescent="0.25"/>
    <row r="17942" s="186" customFormat="1" x14ac:dyDescent="0.25"/>
    <row r="17943" s="186" customFormat="1" x14ac:dyDescent="0.25"/>
    <row r="17944" s="186" customFormat="1" x14ac:dyDescent="0.25"/>
    <row r="17945" s="186" customFormat="1" x14ac:dyDescent="0.25"/>
    <row r="17946" s="186" customFormat="1" x14ac:dyDescent="0.25"/>
    <row r="17947" s="186" customFormat="1" x14ac:dyDescent="0.25"/>
    <row r="17948" s="186" customFormat="1" x14ac:dyDescent="0.25"/>
    <row r="17949" s="186" customFormat="1" x14ac:dyDescent="0.25"/>
    <row r="17950" s="186" customFormat="1" x14ac:dyDescent="0.25"/>
    <row r="17951" s="186" customFormat="1" x14ac:dyDescent="0.25"/>
    <row r="17952" s="186" customFormat="1" x14ac:dyDescent="0.25"/>
    <row r="17953" s="186" customFormat="1" x14ac:dyDescent="0.25"/>
    <row r="17954" s="186" customFormat="1" x14ac:dyDescent="0.25"/>
    <row r="17955" s="186" customFormat="1" x14ac:dyDescent="0.25"/>
    <row r="17956" s="186" customFormat="1" x14ac:dyDescent="0.25"/>
    <row r="17957" s="186" customFormat="1" x14ac:dyDescent="0.25"/>
    <row r="17958" s="186" customFormat="1" x14ac:dyDescent="0.25"/>
    <row r="17959" s="186" customFormat="1" x14ac:dyDescent="0.25"/>
    <row r="17960" s="186" customFormat="1" x14ac:dyDescent="0.25"/>
    <row r="17961" s="186" customFormat="1" x14ac:dyDescent="0.25"/>
    <row r="17962" s="186" customFormat="1" x14ac:dyDescent="0.25"/>
    <row r="17963" s="186" customFormat="1" x14ac:dyDescent="0.25"/>
    <row r="17964" s="186" customFormat="1" x14ac:dyDescent="0.25"/>
    <row r="17965" s="186" customFormat="1" x14ac:dyDescent="0.25"/>
    <row r="17966" s="186" customFormat="1" x14ac:dyDescent="0.25"/>
    <row r="17967" s="186" customFormat="1" x14ac:dyDescent="0.25"/>
    <row r="17968" s="186" customFormat="1" x14ac:dyDescent="0.25"/>
    <row r="17969" s="186" customFormat="1" x14ac:dyDescent="0.25"/>
    <row r="17970" s="186" customFormat="1" x14ac:dyDescent="0.25"/>
    <row r="17971" s="186" customFormat="1" x14ac:dyDescent="0.25"/>
    <row r="17972" s="186" customFormat="1" x14ac:dyDescent="0.25"/>
    <row r="17973" s="186" customFormat="1" x14ac:dyDescent="0.25"/>
    <row r="17974" s="186" customFormat="1" x14ac:dyDescent="0.25"/>
    <row r="17975" s="186" customFormat="1" x14ac:dyDescent="0.25"/>
    <row r="17976" s="186" customFormat="1" x14ac:dyDescent="0.25"/>
    <row r="17977" s="186" customFormat="1" x14ac:dyDescent="0.25"/>
    <row r="17978" s="186" customFormat="1" x14ac:dyDescent="0.25"/>
    <row r="17979" s="186" customFormat="1" x14ac:dyDescent="0.25"/>
    <row r="17980" s="186" customFormat="1" x14ac:dyDescent="0.25"/>
    <row r="17981" s="186" customFormat="1" x14ac:dyDescent="0.25"/>
    <row r="17982" s="186" customFormat="1" x14ac:dyDescent="0.25"/>
    <row r="17983" s="186" customFormat="1" x14ac:dyDescent="0.25"/>
    <row r="17984" s="186" customFormat="1" x14ac:dyDescent="0.25"/>
    <row r="17985" s="186" customFormat="1" x14ac:dyDescent="0.25"/>
    <row r="17986" s="186" customFormat="1" x14ac:dyDescent="0.25"/>
    <row r="17987" s="186" customFormat="1" x14ac:dyDescent="0.25"/>
    <row r="17988" s="186" customFormat="1" x14ac:dyDescent="0.25"/>
    <row r="17989" s="186" customFormat="1" x14ac:dyDescent="0.25"/>
    <row r="17990" s="186" customFormat="1" x14ac:dyDescent="0.25"/>
    <row r="17991" s="186" customFormat="1" x14ac:dyDescent="0.25"/>
    <row r="17992" s="186" customFormat="1" x14ac:dyDescent="0.25"/>
    <row r="17993" s="186" customFormat="1" x14ac:dyDescent="0.25"/>
    <row r="17994" s="186" customFormat="1" x14ac:dyDescent="0.25"/>
    <row r="17995" s="186" customFormat="1" x14ac:dyDescent="0.25"/>
    <row r="17996" s="186" customFormat="1" x14ac:dyDescent="0.25"/>
    <row r="17997" s="186" customFormat="1" x14ac:dyDescent="0.25"/>
    <row r="17998" s="186" customFormat="1" x14ac:dyDescent="0.25"/>
    <row r="17999" s="186" customFormat="1" x14ac:dyDescent="0.25"/>
    <row r="18000" s="186" customFormat="1" x14ac:dyDescent="0.25"/>
    <row r="18001" s="186" customFormat="1" x14ac:dyDescent="0.25"/>
    <row r="18002" s="186" customFormat="1" x14ac:dyDescent="0.25"/>
    <row r="18003" s="186" customFormat="1" x14ac:dyDescent="0.25"/>
    <row r="18004" s="186" customFormat="1" x14ac:dyDescent="0.25"/>
    <row r="18005" s="186" customFormat="1" x14ac:dyDescent="0.25"/>
    <row r="18006" s="186" customFormat="1" x14ac:dyDescent="0.25"/>
    <row r="18007" s="186" customFormat="1" x14ac:dyDescent="0.25"/>
    <row r="18008" s="186" customFormat="1" x14ac:dyDescent="0.25"/>
    <row r="18009" s="186" customFormat="1" x14ac:dyDescent="0.25"/>
    <row r="18010" s="186" customFormat="1" x14ac:dyDescent="0.25"/>
    <row r="18011" s="186" customFormat="1" x14ac:dyDescent="0.25"/>
    <row r="18012" s="186" customFormat="1" x14ac:dyDescent="0.25"/>
    <row r="18013" s="186" customFormat="1" x14ac:dyDescent="0.25"/>
    <row r="18014" s="186" customFormat="1" x14ac:dyDescent="0.25"/>
    <row r="18015" s="186" customFormat="1" x14ac:dyDescent="0.25"/>
    <row r="18016" s="186" customFormat="1" x14ac:dyDescent="0.25"/>
    <row r="18017" s="186" customFormat="1" x14ac:dyDescent="0.25"/>
    <row r="18018" s="186" customFormat="1" x14ac:dyDescent="0.25"/>
    <row r="18019" s="186" customFormat="1" x14ac:dyDescent="0.25"/>
    <row r="18020" s="186" customFormat="1" x14ac:dyDescent="0.25"/>
    <row r="18021" s="186" customFormat="1" x14ac:dyDescent="0.25"/>
    <row r="18022" s="186" customFormat="1" x14ac:dyDescent="0.25"/>
    <row r="18023" s="186" customFormat="1" x14ac:dyDescent="0.25"/>
    <row r="18024" s="186" customFormat="1" x14ac:dyDescent="0.25"/>
    <row r="18025" s="186" customFormat="1" x14ac:dyDescent="0.25"/>
    <row r="18026" s="186" customFormat="1" x14ac:dyDescent="0.25"/>
    <row r="18027" s="186" customFormat="1" x14ac:dyDescent="0.25"/>
    <row r="18028" s="186" customFormat="1" x14ac:dyDescent="0.25"/>
    <row r="18029" s="186" customFormat="1" x14ac:dyDescent="0.25"/>
    <row r="18030" s="186" customFormat="1" x14ac:dyDescent="0.25"/>
    <row r="18031" s="186" customFormat="1" x14ac:dyDescent="0.25"/>
    <row r="18032" s="186" customFormat="1" x14ac:dyDescent="0.25"/>
    <row r="18033" s="186" customFormat="1" x14ac:dyDescent="0.25"/>
    <row r="18034" s="186" customFormat="1" x14ac:dyDescent="0.25"/>
    <row r="18035" s="186" customFormat="1" x14ac:dyDescent="0.25"/>
    <row r="18036" s="186" customFormat="1" x14ac:dyDescent="0.25"/>
    <row r="18037" s="186" customFormat="1" x14ac:dyDescent="0.25"/>
    <row r="18038" s="186" customFormat="1" x14ac:dyDescent="0.25"/>
    <row r="18039" s="186" customFormat="1" x14ac:dyDescent="0.25"/>
    <row r="18040" s="186" customFormat="1" x14ac:dyDescent="0.25"/>
    <row r="18041" s="186" customFormat="1" x14ac:dyDescent="0.25"/>
    <row r="18042" s="186" customFormat="1" x14ac:dyDescent="0.25"/>
    <row r="18043" s="186" customFormat="1" x14ac:dyDescent="0.25"/>
    <row r="18044" s="186" customFormat="1" x14ac:dyDescent="0.25"/>
    <row r="18045" s="186" customFormat="1" x14ac:dyDescent="0.25"/>
    <row r="18046" s="186" customFormat="1" x14ac:dyDescent="0.25"/>
    <row r="18047" s="186" customFormat="1" x14ac:dyDescent="0.25"/>
    <row r="18048" s="186" customFormat="1" x14ac:dyDescent="0.25"/>
    <row r="18049" s="186" customFormat="1" x14ac:dyDescent="0.25"/>
    <row r="18050" s="186" customFormat="1" x14ac:dyDescent="0.25"/>
    <row r="18051" s="186" customFormat="1" x14ac:dyDescent="0.25"/>
    <row r="18052" s="186" customFormat="1" x14ac:dyDescent="0.25"/>
    <row r="18053" s="186" customFormat="1" x14ac:dyDescent="0.25"/>
    <row r="18054" s="186" customFormat="1" x14ac:dyDescent="0.25"/>
    <row r="18055" s="186" customFormat="1" x14ac:dyDescent="0.25"/>
    <row r="18056" s="186" customFormat="1" x14ac:dyDescent="0.25"/>
    <row r="18057" s="186" customFormat="1" x14ac:dyDescent="0.25"/>
    <row r="18058" s="186" customFormat="1" x14ac:dyDescent="0.25"/>
    <row r="18059" s="186" customFormat="1" x14ac:dyDescent="0.25"/>
    <row r="18060" s="186" customFormat="1" x14ac:dyDescent="0.25"/>
    <row r="18061" s="186" customFormat="1" x14ac:dyDescent="0.25"/>
    <row r="18062" s="186" customFormat="1" x14ac:dyDescent="0.25"/>
    <row r="18063" s="186" customFormat="1" x14ac:dyDescent="0.25"/>
    <row r="18064" s="186" customFormat="1" x14ac:dyDescent="0.25"/>
    <row r="18065" s="186" customFormat="1" x14ac:dyDescent="0.25"/>
    <row r="18066" s="186" customFormat="1" x14ac:dyDescent="0.25"/>
    <row r="18067" s="186" customFormat="1" x14ac:dyDescent="0.25"/>
    <row r="18068" s="186" customFormat="1" x14ac:dyDescent="0.25"/>
    <row r="18069" s="186" customFormat="1" x14ac:dyDescent="0.25"/>
    <row r="18070" s="186" customFormat="1" x14ac:dyDescent="0.25"/>
    <row r="18071" s="186" customFormat="1" x14ac:dyDescent="0.25"/>
    <row r="18072" s="186" customFormat="1" x14ac:dyDescent="0.25"/>
    <row r="18073" s="186" customFormat="1" x14ac:dyDescent="0.25"/>
    <row r="18074" s="186" customFormat="1" x14ac:dyDescent="0.25"/>
    <row r="18075" s="186" customFormat="1" x14ac:dyDescent="0.25"/>
    <row r="18076" s="186" customFormat="1" x14ac:dyDescent="0.25"/>
    <row r="18077" s="186" customFormat="1" x14ac:dyDescent="0.25"/>
    <row r="18078" s="186" customFormat="1" x14ac:dyDescent="0.25"/>
    <row r="18079" s="186" customFormat="1" x14ac:dyDescent="0.25"/>
    <row r="18080" s="186" customFormat="1" x14ac:dyDescent="0.25"/>
    <row r="18081" s="186" customFormat="1" x14ac:dyDescent="0.25"/>
    <row r="18082" s="186" customFormat="1" x14ac:dyDescent="0.25"/>
    <row r="18083" s="186" customFormat="1" x14ac:dyDescent="0.25"/>
    <row r="18084" s="186" customFormat="1" x14ac:dyDescent="0.25"/>
    <row r="18085" s="186" customFormat="1" x14ac:dyDescent="0.25"/>
    <row r="18086" s="186" customFormat="1" x14ac:dyDescent="0.25"/>
    <row r="18087" s="186" customFormat="1" x14ac:dyDescent="0.25"/>
    <row r="18088" s="186" customFormat="1" x14ac:dyDescent="0.25"/>
    <row r="18089" s="186" customFormat="1" x14ac:dyDescent="0.25"/>
    <row r="18090" s="186" customFormat="1" x14ac:dyDescent="0.25"/>
    <row r="18091" s="186" customFormat="1" x14ac:dyDescent="0.25"/>
    <row r="18092" s="186" customFormat="1" x14ac:dyDescent="0.25"/>
    <row r="18093" s="186" customFormat="1" x14ac:dyDescent="0.25"/>
    <row r="18094" s="186" customFormat="1" x14ac:dyDescent="0.25"/>
    <row r="18095" s="186" customFormat="1" x14ac:dyDescent="0.25"/>
    <row r="18096" s="186" customFormat="1" x14ac:dyDescent="0.25"/>
    <row r="18097" s="186" customFormat="1" x14ac:dyDescent="0.25"/>
    <row r="18098" s="186" customFormat="1" x14ac:dyDescent="0.25"/>
    <row r="18099" s="186" customFormat="1" x14ac:dyDescent="0.25"/>
    <row r="18100" s="186" customFormat="1" x14ac:dyDescent="0.25"/>
    <row r="18101" s="186" customFormat="1" x14ac:dyDescent="0.25"/>
    <row r="18102" s="186" customFormat="1" x14ac:dyDescent="0.25"/>
    <row r="18103" s="186" customFormat="1" x14ac:dyDescent="0.25"/>
    <row r="18104" s="186" customFormat="1" x14ac:dyDescent="0.25"/>
    <row r="18105" s="186" customFormat="1" x14ac:dyDescent="0.25"/>
    <row r="18106" s="186" customFormat="1" x14ac:dyDescent="0.25"/>
    <row r="18107" s="186" customFormat="1" x14ac:dyDescent="0.25"/>
    <row r="18108" s="186" customFormat="1" x14ac:dyDescent="0.25"/>
    <row r="18109" s="186" customFormat="1" x14ac:dyDescent="0.25"/>
    <row r="18110" s="186" customFormat="1" x14ac:dyDescent="0.25"/>
    <row r="18111" s="186" customFormat="1" x14ac:dyDescent="0.25"/>
    <row r="18112" s="186" customFormat="1" x14ac:dyDescent="0.25"/>
    <row r="18113" s="186" customFormat="1" x14ac:dyDescent="0.25"/>
    <row r="18114" s="186" customFormat="1" x14ac:dyDescent="0.25"/>
    <row r="18115" s="186" customFormat="1" x14ac:dyDescent="0.25"/>
    <row r="18116" s="186" customFormat="1" x14ac:dyDescent="0.25"/>
    <row r="18117" s="186" customFormat="1" x14ac:dyDescent="0.25"/>
    <row r="18118" s="186" customFormat="1" x14ac:dyDescent="0.25"/>
    <row r="18119" s="186" customFormat="1" x14ac:dyDescent="0.25"/>
    <row r="18120" s="186" customFormat="1" x14ac:dyDescent="0.25"/>
    <row r="18121" s="186" customFormat="1" x14ac:dyDescent="0.25"/>
    <row r="18122" s="186" customFormat="1" x14ac:dyDescent="0.25"/>
    <row r="18123" s="186" customFormat="1" x14ac:dyDescent="0.25"/>
    <row r="18124" s="186" customFormat="1" x14ac:dyDescent="0.25"/>
    <row r="18125" s="186" customFormat="1" x14ac:dyDescent="0.25"/>
    <row r="18126" s="186" customFormat="1" x14ac:dyDescent="0.25"/>
    <row r="18127" s="186" customFormat="1" x14ac:dyDescent="0.25"/>
    <row r="18128" s="186" customFormat="1" x14ac:dyDescent="0.25"/>
    <row r="18129" s="186" customFormat="1" x14ac:dyDescent="0.25"/>
    <row r="18130" s="186" customFormat="1" x14ac:dyDescent="0.25"/>
    <row r="18131" s="186" customFormat="1" x14ac:dyDescent="0.25"/>
    <row r="18132" s="186" customFormat="1" x14ac:dyDescent="0.25"/>
    <row r="18133" s="186" customFormat="1" x14ac:dyDescent="0.25"/>
    <row r="18134" s="186" customFormat="1" x14ac:dyDescent="0.25"/>
    <row r="18135" s="186" customFormat="1" x14ac:dyDescent="0.25"/>
    <row r="18136" s="186" customFormat="1" x14ac:dyDescent="0.25"/>
    <row r="18137" s="186" customFormat="1" x14ac:dyDescent="0.25"/>
    <row r="18138" s="186" customFormat="1" x14ac:dyDescent="0.25"/>
    <row r="18139" s="186" customFormat="1" x14ac:dyDescent="0.25"/>
    <row r="18140" s="186" customFormat="1" x14ac:dyDescent="0.25"/>
    <row r="18141" s="186" customFormat="1" x14ac:dyDescent="0.25"/>
    <row r="18142" s="186" customFormat="1" x14ac:dyDescent="0.25"/>
    <row r="18143" s="186" customFormat="1" x14ac:dyDescent="0.25"/>
    <row r="18144" s="186" customFormat="1" x14ac:dyDescent="0.25"/>
    <row r="18145" s="186" customFormat="1" x14ac:dyDescent="0.25"/>
    <row r="18146" s="186" customFormat="1" x14ac:dyDescent="0.25"/>
    <row r="18147" s="186" customFormat="1" x14ac:dyDescent="0.25"/>
    <row r="18148" s="186" customFormat="1" x14ac:dyDescent="0.25"/>
    <row r="18149" s="186" customFormat="1" x14ac:dyDescent="0.25"/>
    <row r="18150" s="186" customFormat="1" x14ac:dyDescent="0.25"/>
    <row r="18151" s="186" customFormat="1" x14ac:dyDescent="0.25"/>
    <row r="18152" s="186" customFormat="1" x14ac:dyDescent="0.25"/>
    <row r="18153" s="186" customFormat="1" x14ac:dyDescent="0.25"/>
    <row r="18154" s="186" customFormat="1" x14ac:dyDescent="0.25"/>
    <row r="18155" s="186" customFormat="1" x14ac:dyDescent="0.25"/>
    <row r="18156" s="186" customFormat="1" x14ac:dyDescent="0.25"/>
    <row r="18157" s="186" customFormat="1" x14ac:dyDescent="0.25"/>
    <row r="18158" s="186" customFormat="1" x14ac:dyDescent="0.25"/>
    <row r="18159" s="186" customFormat="1" x14ac:dyDescent="0.25"/>
    <row r="18160" s="186" customFormat="1" x14ac:dyDescent="0.25"/>
    <row r="18161" s="186" customFormat="1" x14ac:dyDescent="0.25"/>
    <row r="18162" s="186" customFormat="1" x14ac:dyDescent="0.25"/>
    <row r="18163" s="186" customFormat="1" x14ac:dyDescent="0.25"/>
    <row r="18164" s="186" customFormat="1" x14ac:dyDescent="0.25"/>
    <row r="18165" s="186" customFormat="1" x14ac:dyDescent="0.25"/>
    <row r="18166" s="186" customFormat="1" x14ac:dyDescent="0.25"/>
    <row r="18167" s="186" customFormat="1" x14ac:dyDescent="0.25"/>
    <row r="18168" s="186" customFormat="1" x14ac:dyDescent="0.25"/>
    <row r="18169" s="186" customFormat="1" x14ac:dyDescent="0.25"/>
    <row r="18170" s="186" customFormat="1" x14ac:dyDescent="0.25"/>
    <row r="18171" s="186" customFormat="1" x14ac:dyDescent="0.25"/>
    <row r="18172" s="186" customFormat="1" x14ac:dyDescent="0.25"/>
    <row r="18173" s="186" customFormat="1" x14ac:dyDescent="0.25"/>
    <row r="18174" s="186" customFormat="1" x14ac:dyDescent="0.25"/>
    <row r="18175" s="186" customFormat="1" x14ac:dyDescent="0.25"/>
    <row r="18176" s="186" customFormat="1" x14ac:dyDescent="0.25"/>
    <row r="18177" s="186" customFormat="1" x14ac:dyDescent="0.25"/>
    <row r="18178" s="186" customFormat="1" x14ac:dyDescent="0.25"/>
    <row r="18179" s="186" customFormat="1" x14ac:dyDescent="0.25"/>
    <row r="18180" s="186" customFormat="1" x14ac:dyDescent="0.25"/>
    <row r="18181" s="186" customFormat="1" x14ac:dyDescent="0.25"/>
    <row r="18182" s="186" customFormat="1" x14ac:dyDescent="0.25"/>
    <row r="18183" s="186" customFormat="1" x14ac:dyDescent="0.25"/>
    <row r="18184" s="186" customFormat="1" x14ac:dyDescent="0.25"/>
    <row r="18185" s="186" customFormat="1" x14ac:dyDescent="0.25"/>
    <row r="18186" s="186" customFormat="1" x14ac:dyDescent="0.25"/>
    <row r="18187" s="186" customFormat="1" x14ac:dyDescent="0.25"/>
    <row r="18188" s="186" customFormat="1" x14ac:dyDescent="0.25"/>
    <row r="18189" s="186" customFormat="1" x14ac:dyDescent="0.25"/>
    <row r="18190" s="186" customFormat="1" x14ac:dyDescent="0.25"/>
    <row r="18191" s="186" customFormat="1" x14ac:dyDescent="0.25"/>
    <row r="18192" s="186" customFormat="1" x14ac:dyDescent="0.25"/>
    <row r="18193" s="186" customFormat="1" x14ac:dyDescent="0.25"/>
    <row r="18194" s="186" customFormat="1" x14ac:dyDescent="0.25"/>
    <row r="18195" s="186" customFormat="1" x14ac:dyDescent="0.25"/>
    <row r="18196" s="186" customFormat="1" x14ac:dyDescent="0.25"/>
    <row r="18197" s="186" customFormat="1" x14ac:dyDescent="0.25"/>
    <row r="18198" s="186" customFormat="1" x14ac:dyDescent="0.25"/>
    <row r="18199" s="186" customFormat="1" x14ac:dyDescent="0.25"/>
    <row r="18200" s="186" customFormat="1" x14ac:dyDescent="0.25"/>
    <row r="18201" s="186" customFormat="1" x14ac:dyDescent="0.25"/>
    <row r="18202" s="186" customFormat="1" x14ac:dyDescent="0.25"/>
    <row r="18203" s="186" customFormat="1" x14ac:dyDescent="0.25"/>
    <row r="18204" s="186" customFormat="1" x14ac:dyDescent="0.25"/>
    <row r="18205" s="186" customFormat="1" x14ac:dyDescent="0.25"/>
    <row r="18206" s="186" customFormat="1" x14ac:dyDescent="0.25"/>
    <row r="18207" s="186" customFormat="1" x14ac:dyDescent="0.25"/>
    <row r="18208" s="186" customFormat="1" x14ac:dyDescent="0.25"/>
    <row r="18209" s="186" customFormat="1" x14ac:dyDescent="0.25"/>
    <row r="18210" s="186" customFormat="1" x14ac:dyDescent="0.25"/>
    <row r="18211" s="186" customFormat="1" x14ac:dyDescent="0.25"/>
    <row r="18212" s="186" customFormat="1" x14ac:dyDescent="0.25"/>
    <row r="18213" s="186" customFormat="1" x14ac:dyDescent="0.25"/>
    <row r="18214" s="186" customFormat="1" x14ac:dyDescent="0.25"/>
    <row r="18215" s="186" customFormat="1" x14ac:dyDescent="0.25"/>
    <row r="18216" s="186" customFormat="1" x14ac:dyDescent="0.25"/>
    <row r="18217" s="186" customFormat="1" x14ac:dyDescent="0.25"/>
    <row r="18218" s="186" customFormat="1" x14ac:dyDescent="0.25"/>
    <row r="18219" s="186" customFormat="1" x14ac:dyDescent="0.25"/>
    <row r="18220" s="186" customFormat="1" x14ac:dyDescent="0.25"/>
    <row r="18221" s="186" customFormat="1" x14ac:dyDescent="0.25"/>
    <row r="18222" s="186" customFormat="1" x14ac:dyDescent="0.25"/>
    <row r="18223" s="186" customFormat="1" x14ac:dyDescent="0.25"/>
    <row r="18224" s="186" customFormat="1" x14ac:dyDescent="0.25"/>
    <row r="18225" s="186" customFormat="1" x14ac:dyDescent="0.25"/>
    <row r="18226" s="186" customFormat="1" x14ac:dyDescent="0.25"/>
    <row r="18227" s="186" customFormat="1" x14ac:dyDescent="0.25"/>
    <row r="18228" s="186" customFormat="1" x14ac:dyDescent="0.25"/>
    <row r="18229" s="186" customFormat="1" x14ac:dyDescent="0.25"/>
    <row r="18230" s="186" customFormat="1" x14ac:dyDescent="0.25"/>
    <row r="18231" s="186" customFormat="1" x14ac:dyDescent="0.25"/>
    <row r="18232" s="186" customFormat="1" x14ac:dyDescent="0.25"/>
    <row r="18233" s="186" customFormat="1" x14ac:dyDescent="0.25"/>
    <row r="18234" s="186" customFormat="1" x14ac:dyDescent="0.25"/>
    <row r="18235" s="186" customFormat="1" x14ac:dyDescent="0.25"/>
    <row r="18236" s="186" customFormat="1" x14ac:dyDescent="0.25"/>
    <row r="18237" s="186" customFormat="1" x14ac:dyDescent="0.25"/>
    <row r="18238" s="186" customFormat="1" x14ac:dyDescent="0.25"/>
    <row r="18239" s="186" customFormat="1" x14ac:dyDescent="0.25"/>
    <row r="18240" s="186" customFormat="1" x14ac:dyDescent="0.25"/>
    <row r="18241" s="186" customFormat="1" x14ac:dyDescent="0.25"/>
    <row r="18242" s="186" customFormat="1" x14ac:dyDescent="0.25"/>
    <row r="18243" s="186" customFormat="1" x14ac:dyDescent="0.25"/>
    <row r="18244" s="186" customFormat="1" x14ac:dyDescent="0.25"/>
    <row r="18245" s="186" customFormat="1" x14ac:dyDescent="0.25"/>
    <row r="18246" s="186" customFormat="1" x14ac:dyDescent="0.25"/>
    <row r="18247" s="186" customFormat="1" x14ac:dyDescent="0.25"/>
    <row r="18248" s="186" customFormat="1" x14ac:dyDescent="0.25"/>
    <row r="18249" s="186" customFormat="1" x14ac:dyDescent="0.25"/>
    <row r="18250" s="186" customFormat="1" x14ac:dyDescent="0.25"/>
    <row r="18251" s="186" customFormat="1" x14ac:dyDescent="0.25"/>
    <row r="18252" s="186" customFormat="1" x14ac:dyDescent="0.25"/>
    <row r="18253" s="186" customFormat="1" x14ac:dyDescent="0.25"/>
    <row r="18254" s="186" customFormat="1" x14ac:dyDescent="0.25"/>
    <row r="18255" s="186" customFormat="1" x14ac:dyDescent="0.25"/>
    <row r="18256" s="186" customFormat="1" x14ac:dyDescent="0.25"/>
    <row r="18257" s="186" customFormat="1" x14ac:dyDescent="0.25"/>
    <row r="18258" s="186" customFormat="1" x14ac:dyDescent="0.25"/>
    <row r="18259" s="186" customFormat="1" x14ac:dyDescent="0.25"/>
    <row r="18260" s="186" customFormat="1" x14ac:dyDescent="0.25"/>
    <row r="18261" s="186" customFormat="1" x14ac:dyDescent="0.25"/>
    <row r="18262" s="186" customFormat="1" x14ac:dyDescent="0.25"/>
    <row r="18263" s="186" customFormat="1" x14ac:dyDescent="0.25"/>
    <row r="18264" s="186" customFormat="1" x14ac:dyDescent="0.25"/>
    <row r="18265" s="186" customFormat="1" x14ac:dyDescent="0.25"/>
    <row r="18266" s="186" customFormat="1" x14ac:dyDescent="0.25"/>
    <row r="18267" s="186" customFormat="1" x14ac:dyDescent="0.25"/>
    <row r="18268" s="186" customFormat="1" x14ac:dyDescent="0.25"/>
    <row r="18269" s="186" customFormat="1" x14ac:dyDescent="0.25"/>
    <row r="18270" s="186" customFormat="1" x14ac:dyDescent="0.25"/>
    <row r="18271" s="186" customFormat="1" x14ac:dyDescent="0.25"/>
    <row r="18272" s="186" customFormat="1" x14ac:dyDescent="0.25"/>
    <row r="18273" s="186" customFormat="1" x14ac:dyDescent="0.25"/>
    <row r="18274" s="186" customFormat="1" x14ac:dyDescent="0.25"/>
    <row r="18275" s="186" customFormat="1" x14ac:dyDescent="0.25"/>
    <row r="18276" s="186" customFormat="1" x14ac:dyDescent="0.25"/>
    <row r="18277" s="186" customFormat="1" x14ac:dyDescent="0.25"/>
    <row r="18278" s="186" customFormat="1" x14ac:dyDescent="0.25"/>
    <row r="18279" s="186" customFormat="1" x14ac:dyDescent="0.25"/>
    <row r="18280" s="186" customFormat="1" x14ac:dyDescent="0.25"/>
    <row r="18281" s="186" customFormat="1" x14ac:dyDescent="0.25"/>
    <row r="18282" s="186" customFormat="1" x14ac:dyDescent="0.25"/>
    <row r="18283" s="186" customFormat="1" x14ac:dyDescent="0.25"/>
    <row r="18284" s="186" customFormat="1" x14ac:dyDescent="0.25"/>
    <row r="18285" s="186" customFormat="1" x14ac:dyDescent="0.25"/>
    <row r="18286" s="186" customFormat="1" x14ac:dyDescent="0.25"/>
    <row r="18287" s="186" customFormat="1" x14ac:dyDescent="0.25"/>
    <row r="18288" s="186" customFormat="1" x14ac:dyDescent="0.25"/>
    <row r="18289" s="186" customFormat="1" x14ac:dyDescent="0.25"/>
    <row r="18290" s="186" customFormat="1" x14ac:dyDescent="0.25"/>
    <row r="18291" s="186" customFormat="1" x14ac:dyDescent="0.25"/>
    <row r="18292" s="186" customFormat="1" x14ac:dyDescent="0.25"/>
    <row r="18293" s="186" customFormat="1" x14ac:dyDescent="0.25"/>
    <row r="18294" s="186" customFormat="1" x14ac:dyDescent="0.25"/>
    <row r="18295" s="186" customFormat="1" x14ac:dyDescent="0.25"/>
    <row r="18296" s="186" customFormat="1" x14ac:dyDescent="0.25"/>
    <row r="18297" s="186" customFormat="1" x14ac:dyDescent="0.25"/>
    <row r="18298" s="186" customFormat="1" x14ac:dyDescent="0.25"/>
    <row r="18299" s="186" customFormat="1" x14ac:dyDescent="0.25"/>
    <row r="18300" s="186" customFormat="1" x14ac:dyDescent="0.25"/>
    <row r="18301" s="186" customFormat="1" x14ac:dyDescent="0.25"/>
    <row r="18302" s="186" customFormat="1" x14ac:dyDescent="0.25"/>
    <row r="18303" s="186" customFormat="1" x14ac:dyDescent="0.25"/>
    <row r="18304" s="186" customFormat="1" x14ac:dyDescent="0.25"/>
    <row r="18305" s="186" customFormat="1" x14ac:dyDescent="0.25"/>
    <row r="18306" s="186" customFormat="1" x14ac:dyDescent="0.25"/>
    <row r="18307" s="186" customFormat="1" x14ac:dyDescent="0.25"/>
    <row r="18308" s="186" customFormat="1" x14ac:dyDescent="0.25"/>
    <row r="18309" s="186" customFormat="1" x14ac:dyDescent="0.25"/>
    <row r="18310" s="186" customFormat="1" x14ac:dyDescent="0.25"/>
    <row r="18311" s="186" customFormat="1" x14ac:dyDescent="0.25"/>
    <row r="18312" s="186" customFormat="1" x14ac:dyDescent="0.25"/>
    <row r="18313" s="186" customFormat="1" x14ac:dyDescent="0.25"/>
    <row r="18314" s="186" customFormat="1" x14ac:dyDescent="0.25"/>
    <row r="18315" s="186" customFormat="1" x14ac:dyDescent="0.25"/>
    <row r="18316" s="186" customFormat="1" x14ac:dyDescent="0.25"/>
    <row r="18317" s="186" customFormat="1" x14ac:dyDescent="0.25"/>
    <row r="18318" s="186" customFormat="1" x14ac:dyDescent="0.25"/>
    <row r="18319" s="186" customFormat="1" x14ac:dyDescent="0.25"/>
    <row r="18320" s="186" customFormat="1" x14ac:dyDescent="0.25"/>
    <row r="18321" s="186" customFormat="1" x14ac:dyDescent="0.25"/>
    <row r="18322" s="186" customFormat="1" x14ac:dyDescent="0.25"/>
    <row r="18323" s="186" customFormat="1" x14ac:dyDescent="0.25"/>
    <row r="18324" s="186" customFormat="1" x14ac:dyDescent="0.25"/>
    <row r="18325" s="186" customFormat="1" x14ac:dyDescent="0.25"/>
    <row r="18326" s="186" customFormat="1" x14ac:dyDescent="0.25"/>
    <row r="18327" s="186" customFormat="1" x14ac:dyDescent="0.25"/>
    <row r="18328" s="186" customFormat="1" x14ac:dyDescent="0.25"/>
    <row r="18329" s="186" customFormat="1" x14ac:dyDescent="0.25"/>
    <row r="18330" s="186" customFormat="1" x14ac:dyDescent="0.25"/>
    <row r="18331" s="186" customFormat="1" x14ac:dyDescent="0.25"/>
    <row r="18332" s="186" customFormat="1" x14ac:dyDescent="0.25"/>
    <row r="18333" s="186" customFormat="1" x14ac:dyDescent="0.25"/>
    <row r="18334" s="186" customFormat="1" x14ac:dyDescent="0.25"/>
    <row r="18335" s="186" customFormat="1" x14ac:dyDescent="0.25"/>
    <row r="18336" s="186" customFormat="1" x14ac:dyDescent="0.25"/>
    <row r="18337" s="186" customFormat="1" x14ac:dyDescent="0.25"/>
    <row r="18338" s="186" customFormat="1" x14ac:dyDescent="0.25"/>
    <row r="18339" s="186" customFormat="1" x14ac:dyDescent="0.25"/>
    <row r="18340" s="186" customFormat="1" x14ac:dyDescent="0.25"/>
    <row r="18341" s="186" customFormat="1" x14ac:dyDescent="0.25"/>
    <row r="18342" s="186" customFormat="1" x14ac:dyDescent="0.25"/>
    <row r="18343" s="186" customFormat="1" x14ac:dyDescent="0.25"/>
    <row r="18344" s="186" customFormat="1" x14ac:dyDescent="0.25"/>
    <row r="18345" s="186" customFormat="1" x14ac:dyDescent="0.25"/>
    <row r="18346" s="186" customFormat="1" x14ac:dyDescent="0.25"/>
    <row r="18347" s="186" customFormat="1" x14ac:dyDescent="0.25"/>
    <row r="18348" s="186" customFormat="1" x14ac:dyDescent="0.25"/>
    <row r="18349" s="186" customFormat="1" x14ac:dyDescent="0.25"/>
    <row r="18350" s="186" customFormat="1" x14ac:dyDescent="0.25"/>
    <row r="18351" s="186" customFormat="1" x14ac:dyDescent="0.25"/>
    <row r="18352" s="186" customFormat="1" x14ac:dyDescent="0.25"/>
    <row r="18353" s="186" customFormat="1" x14ac:dyDescent="0.25"/>
    <row r="18354" s="186" customFormat="1" x14ac:dyDescent="0.25"/>
    <row r="18355" s="186" customFormat="1" x14ac:dyDescent="0.25"/>
    <row r="18356" s="186" customFormat="1" x14ac:dyDescent="0.25"/>
    <row r="18357" s="186" customFormat="1" x14ac:dyDescent="0.25"/>
    <row r="18358" s="186" customFormat="1" x14ac:dyDescent="0.25"/>
    <row r="18359" s="186" customFormat="1" x14ac:dyDescent="0.25"/>
    <row r="18360" s="186" customFormat="1" x14ac:dyDescent="0.25"/>
    <row r="18361" s="186" customFormat="1" x14ac:dyDescent="0.25"/>
    <row r="18362" s="186" customFormat="1" x14ac:dyDescent="0.25"/>
    <row r="18363" s="186" customFormat="1" x14ac:dyDescent="0.25"/>
    <row r="18364" s="186" customFormat="1" x14ac:dyDescent="0.25"/>
    <row r="18365" s="186" customFormat="1" x14ac:dyDescent="0.25"/>
    <row r="18366" s="186" customFormat="1" x14ac:dyDescent="0.25"/>
    <row r="18367" s="186" customFormat="1" x14ac:dyDescent="0.25"/>
    <row r="18368" s="186" customFormat="1" x14ac:dyDescent="0.25"/>
    <row r="18369" s="186" customFormat="1" x14ac:dyDescent="0.25"/>
    <row r="18370" s="186" customFormat="1" x14ac:dyDescent="0.25"/>
    <row r="18371" s="186" customFormat="1" x14ac:dyDescent="0.25"/>
    <row r="18372" s="186" customFormat="1" x14ac:dyDescent="0.25"/>
    <row r="18373" s="186" customFormat="1" x14ac:dyDescent="0.25"/>
    <row r="18374" s="186" customFormat="1" x14ac:dyDescent="0.25"/>
    <row r="18375" s="186" customFormat="1" x14ac:dyDescent="0.25"/>
    <row r="18376" s="186" customFormat="1" x14ac:dyDescent="0.25"/>
    <row r="18377" s="186" customFormat="1" x14ac:dyDescent="0.25"/>
    <row r="18378" s="186" customFormat="1" x14ac:dyDescent="0.25"/>
    <row r="18379" s="186" customFormat="1" x14ac:dyDescent="0.25"/>
    <row r="18380" s="186" customFormat="1" x14ac:dyDescent="0.25"/>
    <row r="18381" s="186" customFormat="1" x14ac:dyDescent="0.25"/>
    <row r="18382" s="186" customFormat="1" x14ac:dyDescent="0.25"/>
    <row r="18383" s="186" customFormat="1" x14ac:dyDescent="0.25"/>
    <row r="18384" s="186" customFormat="1" x14ac:dyDescent="0.25"/>
    <row r="18385" s="186" customFormat="1" x14ac:dyDescent="0.25"/>
    <row r="18386" s="186" customFormat="1" x14ac:dyDescent="0.25"/>
    <row r="18387" s="186" customFormat="1" x14ac:dyDescent="0.25"/>
    <row r="18388" s="186" customFormat="1" x14ac:dyDescent="0.25"/>
    <row r="18389" s="186" customFormat="1" x14ac:dyDescent="0.25"/>
    <row r="18390" s="186" customFormat="1" x14ac:dyDescent="0.25"/>
    <row r="18391" s="186" customFormat="1" x14ac:dyDescent="0.25"/>
    <row r="18392" s="186" customFormat="1" x14ac:dyDescent="0.25"/>
    <row r="18393" s="186" customFormat="1" x14ac:dyDescent="0.25"/>
    <row r="18394" s="186" customFormat="1" x14ac:dyDescent="0.25"/>
    <row r="18395" s="186" customFormat="1" x14ac:dyDescent="0.25"/>
    <row r="18396" s="186" customFormat="1" x14ac:dyDescent="0.25"/>
    <row r="18397" s="186" customFormat="1" x14ac:dyDescent="0.25"/>
    <row r="18398" s="186" customFormat="1" x14ac:dyDescent="0.25"/>
    <row r="18399" s="186" customFormat="1" x14ac:dyDescent="0.25"/>
    <row r="18400" s="186" customFormat="1" x14ac:dyDescent="0.25"/>
    <row r="18401" s="186" customFormat="1" x14ac:dyDescent="0.25"/>
    <row r="18402" s="186" customFormat="1" x14ac:dyDescent="0.25"/>
    <row r="18403" s="186" customFormat="1" x14ac:dyDescent="0.25"/>
    <row r="18404" s="186" customFormat="1" x14ac:dyDescent="0.25"/>
    <row r="18405" s="186" customFormat="1" x14ac:dyDescent="0.25"/>
    <row r="18406" s="186" customFormat="1" x14ac:dyDescent="0.25"/>
    <row r="18407" s="186" customFormat="1" x14ac:dyDescent="0.25"/>
    <row r="18408" s="186" customFormat="1" x14ac:dyDescent="0.25"/>
    <row r="18409" s="186" customFormat="1" x14ac:dyDescent="0.25"/>
    <row r="18410" s="186" customFormat="1" x14ac:dyDescent="0.25"/>
    <row r="18411" s="186" customFormat="1" x14ac:dyDescent="0.25"/>
    <row r="18412" s="186" customFormat="1" x14ac:dyDescent="0.25"/>
    <row r="18413" s="186" customFormat="1" x14ac:dyDescent="0.25"/>
    <row r="18414" s="186" customFormat="1" x14ac:dyDescent="0.25"/>
    <row r="18415" s="186" customFormat="1" x14ac:dyDescent="0.25"/>
    <row r="18416" s="186" customFormat="1" x14ac:dyDescent="0.25"/>
    <row r="18417" s="186" customFormat="1" x14ac:dyDescent="0.25"/>
    <row r="18418" s="186" customFormat="1" x14ac:dyDescent="0.25"/>
    <row r="18419" s="186" customFormat="1" x14ac:dyDescent="0.25"/>
    <row r="18420" s="186" customFormat="1" x14ac:dyDescent="0.25"/>
    <row r="18421" s="186" customFormat="1" x14ac:dyDescent="0.25"/>
    <row r="18422" s="186" customFormat="1" x14ac:dyDescent="0.25"/>
    <row r="18423" s="186" customFormat="1" x14ac:dyDescent="0.25"/>
    <row r="18424" s="186" customFormat="1" x14ac:dyDescent="0.25"/>
    <row r="18425" s="186" customFormat="1" x14ac:dyDescent="0.25"/>
    <row r="18426" s="186" customFormat="1" x14ac:dyDescent="0.25"/>
    <row r="18427" s="186" customFormat="1" x14ac:dyDescent="0.25"/>
    <row r="18428" s="186" customFormat="1" x14ac:dyDescent="0.25"/>
    <row r="18429" s="186" customFormat="1" x14ac:dyDescent="0.25"/>
    <row r="18430" s="186" customFormat="1" x14ac:dyDescent="0.25"/>
    <row r="18431" s="186" customFormat="1" x14ac:dyDescent="0.25"/>
    <row r="18432" s="186" customFormat="1" x14ac:dyDescent="0.25"/>
    <row r="18433" s="186" customFormat="1" x14ac:dyDescent="0.25"/>
    <row r="18434" s="186" customFormat="1" x14ac:dyDescent="0.25"/>
    <row r="18435" s="186" customFormat="1" x14ac:dyDescent="0.25"/>
    <row r="18436" s="186" customFormat="1" x14ac:dyDescent="0.25"/>
    <row r="18437" s="186" customFormat="1" x14ac:dyDescent="0.25"/>
    <row r="18438" s="186" customFormat="1" x14ac:dyDescent="0.25"/>
    <row r="18439" s="186" customFormat="1" x14ac:dyDescent="0.25"/>
    <row r="18440" s="186" customFormat="1" x14ac:dyDescent="0.25"/>
    <row r="18441" s="186" customFormat="1" x14ac:dyDescent="0.25"/>
    <row r="18442" s="186" customFormat="1" x14ac:dyDescent="0.25"/>
    <row r="18443" s="186" customFormat="1" x14ac:dyDescent="0.25"/>
    <row r="18444" s="186" customFormat="1" x14ac:dyDescent="0.25"/>
    <row r="18445" s="186" customFormat="1" x14ac:dyDescent="0.25"/>
    <row r="18446" s="186" customFormat="1" x14ac:dyDescent="0.25"/>
    <row r="18447" s="186" customFormat="1" x14ac:dyDescent="0.25"/>
    <row r="18448" s="186" customFormat="1" x14ac:dyDescent="0.25"/>
    <row r="18449" s="186" customFormat="1" x14ac:dyDescent="0.25"/>
    <row r="18450" s="186" customFormat="1" x14ac:dyDescent="0.25"/>
    <row r="18451" s="186" customFormat="1" x14ac:dyDescent="0.25"/>
    <row r="18452" s="186" customFormat="1" x14ac:dyDescent="0.25"/>
    <row r="18453" s="186" customFormat="1" x14ac:dyDescent="0.25"/>
    <row r="18454" s="186" customFormat="1" x14ac:dyDescent="0.25"/>
    <row r="18455" s="186" customFormat="1" x14ac:dyDescent="0.25"/>
    <row r="18456" s="186" customFormat="1" x14ac:dyDescent="0.25"/>
    <row r="18457" s="186" customFormat="1" x14ac:dyDescent="0.25"/>
    <row r="18458" s="186" customFormat="1" x14ac:dyDescent="0.25"/>
    <row r="18459" s="186" customFormat="1" x14ac:dyDescent="0.25"/>
    <row r="18460" s="186" customFormat="1" x14ac:dyDescent="0.25"/>
    <row r="18461" s="186" customFormat="1" x14ac:dyDescent="0.25"/>
    <row r="18462" s="186" customFormat="1" x14ac:dyDescent="0.25"/>
    <row r="18463" s="186" customFormat="1" x14ac:dyDescent="0.25"/>
    <row r="18464" s="186" customFormat="1" x14ac:dyDescent="0.25"/>
    <row r="18465" s="186" customFormat="1" x14ac:dyDescent="0.25"/>
    <row r="18466" s="186" customFormat="1" x14ac:dyDescent="0.25"/>
    <row r="18467" s="186" customFormat="1" x14ac:dyDescent="0.25"/>
    <row r="18468" s="186" customFormat="1" x14ac:dyDescent="0.25"/>
    <row r="18469" s="186" customFormat="1" x14ac:dyDescent="0.25"/>
    <row r="18470" s="186" customFormat="1" x14ac:dyDescent="0.25"/>
    <row r="18471" s="186" customFormat="1" x14ac:dyDescent="0.25"/>
    <row r="18472" s="186" customFormat="1" x14ac:dyDescent="0.25"/>
    <row r="18473" s="186" customFormat="1" x14ac:dyDescent="0.25"/>
    <row r="18474" s="186" customFormat="1" x14ac:dyDescent="0.25"/>
    <row r="18475" s="186" customFormat="1" x14ac:dyDescent="0.25"/>
    <row r="18476" s="186" customFormat="1" x14ac:dyDescent="0.25"/>
    <row r="18477" s="186" customFormat="1" x14ac:dyDescent="0.25"/>
    <row r="18478" s="186" customFormat="1" x14ac:dyDescent="0.25"/>
    <row r="18479" s="186" customFormat="1" x14ac:dyDescent="0.25"/>
    <row r="18480" s="186" customFormat="1" x14ac:dyDescent="0.25"/>
    <row r="18481" s="186" customFormat="1" x14ac:dyDescent="0.25"/>
    <row r="18482" s="186" customFormat="1" x14ac:dyDescent="0.25"/>
    <row r="18483" s="186" customFormat="1" x14ac:dyDescent="0.25"/>
    <row r="18484" s="186" customFormat="1" x14ac:dyDescent="0.25"/>
    <row r="18485" s="186" customFormat="1" x14ac:dyDescent="0.25"/>
    <row r="18486" s="186" customFormat="1" x14ac:dyDescent="0.25"/>
    <row r="18487" s="186" customFormat="1" x14ac:dyDescent="0.25"/>
    <row r="18488" s="186" customFormat="1" x14ac:dyDescent="0.25"/>
    <row r="18489" s="186" customFormat="1" x14ac:dyDescent="0.25"/>
    <row r="18490" s="186" customFormat="1" x14ac:dyDescent="0.25"/>
    <row r="18491" s="186" customFormat="1" x14ac:dyDescent="0.25"/>
    <row r="18492" s="186" customFormat="1" x14ac:dyDescent="0.25"/>
    <row r="18493" s="186" customFormat="1" x14ac:dyDescent="0.25"/>
    <row r="18494" s="186" customFormat="1" x14ac:dyDescent="0.25"/>
    <row r="18495" s="186" customFormat="1" x14ac:dyDescent="0.25"/>
    <row r="18496" s="186" customFormat="1" x14ac:dyDescent="0.25"/>
    <row r="18497" s="186" customFormat="1" x14ac:dyDescent="0.25"/>
    <row r="18498" s="186" customFormat="1" x14ac:dyDescent="0.25"/>
    <row r="18499" s="186" customFormat="1" x14ac:dyDescent="0.25"/>
    <row r="18500" s="186" customFormat="1" x14ac:dyDescent="0.25"/>
    <row r="18501" s="186" customFormat="1" x14ac:dyDescent="0.25"/>
    <row r="18502" s="186" customFormat="1" x14ac:dyDescent="0.25"/>
    <row r="18503" s="186" customFormat="1" x14ac:dyDescent="0.25"/>
    <row r="18504" s="186" customFormat="1" x14ac:dyDescent="0.25"/>
    <row r="18505" s="186" customFormat="1" x14ac:dyDescent="0.25"/>
    <row r="18506" s="186" customFormat="1" x14ac:dyDescent="0.25"/>
    <row r="18507" s="186" customFormat="1" x14ac:dyDescent="0.25"/>
    <row r="18508" s="186" customFormat="1" x14ac:dyDescent="0.25"/>
    <row r="18509" s="186" customFormat="1" x14ac:dyDescent="0.25"/>
    <row r="18510" s="186" customFormat="1" x14ac:dyDescent="0.25"/>
    <row r="18511" s="186" customFormat="1" x14ac:dyDescent="0.25"/>
    <row r="18512" s="186" customFormat="1" x14ac:dyDescent="0.25"/>
    <row r="18513" s="186" customFormat="1" x14ac:dyDescent="0.25"/>
    <row r="18514" s="186" customFormat="1" x14ac:dyDescent="0.25"/>
    <row r="18515" s="186" customFormat="1" x14ac:dyDescent="0.25"/>
    <row r="18516" s="186" customFormat="1" x14ac:dyDescent="0.25"/>
    <row r="18517" s="186" customFormat="1" x14ac:dyDescent="0.25"/>
    <row r="18518" s="186" customFormat="1" x14ac:dyDescent="0.25"/>
    <row r="18519" s="186" customFormat="1" x14ac:dyDescent="0.25"/>
    <row r="18520" s="186" customFormat="1" x14ac:dyDescent="0.25"/>
    <row r="18521" s="186" customFormat="1" x14ac:dyDescent="0.25"/>
    <row r="18522" s="186" customFormat="1" x14ac:dyDescent="0.25"/>
    <row r="18523" s="186" customFormat="1" x14ac:dyDescent="0.25"/>
    <row r="18524" s="186" customFormat="1" x14ac:dyDescent="0.25"/>
    <row r="18525" s="186" customFormat="1" x14ac:dyDescent="0.25"/>
    <row r="18526" s="186" customFormat="1" x14ac:dyDescent="0.25"/>
    <row r="18527" s="186" customFormat="1" x14ac:dyDescent="0.25"/>
    <row r="18528" s="186" customFormat="1" x14ac:dyDescent="0.25"/>
    <row r="18529" s="186" customFormat="1" x14ac:dyDescent="0.25"/>
    <row r="18530" s="186" customFormat="1" x14ac:dyDescent="0.25"/>
    <row r="18531" s="186" customFormat="1" x14ac:dyDescent="0.25"/>
    <row r="18532" s="186" customFormat="1" x14ac:dyDescent="0.25"/>
    <row r="18533" s="186" customFormat="1" x14ac:dyDescent="0.25"/>
    <row r="18534" s="186" customFormat="1" x14ac:dyDescent="0.25"/>
    <row r="18535" s="186" customFormat="1" x14ac:dyDescent="0.25"/>
    <row r="18536" s="186" customFormat="1" x14ac:dyDescent="0.25"/>
    <row r="18537" s="186" customFormat="1" x14ac:dyDescent="0.25"/>
    <row r="18538" s="186" customFormat="1" x14ac:dyDescent="0.25"/>
    <row r="18539" s="186" customFormat="1" x14ac:dyDescent="0.25"/>
    <row r="18540" s="186" customFormat="1" x14ac:dyDescent="0.25"/>
    <row r="18541" s="186" customFormat="1" x14ac:dyDescent="0.25"/>
    <row r="18542" s="186" customFormat="1" x14ac:dyDescent="0.25"/>
    <row r="18543" s="186" customFormat="1" x14ac:dyDescent="0.25"/>
    <row r="18544" s="186" customFormat="1" x14ac:dyDescent="0.25"/>
    <row r="18545" s="186" customFormat="1" x14ac:dyDescent="0.25"/>
    <row r="18546" s="186" customFormat="1" x14ac:dyDescent="0.25"/>
    <row r="18547" s="186" customFormat="1" x14ac:dyDescent="0.25"/>
    <row r="18548" s="186" customFormat="1" x14ac:dyDescent="0.25"/>
    <row r="18549" s="186" customFormat="1" x14ac:dyDescent="0.25"/>
    <row r="18550" s="186" customFormat="1" x14ac:dyDescent="0.25"/>
    <row r="18551" s="186" customFormat="1" x14ac:dyDescent="0.25"/>
    <row r="18552" s="186" customFormat="1" x14ac:dyDescent="0.25"/>
    <row r="18553" s="186" customFormat="1" x14ac:dyDescent="0.25"/>
    <row r="18554" s="186" customFormat="1" x14ac:dyDescent="0.25"/>
    <row r="18555" s="186" customFormat="1" x14ac:dyDescent="0.25"/>
    <row r="18556" s="186" customFormat="1" x14ac:dyDescent="0.25"/>
    <row r="18557" s="186" customFormat="1" x14ac:dyDescent="0.25"/>
    <row r="18558" s="186" customFormat="1" x14ac:dyDescent="0.25"/>
    <row r="18559" s="186" customFormat="1" x14ac:dyDescent="0.25"/>
    <row r="18560" s="186" customFormat="1" x14ac:dyDescent="0.25"/>
    <row r="18561" s="186" customFormat="1" x14ac:dyDescent="0.25"/>
    <row r="18562" s="186" customFormat="1" x14ac:dyDescent="0.25"/>
    <row r="18563" s="186" customFormat="1" x14ac:dyDescent="0.25"/>
    <row r="18564" s="186" customFormat="1" x14ac:dyDescent="0.25"/>
    <row r="18565" s="186" customFormat="1" x14ac:dyDescent="0.25"/>
    <row r="18566" s="186" customFormat="1" x14ac:dyDescent="0.25"/>
    <row r="18567" s="186" customFormat="1" x14ac:dyDescent="0.25"/>
    <row r="18568" s="186" customFormat="1" x14ac:dyDescent="0.25"/>
    <row r="18569" s="186" customFormat="1" x14ac:dyDescent="0.25"/>
    <row r="18570" s="186" customFormat="1" x14ac:dyDescent="0.25"/>
    <row r="18571" s="186" customFormat="1" x14ac:dyDescent="0.25"/>
    <row r="18572" s="186" customFormat="1" x14ac:dyDescent="0.25"/>
    <row r="18573" s="186" customFormat="1" x14ac:dyDescent="0.25"/>
    <row r="18574" s="186" customFormat="1" x14ac:dyDescent="0.25"/>
    <row r="18575" s="186" customFormat="1" x14ac:dyDescent="0.25"/>
    <row r="18576" s="186" customFormat="1" x14ac:dyDescent="0.25"/>
    <row r="18577" s="186" customFormat="1" x14ac:dyDescent="0.25"/>
    <row r="18578" s="186" customFormat="1" x14ac:dyDescent="0.25"/>
    <row r="18579" s="186" customFormat="1" x14ac:dyDescent="0.25"/>
    <row r="18580" s="186" customFormat="1" x14ac:dyDescent="0.25"/>
    <row r="18581" s="186" customFormat="1" x14ac:dyDescent="0.25"/>
    <row r="18582" s="186" customFormat="1" x14ac:dyDescent="0.25"/>
    <row r="18583" s="186" customFormat="1" x14ac:dyDescent="0.25"/>
    <row r="18584" s="186" customFormat="1" x14ac:dyDescent="0.25"/>
    <row r="18585" s="186" customFormat="1" x14ac:dyDescent="0.25"/>
    <row r="18586" s="186" customFormat="1" x14ac:dyDescent="0.25"/>
    <row r="18587" s="186" customFormat="1" x14ac:dyDescent="0.25"/>
    <row r="18588" s="186" customFormat="1" x14ac:dyDescent="0.25"/>
    <row r="18589" s="186" customFormat="1" x14ac:dyDescent="0.25"/>
    <row r="18590" s="186" customFormat="1" x14ac:dyDescent="0.25"/>
    <row r="18591" s="186" customFormat="1" x14ac:dyDescent="0.25"/>
    <row r="18592" s="186" customFormat="1" x14ac:dyDescent="0.25"/>
    <row r="18593" s="186" customFormat="1" x14ac:dyDescent="0.25"/>
    <row r="18594" s="186" customFormat="1" x14ac:dyDescent="0.25"/>
    <row r="18595" s="186" customFormat="1" x14ac:dyDescent="0.25"/>
    <row r="18596" s="186" customFormat="1" x14ac:dyDescent="0.25"/>
    <row r="18597" s="186" customFormat="1" x14ac:dyDescent="0.25"/>
    <row r="18598" s="186" customFormat="1" x14ac:dyDescent="0.25"/>
    <row r="18599" s="186" customFormat="1" x14ac:dyDescent="0.25"/>
    <row r="18600" s="186" customFormat="1" x14ac:dyDescent="0.25"/>
    <row r="18601" s="186" customFormat="1" x14ac:dyDescent="0.25"/>
    <row r="18602" s="186" customFormat="1" x14ac:dyDescent="0.25"/>
    <row r="18603" s="186" customFormat="1" x14ac:dyDescent="0.25"/>
    <row r="18604" s="186" customFormat="1" x14ac:dyDescent="0.25"/>
    <row r="18605" s="186" customFormat="1" x14ac:dyDescent="0.25"/>
    <row r="18606" s="186" customFormat="1" x14ac:dyDescent="0.25"/>
    <row r="18607" s="186" customFormat="1" x14ac:dyDescent="0.25"/>
    <row r="18608" s="186" customFormat="1" x14ac:dyDescent="0.25"/>
    <row r="18609" s="186" customFormat="1" x14ac:dyDescent="0.25"/>
    <row r="18610" s="186" customFormat="1" x14ac:dyDescent="0.25"/>
    <row r="18611" s="186" customFormat="1" x14ac:dyDescent="0.25"/>
    <row r="18612" s="186" customFormat="1" x14ac:dyDescent="0.25"/>
    <row r="18613" s="186" customFormat="1" x14ac:dyDescent="0.25"/>
    <row r="18614" s="186" customFormat="1" x14ac:dyDescent="0.25"/>
    <row r="18615" s="186" customFormat="1" x14ac:dyDescent="0.25"/>
    <row r="18616" s="186" customFormat="1" x14ac:dyDescent="0.25"/>
    <row r="18617" s="186" customFormat="1" x14ac:dyDescent="0.25"/>
    <row r="18618" s="186" customFormat="1" x14ac:dyDescent="0.25"/>
    <row r="18619" s="186" customFormat="1" x14ac:dyDescent="0.25"/>
    <row r="18620" s="186" customFormat="1" x14ac:dyDescent="0.25"/>
    <row r="18621" s="186" customFormat="1" x14ac:dyDescent="0.25"/>
    <row r="18622" s="186" customFormat="1" x14ac:dyDescent="0.25"/>
    <row r="18623" s="186" customFormat="1" x14ac:dyDescent="0.25"/>
    <row r="18624" s="186" customFormat="1" x14ac:dyDescent="0.25"/>
    <row r="18625" s="186" customFormat="1" x14ac:dyDescent="0.25"/>
    <row r="18626" s="186" customFormat="1" x14ac:dyDescent="0.25"/>
    <row r="18627" s="186" customFormat="1" x14ac:dyDescent="0.25"/>
    <row r="18628" s="186" customFormat="1" x14ac:dyDescent="0.25"/>
    <row r="18629" s="186" customFormat="1" x14ac:dyDescent="0.25"/>
    <row r="18630" s="186" customFormat="1" x14ac:dyDescent="0.25"/>
    <row r="18631" s="186" customFormat="1" x14ac:dyDescent="0.25"/>
    <row r="18632" s="186" customFormat="1" x14ac:dyDescent="0.25"/>
    <row r="18633" s="186" customFormat="1" x14ac:dyDescent="0.25"/>
    <row r="18634" s="186" customFormat="1" x14ac:dyDescent="0.25"/>
    <row r="18635" s="186" customFormat="1" x14ac:dyDescent="0.25"/>
    <row r="18636" s="186" customFormat="1" x14ac:dyDescent="0.25"/>
    <row r="18637" s="186" customFormat="1" x14ac:dyDescent="0.25"/>
    <row r="18638" s="186" customFormat="1" x14ac:dyDescent="0.25"/>
    <row r="18639" s="186" customFormat="1" x14ac:dyDescent="0.25"/>
    <row r="18640" s="186" customFormat="1" x14ac:dyDescent="0.25"/>
    <row r="18641" s="186" customFormat="1" x14ac:dyDescent="0.25"/>
    <row r="18642" s="186" customFormat="1" x14ac:dyDescent="0.25"/>
    <row r="18643" s="186" customFormat="1" x14ac:dyDescent="0.25"/>
    <row r="18644" s="186" customFormat="1" x14ac:dyDescent="0.25"/>
    <row r="18645" s="186" customFormat="1" x14ac:dyDescent="0.25"/>
    <row r="18646" s="186" customFormat="1" x14ac:dyDescent="0.25"/>
    <row r="18647" s="186" customFormat="1" x14ac:dyDescent="0.25"/>
    <row r="18648" s="186" customFormat="1" x14ac:dyDescent="0.25"/>
    <row r="18649" s="186" customFormat="1" x14ac:dyDescent="0.25"/>
    <row r="18650" s="186" customFormat="1" x14ac:dyDescent="0.25"/>
    <row r="18651" s="186" customFormat="1" x14ac:dyDescent="0.25"/>
    <row r="18652" s="186" customFormat="1" x14ac:dyDescent="0.25"/>
    <row r="18653" s="186" customFormat="1" x14ac:dyDescent="0.25"/>
    <row r="18654" s="186" customFormat="1" x14ac:dyDescent="0.25"/>
    <row r="18655" s="186" customFormat="1" x14ac:dyDescent="0.25"/>
    <row r="18656" s="186" customFormat="1" x14ac:dyDescent="0.25"/>
    <row r="18657" s="186" customFormat="1" x14ac:dyDescent="0.25"/>
    <row r="18658" s="186" customFormat="1" x14ac:dyDescent="0.25"/>
    <row r="18659" s="186" customFormat="1" x14ac:dyDescent="0.25"/>
    <row r="18660" s="186" customFormat="1" x14ac:dyDescent="0.25"/>
    <row r="18661" s="186" customFormat="1" x14ac:dyDescent="0.25"/>
    <row r="18662" s="186" customFormat="1" x14ac:dyDescent="0.25"/>
    <row r="18663" s="186" customFormat="1" x14ac:dyDescent="0.25"/>
    <row r="18664" s="186" customFormat="1" x14ac:dyDescent="0.25"/>
    <row r="18665" s="186" customFormat="1" x14ac:dyDescent="0.25"/>
    <row r="18666" s="186" customFormat="1" x14ac:dyDescent="0.25"/>
    <row r="18667" s="186" customFormat="1" x14ac:dyDescent="0.25"/>
    <row r="18668" s="186" customFormat="1" x14ac:dyDescent="0.25"/>
    <row r="18669" s="186" customFormat="1" x14ac:dyDescent="0.25"/>
    <row r="18670" s="186" customFormat="1" x14ac:dyDescent="0.25"/>
    <row r="18671" s="186" customFormat="1" x14ac:dyDescent="0.25"/>
    <row r="18672" s="186" customFormat="1" x14ac:dyDescent="0.25"/>
    <row r="18673" s="186" customFormat="1" x14ac:dyDescent="0.25"/>
    <row r="18674" s="186" customFormat="1" x14ac:dyDescent="0.25"/>
    <row r="18675" s="186" customFormat="1" x14ac:dyDescent="0.25"/>
    <row r="18676" s="186" customFormat="1" x14ac:dyDescent="0.25"/>
    <row r="18677" s="186" customFormat="1" x14ac:dyDescent="0.25"/>
    <row r="18678" s="186" customFormat="1" x14ac:dyDescent="0.25"/>
    <row r="18679" s="186" customFormat="1" x14ac:dyDescent="0.25"/>
    <row r="18680" s="186" customFormat="1" x14ac:dyDescent="0.25"/>
    <row r="18681" s="186" customFormat="1" x14ac:dyDescent="0.25"/>
    <row r="18682" s="186" customFormat="1" x14ac:dyDescent="0.25"/>
    <row r="18683" s="186" customFormat="1" x14ac:dyDescent="0.25"/>
    <row r="18684" s="186" customFormat="1" x14ac:dyDescent="0.25"/>
    <row r="18685" s="186" customFormat="1" x14ac:dyDescent="0.25"/>
    <row r="18686" s="186" customFormat="1" x14ac:dyDescent="0.25"/>
    <row r="18687" s="186" customFormat="1" x14ac:dyDescent="0.25"/>
    <row r="18688" s="186" customFormat="1" x14ac:dyDescent="0.25"/>
    <row r="18689" s="186" customFormat="1" x14ac:dyDescent="0.25"/>
    <row r="18690" s="186" customFormat="1" x14ac:dyDescent="0.25"/>
    <row r="18691" s="186" customFormat="1" x14ac:dyDescent="0.25"/>
    <row r="18692" s="186" customFormat="1" x14ac:dyDescent="0.25"/>
    <row r="18693" s="186" customFormat="1" x14ac:dyDescent="0.25"/>
    <row r="18694" s="186" customFormat="1" x14ac:dyDescent="0.25"/>
    <row r="18695" s="186" customFormat="1" x14ac:dyDescent="0.25"/>
    <row r="18696" s="186" customFormat="1" x14ac:dyDescent="0.25"/>
    <row r="18697" s="186" customFormat="1" x14ac:dyDescent="0.25"/>
    <row r="18698" s="186" customFormat="1" x14ac:dyDescent="0.25"/>
    <row r="18699" s="186" customFormat="1" x14ac:dyDescent="0.25"/>
    <row r="18700" s="186" customFormat="1" x14ac:dyDescent="0.25"/>
    <row r="18701" s="186" customFormat="1" x14ac:dyDescent="0.25"/>
    <row r="18702" s="186" customFormat="1" x14ac:dyDescent="0.25"/>
    <row r="18703" s="186" customFormat="1" x14ac:dyDescent="0.25"/>
    <row r="18704" s="186" customFormat="1" x14ac:dyDescent="0.25"/>
    <row r="18705" s="186" customFormat="1" x14ac:dyDescent="0.25"/>
    <row r="18706" s="186" customFormat="1" x14ac:dyDescent="0.25"/>
    <row r="18707" s="186" customFormat="1" x14ac:dyDescent="0.25"/>
    <row r="18708" s="186" customFormat="1" x14ac:dyDescent="0.25"/>
    <row r="18709" s="186" customFormat="1" x14ac:dyDescent="0.25"/>
    <row r="18710" s="186" customFormat="1" x14ac:dyDescent="0.25"/>
    <row r="18711" s="186" customFormat="1" x14ac:dyDescent="0.25"/>
    <row r="18712" s="186" customFormat="1" x14ac:dyDescent="0.25"/>
    <row r="18713" s="186" customFormat="1" x14ac:dyDescent="0.25"/>
    <row r="18714" s="186" customFormat="1" x14ac:dyDescent="0.25"/>
    <row r="18715" s="186" customFormat="1" x14ac:dyDescent="0.25"/>
    <row r="18716" s="186" customFormat="1" x14ac:dyDescent="0.25"/>
    <row r="18717" s="186" customFormat="1" x14ac:dyDescent="0.25"/>
    <row r="18718" s="186" customFormat="1" x14ac:dyDescent="0.25"/>
    <row r="18719" s="186" customFormat="1" x14ac:dyDescent="0.25"/>
    <row r="18720" s="186" customFormat="1" x14ac:dyDescent="0.25"/>
    <row r="18721" s="186" customFormat="1" x14ac:dyDescent="0.25"/>
    <row r="18722" s="186" customFormat="1" x14ac:dyDescent="0.25"/>
    <row r="18723" s="186" customFormat="1" x14ac:dyDescent="0.25"/>
    <row r="18724" s="186" customFormat="1" x14ac:dyDescent="0.25"/>
    <row r="18725" s="186" customFormat="1" x14ac:dyDescent="0.25"/>
    <row r="18726" s="186" customFormat="1" x14ac:dyDescent="0.25"/>
    <row r="18727" s="186" customFormat="1" x14ac:dyDescent="0.25"/>
    <row r="18728" s="186" customFormat="1" x14ac:dyDescent="0.25"/>
    <row r="18729" s="186" customFormat="1" x14ac:dyDescent="0.25"/>
    <row r="18730" s="186" customFormat="1" x14ac:dyDescent="0.25"/>
    <row r="18731" s="186" customFormat="1" x14ac:dyDescent="0.25"/>
    <row r="18732" s="186" customFormat="1" x14ac:dyDescent="0.25"/>
    <row r="18733" s="186" customFormat="1" x14ac:dyDescent="0.25"/>
    <row r="18734" s="186" customFormat="1" x14ac:dyDescent="0.25"/>
    <row r="18735" s="186" customFormat="1" x14ac:dyDescent="0.25"/>
    <row r="18736" s="186" customFormat="1" x14ac:dyDescent="0.25"/>
    <row r="18737" s="186" customFormat="1" x14ac:dyDescent="0.25"/>
    <row r="18738" s="186" customFormat="1" x14ac:dyDescent="0.25"/>
    <row r="18739" s="186" customFormat="1" x14ac:dyDescent="0.25"/>
    <row r="18740" s="186" customFormat="1" x14ac:dyDescent="0.25"/>
    <row r="18741" s="186" customFormat="1" x14ac:dyDescent="0.25"/>
    <row r="18742" s="186" customFormat="1" x14ac:dyDescent="0.25"/>
    <row r="18743" s="186" customFormat="1" x14ac:dyDescent="0.25"/>
    <row r="18744" s="186" customFormat="1" x14ac:dyDescent="0.25"/>
    <row r="18745" s="186" customFormat="1" x14ac:dyDescent="0.25"/>
    <row r="18746" s="186" customFormat="1" x14ac:dyDescent="0.25"/>
    <row r="18747" s="186" customFormat="1" x14ac:dyDescent="0.25"/>
    <row r="18748" s="186" customFormat="1" x14ac:dyDescent="0.25"/>
    <row r="18749" s="186" customFormat="1" x14ac:dyDescent="0.25"/>
    <row r="18750" s="186" customFormat="1" x14ac:dyDescent="0.25"/>
    <row r="18751" s="186" customFormat="1" x14ac:dyDescent="0.25"/>
    <row r="18752" s="186" customFormat="1" x14ac:dyDescent="0.25"/>
    <row r="18753" s="186" customFormat="1" x14ac:dyDescent="0.25"/>
    <row r="18754" s="186" customFormat="1" x14ac:dyDescent="0.25"/>
    <row r="18755" s="186" customFormat="1" x14ac:dyDescent="0.25"/>
    <row r="18756" s="186" customFormat="1" x14ac:dyDescent="0.25"/>
    <row r="18757" s="186" customFormat="1" x14ac:dyDescent="0.25"/>
    <row r="18758" s="186" customFormat="1" x14ac:dyDescent="0.25"/>
    <row r="18759" s="186" customFormat="1" x14ac:dyDescent="0.25"/>
    <row r="18760" s="186" customFormat="1" x14ac:dyDescent="0.25"/>
    <row r="18761" s="186" customFormat="1" x14ac:dyDescent="0.25"/>
    <row r="18762" s="186" customFormat="1" x14ac:dyDescent="0.25"/>
    <row r="18763" s="186" customFormat="1" x14ac:dyDescent="0.25"/>
    <row r="18764" s="186" customFormat="1" x14ac:dyDescent="0.25"/>
    <row r="18765" s="186" customFormat="1" x14ac:dyDescent="0.25"/>
    <row r="18766" s="186" customFormat="1" x14ac:dyDescent="0.25"/>
    <row r="18767" s="186" customFormat="1" x14ac:dyDescent="0.25"/>
    <row r="18768" s="186" customFormat="1" x14ac:dyDescent="0.25"/>
    <row r="18769" s="186" customFormat="1" x14ac:dyDescent="0.25"/>
    <row r="18770" s="186" customFormat="1" x14ac:dyDescent="0.25"/>
    <row r="18771" s="186" customFormat="1" x14ac:dyDescent="0.25"/>
    <row r="18772" s="186" customFormat="1" x14ac:dyDescent="0.25"/>
    <row r="18773" s="186" customFormat="1" x14ac:dyDescent="0.25"/>
    <row r="18774" s="186" customFormat="1" x14ac:dyDescent="0.25"/>
    <row r="18775" s="186" customFormat="1" x14ac:dyDescent="0.25"/>
    <row r="18776" s="186" customFormat="1" x14ac:dyDescent="0.25"/>
    <row r="18777" s="186" customFormat="1" x14ac:dyDescent="0.25"/>
    <row r="18778" s="186" customFormat="1" x14ac:dyDescent="0.25"/>
    <row r="18779" s="186" customFormat="1" x14ac:dyDescent="0.25"/>
    <row r="18780" s="186" customFormat="1" x14ac:dyDescent="0.25"/>
    <row r="18781" s="186" customFormat="1" x14ac:dyDescent="0.25"/>
    <row r="18782" s="186" customFormat="1" x14ac:dyDescent="0.25"/>
    <row r="18783" s="186" customFormat="1" x14ac:dyDescent="0.25"/>
    <row r="18784" s="186" customFormat="1" x14ac:dyDescent="0.25"/>
    <row r="18785" s="186" customFormat="1" x14ac:dyDescent="0.25"/>
    <row r="18786" s="186" customFormat="1" x14ac:dyDescent="0.25"/>
    <row r="18787" s="186" customFormat="1" x14ac:dyDescent="0.25"/>
    <row r="18788" s="186" customFormat="1" x14ac:dyDescent="0.25"/>
    <row r="18789" s="186" customFormat="1" x14ac:dyDescent="0.25"/>
    <row r="18790" s="186" customFormat="1" x14ac:dyDescent="0.25"/>
    <row r="18791" s="186" customFormat="1" x14ac:dyDescent="0.25"/>
    <row r="18792" s="186" customFormat="1" x14ac:dyDescent="0.25"/>
    <row r="18793" s="186" customFormat="1" x14ac:dyDescent="0.25"/>
    <row r="18794" s="186" customFormat="1" x14ac:dyDescent="0.25"/>
    <row r="18795" s="186" customFormat="1" x14ac:dyDescent="0.25"/>
    <row r="18796" s="186" customFormat="1" x14ac:dyDescent="0.25"/>
    <row r="18797" s="186" customFormat="1" x14ac:dyDescent="0.25"/>
    <row r="18798" s="186" customFormat="1" x14ac:dyDescent="0.25"/>
    <row r="18799" s="186" customFormat="1" x14ac:dyDescent="0.25"/>
    <row r="18800" s="186" customFormat="1" x14ac:dyDescent="0.25"/>
    <row r="18801" s="186" customFormat="1" x14ac:dyDescent="0.25"/>
    <row r="18802" s="186" customFormat="1" x14ac:dyDescent="0.25"/>
    <row r="18803" s="186" customFormat="1" x14ac:dyDescent="0.25"/>
    <row r="18804" s="186" customFormat="1" x14ac:dyDescent="0.25"/>
    <row r="18805" s="186" customFormat="1" x14ac:dyDescent="0.25"/>
    <row r="18806" s="186" customFormat="1" x14ac:dyDescent="0.25"/>
    <row r="18807" s="186" customFormat="1" x14ac:dyDescent="0.25"/>
    <row r="18808" s="186" customFormat="1" x14ac:dyDescent="0.25"/>
    <row r="18809" s="186" customFormat="1" x14ac:dyDescent="0.25"/>
    <row r="18810" s="186" customFormat="1" x14ac:dyDescent="0.25"/>
    <row r="18811" s="186" customFormat="1" x14ac:dyDescent="0.25"/>
    <row r="18812" s="186" customFormat="1" x14ac:dyDescent="0.25"/>
    <row r="18813" s="186" customFormat="1" x14ac:dyDescent="0.25"/>
    <row r="18814" s="186" customFormat="1" x14ac:dyDescent="0.25"/>
    <row r="18815" s="186" customFormat="1" x14ac:dyDescent="0.25"/>
    <row r="18816" s="186" customFormat="1" x14ac:dyDescent="0.25"/>
    <row r="18817" s="186" customFormat="1" x14ac:dyDescent="0.25"/>
    <row r="18818" s="186" customFormat="1" x14ac:dyDescent="0.25"/>
    <row r="18819" s="186" customFormat="1" x14ac:dyDescent="0.25"/>
    <row r="18820" s="186" customFormat="1" x14ac:dyDescent="0.25"/>
    <row r="18821" s="186" customFormat="1" x14ac:dyDescent="0.25"/>
    <row r="18822" s="186" customFormat="1" x14ac:dyDescent="0.25"/>
    <row r="18823" s="186" customFormat="1" x14ac:dyDescent="0.25"/>
    <row r="18824" s="186" customFormat="1" x14ac:dyDescent="0.25"/>
    <row r="18825" s="186" customFormat="1" x14ac:dyDescent="0.25"/>
    <row r="18826" s="186" customFormat="1" x14ac:dyDescent="0.25"/>
    <row r="18827" s="186" customFormat="1" x14ac:dyDescent="0.25"/>
    <row r="18828" s="186" customFormat="1" x14ac:dyDescent="0.25"/>
    <row r="18829" s="186" customFormat="1" x14ac:dyDescent="0.25"/>
    <row r="18830" s="186" customFormat="1" x14ac:dyDescent="0.25"/>
    <row r="18831" s="186" customFormat="1" x14ac:dyDescent="0.25"/>
    <row r="18832" s="186" customFormat="1" x14ac:dyDescent="0.25"/>
    <row r="18833" s="186" customFormat="1" x14ac:dyDescent="0.25"/>
    <row r="18834" s="186" customFormat="1" x14ac:dyDescent="0.25"/>
    <row r="18835" s="186" customFormat="1" x14ac:dyDescent="0.25"/>
    <row r="18836" s="186" customFormat="1" x14ac:dyDescent="0.25"/>
    <row r="18837" s="186" customFormat="1" x14ac:dyDescent="0.25"/>
    <row r="18838" s="186" customFormat="1" x14ac:dyDescent="0.25"/>
    <row r="18839" s="186" customFormat="1" x14ac:dyDescent="0.25"/>
    <row r="18840" s="186" customFormat="1" x14ac:dyDescent="0.25"/>
    <row r="18841" s="186" customFormat="1" x14ac:dyDescent="0.25"/>
    <row r="18842" s="186" customFormat="1" x14ac:dyDescent="0.25"/>
    <row r="18843" s="186" customFormat="1" x14ac:dyDescent="0.25"/>
    <row r="18844" s="186" customFormat="1" x14ac:dyDescent="0.25"/>
    <row r="18845" s="186" customFormat="1" x14ac:dyDescent="0.25"/>
    <row r="18846" s="186" customFormat="1" x14ac:dyDescent="0.25"/>
    <row r="18847" s="186" customFormat="1" x14ac:dyDescent="0.25"/>
    <row r="18848" s="186" customFormat="1" x14ac:dyDescent="0.25"/>
    <row r="18849" s="186" customFormat="1" x14ac:dyDescent="0.25"/>
    <row r="18850" s="186" customFormat="1" x14ac:dyDescent="0.25"/>
    <row r="18851" s="186" customFormat="1" x14ac:dyDescent="0.25"/>
    <row r="18852" s="186" customFormat="1" x14ac:dyDescent="0.25"/>
    <row r="18853" s="186" customFormat="1" x14ac:dyDescent="0.25"/>
    <row r="18854" s="186" customFormat="1" x14ac:dyDescent="0.25"/>
    <row r="18855" s="186" customFormat="1" x14ac:dyDescent="0.25"/>
    <row r="18856" s="186" customFormat="1" x14ac:dyDescent="0.25"/>
    <row r="18857" s="186" customFormat="1" x14ac:dyDescent="0.25"/>
    <row r="18858" s="186" customFormat="1" x14ac:dyDescent="0.25"/>
    <row r="18859" s="186" customFormat="1" x14ac:dyDescent="0.25"/>
    <row r="18860" s="186" customFormat="1" x14ac:dyDescent="0.25"/>
    <row r="18861" s="186" customFormat="1" x14ac:dyDescent="0.25"/>
    <row r="18862" s="186" customFormat="1" x14ac:dyDescent="0.25"/>
    <row r="18863" s="186" customFormat="1" x14ac:dyDescent="0.25"/>
    <row r="18864" s="186" customFormat="1" x14ac:dyDescent="0.25"/>
    <row r="18865" s="186" customFormat="1" x14ac:dyDescent="0.25"/>
    <row r="18866" s="186" customFormat="1" x14ac:dyDescent="0.25"/>
    <row r="18867" s="186" customFormat="1" x14ac:dyDescent="0.25"/>
    <row r="18868" s="186" customFormat="1" x14ac:dyDescent="0.25"/>
    <row r="18869" s="186" customFormat="1" x14ac:dyDescent="0.25"/>
    <row r="18870" s="186" customFormat="1" x14ac:dyDescent="0.25"/>
    <row r="18871" s="186" customFormat="1" x14ac:dyDescent="0.25"/>
    <row r="18872" s="186" customFormat="1" x14ac:dyDescent="0.25"/>
    <row r="18873" s="186" customFormat="1" x14ac:dyDescent="0.25"/>
    <row r="18874" s="186" customFormat="1" x14ac:dyDescent="0.25"/>
    <row r="18875" s="186" customFormat="1" x14ac:dyDescent="0.25"/>
    <row r="18876" s="186" customFormat="1" x14ac:dyDescent="0.25"/>
    <row r="18877" s="186" customFormat="1" x14ac:dyDescent="0.25"/>
    <row r="18878" s="186" customFormat="1" x14ac:dyDescent="0.25"/>
    <row r="18879" s="186" customFormat="1" x14ac:dyDescent="0.25"/>
    <row r="18880" s="186" customFormat="1" x14ac:dyDescent="0.25"/>
    <row r="18881" s="186" customFormat="1" x14ac:dyDescent="0.25"/>
    <row r="18882" s="186" customFormat="1" x14ac:dyDescent="0.25"/>
    <row r="18883" s="186" customFormat="1" x14ac:dyDescent="0.25"/>
    <row r="18884" s="186" customFormat="1" x14ac:dyDescent="0.25"/>
    <row r="18885" s="186" customFormat="1" x14ac:dyDescent="0.25"/>
    <row r="18886" s="186" customFormat="1" x14ac:dyDescent="0.25"/>
    <row r="18887" s="186" customFormat="1" x14ac:dyDescent="0.25"/>
    <row r="18888" s="186" customFormat="1" x14ac:dyDescent="0.25"/>
    <row r="18889" s="186" customFormat="1" x14ac:dyDescent="0.25"/>
    <row r="18890" s="186" customFormat="1" x14ac:dyDescent="0.25"/>
    <row r="18891" s="186" customFormat="1" x14ac:dyDescent="0.25"/>
    <row r="18892" s="186" customFormat="1" x14ac:dyDescent="0.25"/>
    <row r="18893" s="186" customFormat="1" x14ac:dyDescent="0.25"/>
    <row r="18894" s="186" customFormat="1" x14ac:dyDescent="0.25"/>
    <row r="18895" s="186" customFormat="1" x14ac:dyDescent="0.25"/>
    <row r="18896" s="186" customFormat="1" x14ac:dyDescent="0.25"/>
    <row r="18897" s="186" customFormat="1" x14ac:dyDescent="0.25"/>
    <row r="18898" s="186" customFormat="1" x14ac:dyDescent="0.25"/>
    <row r="18899" s="186" customFormat="1" x14ac:dyDescent="0.25"/>
    <row r="18900" s="186" customFormat="1" x14ac:dyDescent="0.25"/>
    <row r="18901" s="186" customFormat="1" x14ac:dyDescent="0.25"/>
    <row r="18902" s="186" customFormat="1" x14ac:dyDescent="0.25"/>
    <row r="18903" s="186" customFormat="1" x14ac:dyDescent="0.25"/>
    <row r="18904" s="186" customFormat="1" x14ac:dyDescent="0.25"/>
    <row r="18905" s="186" customFormat="1" x14ac:dyDescent="0.25"/>
    <row r="18906" s="186" customFormat="1" x14ac:dyDescent="0.25"/>
    <row r="18907" s="186" customFormat="1" x14ac:dyDescent="0.25"/>
    <row r="18908" s="186" customFormat="1" x14ac:dyDescent="0.25"/>
    <row r="18909" s="186" customFormat="1" x14ac:dyDescent="0.25"/>
    <row r="18910" s="186" customFormat="1" x14ac:dyDescent="0.25"/>
    <row r="18911" s="186" customFormat="1" x14ac:dyDescent="0.25"/>
    <row r="18912" s="186" customFormat="1" x14ac:dyDescent="0.25"/>
    <row r="18913" s="186" customFormat="1" x14ac:dyDescent="0.25"/>
    <row r="18914" s="186" customFormat="1" x14ac:dyDescent="0.25"/>
    <row r="18915" s="186" customFormat="1" x14ac:dyDescent="0.25"/>
    <row r="18916" s="186" customFormat="1" x14ac:dyDescent="0.25"/>
    <row r="18917" s="186" customFormat="1" x14ac:dyDescent="0.25"/>
    <row r="18918" s="186" customFormat="1" x14ac:dyDescent="0.25"/>
    <row r="18919" s="186" customFormat="1" x14ac:dyDescent="0.25"/>
    <row r="18920" s="186" customFormat="1" x14ac:dyDescent="0.25"/>
    <row r="18921" s="186" customFormat="1" x14ac:dyDescent="0.25"/>
    <row r="18922" s="186" customFormat="1" x14ac:dyDescent="0.25"/>
    <row r="18923" s="186" customFormat="1" x14ac:dyDescent="0.25"/>
    <row r="18924" s="186" customFormat="1" x14ac:dyDescent="0.25"/>
    <row r="18925" s="186" customFormat="1" x14ac:dyDescent="0.25"/>
    <row r="18926" s="186" customFormat="1" x14ac:dyDescent="0.25"/>
    <row r="18927" s="186" customFormat="1" x14ac:dyDescent="0.25"/>
    <row r="18928" s="186" customFormat="1" x14ac:dyDescent="0.25"/>
    <row r="18929" s="186" customFormat="1" x14ac:dyDescent="0.25"/>
    <row r="18930" s="186" customFormat="1" x14ac:dyDescent="0.25"/>
    <row r="18931" s="186" customFormat="1" x14ac:dyDescent="0.25"/>
    <row r="18932" s="186" customFormat="1" x14ac:dyDescent="0.25"/>
    <row r="18933" s="186" customFormat="1" x14ac:dyDescent="0.25"/>
    <row r="18934" s="186" customFormat="1" x14ac:dyDescent="0.25"/>
    <row r="18935" s="186" customFormat="1" x14ac:dyDescent="0.25"/>
    <row r="18936" s="186" customFormat="1" x14ac:dyDescent="0.25"/>
    <row r="18937" s="186" customFormat="1" x14ac:dyDescent="0.25"/>
    <row r="18938" s="186" customFormat="1" x14ac:dyDescent="0.25"/>
    <row r="18939" s="186" customFormat="1" x14ac:dyDescent="0.25"/>
    <row r="18940" s="186" customFormat="1" x14ac:dyDescent="0.25"/>
    <row r="18941" s="186" customFormat="1" x14ac:dyDescent="0.25"/>
    <row r="18942" s="186" customFormat="1" x14ac:dyDescent="0.25"/>
    <row r="18943" s="186" customFormat="1" x14ac:dyDescent="0.25"/>
    <row r="18944" s="186" customFormat="1" x14ac:dyDescent="0.25"/>
    <row r="18945" s="186" customFormat="1" x14ac:dyDescent="0.25"/>
    <row r="18946" s="186" customFormat="1" x14ac:dyDescent="0.25"/>
    <row r="18947" s="186" customFormat="1" x14ac:dyDescent="0.25"/>
    <row r="18948" s="186" customFormat="1" x14ac:dyDescent="0.25"/>
    <row r="18949" s="186" customFormat="1" x14ac:dyDescent="0.25"/>
    <row r="18950" s="186" customFormat="1" x14ac:dyDescent="0.25"/>
    <row r="18951" s="186" customFormat="1" x14ac:dyDescent="0.25"/>
    <row r="18952" s="186" customFormat="1" x14ac:dyDescent="0.25"/>
    <row r="18953" s="186" customFormat="1" x14ac:dyDescent="0.25"/>
    <row r="18954" s="186" customFormat="1" x14ac:dyDescent="0.25"/>
    <row r="18955" s="186" customFormat="1" x14ac:dyDescent="0.25"/>
    <row r="18956" s="186" customFormat="1" x14ac:dyDescent="0.25"/>
    <row r="18957" s="186" customFormat="1" x14ac:dyDescent="0.25"/>
    <row r="18958" s="186" customFormat="1" x14ac:dyDescent="0.25"/>
    <row r="18959" s="186" customFormat="1" x14ac:dyDescent="0.25"/>
    <row r="18960" s="186" customFormat="1" x14ac:dyDescent="0.25"/>
    <row r="18961" s="186" customFormat="1" x14ac:dyDescent="0.25"/>
    <row r="18962" s="186" customFormat="1" x14ac:dyDescent="0.25"/>
    <row r="18963" s="186" customFormat="1" x14ac:dyDescent="0.25"/>
    <row r="18964" s="186" customFormat="1" x14ac:dyDescent="0.25"/>
    <row r="18965" s="186" customFormat="1" x14ac:dyDescent="0.25"/>
    <row r="18966" s="186" customFormat="1" x14ac:dyDescent="0.25"/>
    <row r="18967" s="186" customFormat="1" x14ac:dyDescent="0.25"/>
    <row r="18968" s="186" customFormat="1" x14ac:dyDescent="0.25"/>
    <row r="18969" s="186" customFormat="1" x14ac:dyDescent="0.25"/>
    <row r="18970" s="186" customFormat="1" x14ac:dyDescent="0.25"/>
    <row r="18971" s="186" customFormat="1" x14ac:dyDescent="0.25"/>
    <row r="18972" s="186" customFormat="1" x14ac:dyDescent="0.25"/>
    <row r="18973" s="186" customFormat="1" x14ac:dyDescent="0.25"/>
    <row r="18974" s="186" customFormat="1" x14ac:dyDescent="0.25"/>
    <row r="18975" s="186" customFormat="1" x14ac:dyDescent="0.25"/>
    <row r="18976" s="186" customFormat="1" x14ac:dyDescent="0.25"/>
    <row r="18977" s="186" customFormat="1" x14ac:dyDescent="0.25"/>
    <row r="18978" s="186" customFormat="1" x14ac:dyDescent="0.25"/>
    <row r="18979" s="186" customFormat="1" x14ac:dyDescent="0.25"/>
    <row r="18980" s="186" customFormat="1" x14ac:dyDescent="0.25"/>
    <row r="18981" s="186" customFormat="1" x14ac:dyDescent="0.25"/>
    <row r="18982" s="186" customFormat="1" x14ac:dyDescent="0.25"/>
    <row r="18983" s="186" customFormat="1" x14ac:dyDescent="0.25"/>
    <row r="18984" s="186" customFormat="1" x14ac:dyDescent="0.25"/>
    <row r="18985" s="186" customFormat="1" x14ac:dyDescent="0.25"/>
    <row r="18986" s="186" customFormat="1" x14ac:dyDescent="0.25"/>
    <row r="18987" s="186" customFormat="1" x14ac:dyDescent="0.25"/>
    <row r="18988" s="186" customFormat="1" x14ac:dyDescent="0.25"/>
    <row r="18989" s="186" customFormat="1" x14ac:dyDescent="0.25"/>
    <row r="18990" s="186" customFormat="1" x14ac:dyDescent="0.25"/>
    <row r="18991" s="186" customFormat="1" x14ac:dyDescent="0.25"/>
    <row r="18992" s="186" customFormat="1" x14ac:dyDescent="0.25"/>
    <row r="18993" s="186" customFormat="1" x14ac:dyDescent="0.25"/>
    <row r="18994" s="186" customFormat="1" x14ac:dyDescent="0.25"/>
    <row r="18995" s="186" customFormat="1" x14ac:dyDescent="0.25"/>
    <row r="18996" s="186" customFormat="1" x14ac:dyDescent="0.25"/>
    <row r="18997" s="186" customFormat="1" x14ac:dyDescent="0.25"/>
    <row r="18998" s="186" customFormat="1" x14ac:dyDescent="0.25"/>
    <row r="18999" s="186" customFormat="1" x14ac:dyDescent="0.25"/>
    <row r="19000" s="186" customFormat="1" x14ac:dyDescent="0.25"/>
    <row r="19001" s="186" customFormat="1" x14ac:dyDescent="0.25"/>
    <row r="19002" s="186" customFormat="1" x14ac:dyDescent="0.25"/>
    <row r="19003" s="186" customFormat="1" x14ac:dyDescent="0.25"/>
    <row r="19004" s="186" customFormat="1" x14ac:dyDescent="0.25"/>
    <row r="19005" s="186" customFormat="1" x14ac:dyDescent="0.25"/>
    <row r="19006" s="186" customFormat="1" x14ac:dyDescent="0.25"/>
    <row r="19007" s="186" customFormat="1" x14ac:dyDescent="0.25"/>
    <row r="19008" s="186" customFormat="1" x14ac:dyDescent="0.25"/>
    <row r="19009" s="186" customFormat="1" x14ac:dyDescent="0.25"/>
    <row r="19010" s="186" customFormat="1" x14ac:dyDescent="0.25"/>
    <row r="19011" s="186" customFormat="1" x14ac:dyDescent="0.25"/>
    <row r="19012" s="186" customFormat="1" x14ac:dyDescent="0.25"/>
    <row r="19013" s="186" customFormat="1" x14ac:dyDescent="0.25"/>
    <row r="19014" s="186" customFormat="1" x14ac:dyDescent="0.25"/>
    <row r="19015" s="186" customFormat="1" x14ac:dyDescent="0.25"/>
    <row r="19016" s="186" customFormat="1" x14ac:dyDescent="0.25"/>
    <row r="19017" s="186" customFormat="1" x14ac:dyDescent="0.25"/>
    <row r="19018" s="186" customFormat="1" x14ac:dyDescent="0.25"/>
    <row r="19019" s="186" customFormat="1" x14ac:dyDescent="0.25"/>
    <row r="19020" s="186" customFormat="1" x14ac:dyDescent="0.25"/>
    <row r="19021" s="186" customFormat="1" x14ac:dyDescent="0.25"/>
    <row r="19022" s="186" customFormat="1" x14ac:dyDescent="0.25"/>
    <row r="19023" s="186" customFormat="1" x14ac:dyDescent="0.25"/>
    <row r="19024" s="186" customFormat="1" x14ac:dyDescent="0.25"/>
    <row r="19025" s="186" customFormat="1" x14ac:dyDescent="0.25"/>
    <row r="19026" s="186" customFormat="1" x14ac:dyDescent="0.25"/>
    <row r="19027" s="186" customFormat="1" x14ac:dyDescent="0.25"/>
    <row r="19028" s="186" customFormat="1" x14ac:dyDescent="0.25"/>
    <row r="19029" s="186" customFormat="1" x14ac:dyDescent="0.25"/>
    <row r="19030" s="186" customFormat="1" x14ac:dyDescent="0.25"/>
    <row r="19031" s="186" customFormat="1" x14ac:dyDescent="0.25"/>
    <row r="19032" s="186" customFormat="1" x14ac:dyDescent="0.25"/>
    <row r="19033" s="186" customFormat="1" x14ac:dyDescent="0.25"/>
    <row r="19034" s="186" customFormat="1" x14ac:dyDescent="0.25"/>
    <row r="19035" s="186" customFormat="1" x14ac:dyDescent="0.25"/>
    <row r="19036" s="186" customFormat="1" x14ac:dyDescent="0.25"/>
    <row r="19037" s="186" customFormat="1" x14ac:dyDescent="0.25"/>
    <row r="19038" s="186" customFormat="1" x14ac:dyDescent="0.25"/>
    <row r="19039" s="186" customFormat="1" x14ac:dyDescent="0.25"/>
    <row r="19040" s="186" customFormat="1" x14ac:dyDescent="0.25"/>
    <row r="19041" s="186" customFormat="1" x14ac:dyDescent="0.25"/>
    <row r="19042" s="186" customFormat="1" x14ac:dyDescent="0.25"/>
    <row r="19043" s="186" customFormat="1" x14ac:dyDescent="0.25"/>
    <row r="19044" s="186" customFormat="1" x14ac:dyDescent="0.25"/>
    <row r="19045" s="186" customFormat="1" x14ac:dyDescent="0.25"/>
    <row r="19046" s="186" customFormat="1" x14ac:dyDescent="0.25"/>
    <row r="19047" s="186" customFormat="1" x14ac:dyDescent="0.25"/>
    <row r="19048" s="186" customFormat="1" x14ac:dyDescent="0.25"/>
    <row r="19049" s="186" customFormat="1" x14ac:dyDescent="0.25"/>
    <row r="19050" s="186" customFormat="1" x14ac:dyDescent="0.25"/>
    <row r="19051" s="186" customFormat="1" x14ac:dyDescent="0.25"/>
    <row r="19052" s="186" customFormat="1" x14ac:dyDescent="0.25"/>
    <row r="19053" s="186" customFormat="1" x14ac:dyDescent="0.25"/>
    <row r="19054" s="186" customFormat="1" x14ac:dyDescent="0.25"/>
    <row r="19055" s="186" customFormat="1" x14ac:dyDescent="0.25"/>
    <row r="19056" s="186" customFormat="1" x14ac:dyDescent="0.25"/>
    <row r="19057" s="186" customFormat="1" x14ac:dyDescent="0.25"/>
    <row r="19058" s="186" customFormat="1" x14ac:dyDescent="0.25"/>
    <row r="19059" s="186" customFormat="1" x14ac:dyDescent="0.25"/>
    <row r="19060" s="186" customFormat="1" x14ac:dyDescent="0.25"/>
    <row r="19061" s="186" customFormat="1" x14ac:dyDescent="0.25"/>
    <row r="19062" s="186" customFormat="1" x14ac:dyDescent="0.25"/>
    <row r="19063" s="186" customFormat="1" x14ac:dyDescent="0.25"/>
    <row r="19064" s="186" customFormat="1" x14ac:dyDescent="0.25"/>
    <row r="19065" s="186" customFormat="1" x14ac:dyDescent="0.25"/>
    <row r="19066" s="186" customFormat="1" x14ac:dyDescent="0.25"/>
    <row r="19067" s="186" customFormat="1" x14ac:dyDescent="0.25"/>
    <row r="19068" s="186" customFormat="1" x14ac:dyDescent="0.25"/>
    <row r="19069" s="186" customFormat="1" x14ac:dyDescent="0.25"/>
    <row r="19070" s="186" customFormat="1" x14ac:dyDescent="0.25"/>
    <row r="19071" s="186" customFormat="1" x14ac:dyDescent="0.25"/>
    <row r="19072" s="186" customFormat="1" x14ac:dyDescent="0.25"/>
    <row r="19073" s="186" customFormat="1" x14ac:dyDescent="0.25"/>
    <row r="19074" s="186" customFormat="1" x14ac:dyDescent="0.25"/>
    <row r="19075" s="186" customFormat="1" x14ac:dyDescent="0.25"/>
    <row r="19076" s="186" customFormat="1" x14ac:dyDescent="0.25"/>
    <row r="19077" s="186" customFormat="1" x14ac:dyDescent="0.25"/>
    <row r="19078" s="186" customFormat="1" x14ac:dyDescent="0.25"/>
    <row r="19079" s="186" customFormat="1" x14ac:dyDescent="0.25"/>
    <row r="19080" s="186" customFormat="1" x14ac:dyDescent="0.25"/>
    <row r="19081" s="186" customFormat="1" x14ac:dyDescent="0.25"/>
    <row r="19082" s="186" customFormat="1" x14ac:dyDescent="0.25"/>
    <row r="19083" s="186" customFormat="1" x14ac:dyDescent="0.25"/>
    <row r="19084" s="186" customFormat="1" x14ac:dyDescent="0.25"/>
    <row r="19085" s="186" customFormat="1" x14ac:dyDescent="0.25"/>
    <row r="19086" s="186" customFormat="1" x14ac:dyDescent="0.25"/>
    <row r="19087" s="186" customFormat="1" x14ac:dyDescent="0.25"/>
    <row r="19088" s="186" customFormat="1" x14ac:dyDescent="0.25"/>
    <row r="19089" s="186" customFormat="1" x14ac:dyDescent="0.25"/>
    <row r="19090" s="186" customFormat="1" x14ac:dyDescent="0.25"/>
    <row r="19091" s="186" customFormat="1" x14ac:dyDescent="0.25"/>
    <row r="19092" s="186" customFormat="1" x14ac:dyDescent="0.25"/>
    <row r="19093" s="186" customFormat="1" x14ac:dyDescent="0.25"/>
    <row r="19094" s="186" customFormat="1" x14ac:dyDescent="0.25"/>
    <row r="19095" s="186" customFormat="1" x14ac:dyDescent="0.25"/>
    <row r="19096" s="186" customFormat="1" x14ac:dyDescent="0.25"/>
    <row r="19097" s="186" customFormat="1" x14ac:dyDescent="0.25"/>
    <row r="19098" s="186" customFormat="1" x14ac:dyDescent="0.25"/>
    <row r="19099" s="186" customFormat="1" x14ac:dyDescent="0.25"/>
    <row r="19100" s="186" customFormat="1" x14ac:dyDescent="0.25"/>
    <row r="19101" s="186" customFormat="1" x14ac:dyDescent="0.25"/>
    <row r="19102" s="186" customFormat="1" x14ac:dyDescent="0.25"/>
    <row r="19103" s="186" customFormat="1" x14ac:dyDescent="0.25"/>
    <row r="19104" s="186" customFormat="1" x14ac:dyDescent="0.25"/>
    <row r="19105" s="186" customFormat="1" x14ac:dyDescent="0.25"/>
    <row r="19106" s="186" customFormat="1" x14ac:dyDescent="0.25"/>
    <row r="19107" s="186" customFormat="1" x14ac:dyDescent="0.25"/>
    <row r="19108" s="186" customFormat="1" x14ac:dyDescent="0.25"/>
    <row r="19109" s="186" customFormat="1" x14ac:dyDescent="0.25"/>
    <row r="19110" s="186" customFormat="1" x14ac:dyDescent="0.25"/>
    <row r="19111" s="186" customFormat="1" x14ac:dyDescent="0.25"/>
    <row r="19112" s="186" customFormat="1" x14ac:dyDescent="0.25"/>
    <row r="19113" s="186" customFormat="1" x14ac:dyDescent="0.25"/>
    <row r="19114" s="186" customFormat="1" x14ac:dyDescent="0.25"/>
    <row r="19115" s="186" customFormat="1" x14ac:dyDescent="0.25"/>
    <row r="19116" s="186" customFormat="1" x14ac:dyDescent="0.25"/>
    <row r="19117" s="186" customFormat="1" x14ac:dyDescent="0.25"/>
    <row r="19118" s="186" customFormat="1" x14ac:dyDescent="0.25"/>
    <row r="19119" s="186" customFormat="1" x14ac:dyDescent="0.25"/>
    <row r="19120" s="186" customFormat="1" x14ac:dyDescent="0.25"/>
    <row r="19121" s="186" customFormat="1" x14ac:dyDescent="0.25"/>
    <row r="19122" s="186" customFormat="1" x14ac:dyDescent="0.25"/>
    <row r="19123" s="186" customFormat="1" x14ac:dyDescent="0.25"/>
    <row r="19124" s="186" customFormat="1" x14ac:dyDescent="0.25"/>
    <row r="19125" s="186" customFormat="1" x14ac:dyDescent="0.25"/>
    <row r="19126" s="186" customFormat="1" x14ac:dyDescent="0.25"/>
    <row r="19127" s="186" customFormat="1" x14ac:dyDescent="0.25"/>
    <row r="19128" s="186" customFormat="1" x14ac:dyDescent="0.25"/>
    <row r="19129" s="186" customFormat="1" x14ac:dyDescent="0.25"/>
    <row r="19130" s="186" customFormat="1" x14ac:dyDescent="0.25"/>
    <row r="19131" s="186" customFormat="1" x14ac:dyDescent="0.25"/>
    <row r="19132" s="186" customFormat="1" x14ac:dyDescent="0.25"/>
    <row r="19133" s="186" customFormat="1" x14ac:dyDescent="0.25"/>
    <row r="19134" s="186" customFormat="1" x14ac:dyDescent="0.25"/>
    <row r="19135" s="186" customFormat="1" x14ac:dyDescent="0.25"/>
    <row r="19136" s="186" customFormat="1" x14ac:dyDescent="0.25"/>
    <row r="19137" s="186" customFormat="1" x14ac:dyDescent="0.25"/>
    <row r="19138" s="186" customFormat="1" x14ac:dyDescent="0.25"/>
    <row r="19139" s="186" customFormat="1" x14ac:dyDescent="0.25"/>
    <row r="19140" s="186" customFormat="1" x14ac:dyDescent="0.25"/>
    <row r="19141" s="186" customFormat="1" x14ac:dyDescent="0.25"/>
    <row r="19142" s="186" customFormat="1" x14ac:dyDescent="0.25"/>
    <row r="19143" s="186" customFormat="1" x14ac:dyDescent="0.25"/>
    <row r="19144" s="186" customFormat="1" x14ac:dyDescent="0.25"/>
    <row r="19145" s="186" customFormat="1" x14ac:dyDescent="0.25"/>
    <row r="19146" s="186" customFormat="1" x14ac:dyDescent="0.25"/>
    <row r="19147" s="186" customFormat="1" x14ac:dyDescent="0.25"/>
    <row r="19148" s="186" customFormat="1" x14ac:dyDescent="0.25"/>
    <row r="19149" s="186" customFormat="1" x14ac:dyDescent="0.25"/>
    <row r="19150" s="186" customFormat="1" x14ac:dyDescent="0.25"/>
    <row r="19151" s="186" customFormat="1" x14ac:dyDescent="0.25"/>
    <row r="19152" s="186" customFormat="1" x14ac:dyDescent="0.25"/>
    <row r="19153" s="186" customFormat="1" x14ac:dyDescent="0.25"/>
    <row r="19154" s="186" customFormat="1" x14ac:dyDescent="0.25"/>
    <row r="19155" s="186" customFormat="1" x14ac:dyDescent="0.25"/>
    <row r="19156" s="186" customFormat="1" x14ac:dyDescent="0.25"/>
    <row r="19157" s="186" customFormat="1" x14ac:dyDescent="0.25"/>
    <row r="19158" s="186" customFormat="1" x14ac:dyDescent="0.25"/>
    <row r="19159" s="186" customFormat="1" x14ac:dyDescent="0.25"/>
    <row r="19160" s="186" customFormat="1" x14ac:dyDescent="0.25"/>
    <row r="19161" s="186" customFormat="1" x14ac:dyDescent="0.25"/>
    <row r="19162" s="186" customFormat="1" x14ac:dyDescent="0.25"/>
    <row r="19163" s="186" customFormat="1" x14ac:dyDescent="0.25"/>
    <row r="19164" s="186" customFormat="1" x14ac:dyDescent="0.25"/>
    <row r="19165" s="186" customFormat="1" x14ac:dyDescent="0.25"/>
    <row r="19166" s="186" customFormat="1" x14ac:dyDescent="0.25"/>
    <row r="19167" s="186" customFormat="1" x14ac:dyDescent="0.25"/>
    <row r="19168" s="186" customFormat="1" x14ac:dyDescent="0.25"/>
    <row r="19169" s="186" customFormat="1" x14ac:dyDescent="0.25"/>
    <row r="19170" s="186" customFormat="1" x14ac:dyDescent="0.25"/>
    <row r="19171" s="186" customFormat="1" x14ac:dyDescent="0.25"/>
    <row r="19172" s="186" customFormat="1" x14ac:dyDescent="0.25"/>
    <row r="19173" s="186" customFormat="1" x14ac:dyDescent="0.25"/>
    <row r="19174" s="186" customFormat="1" x14ac:dyDescent="0.25"/>
    <row r="19175" s="186" customFormat="1" x14ac:dyDescent="0.25"/>
    <row r="19176" s="186" customFormat="1" x14ac:dyDescent="0.25"/>
    <row r="19177" s="186" customFormat="1" x14ac:dyDescent="0.25"/>
    <row r="19178" s="186" customFormat="1" x14ac:dyDescent="0.25"/>
    <row r="19179" s="186" customFormat="1" x14ac:dyDescent="0.25"/>
    <row r="19180" s="186" customFormat="1" x14ac:dyDescent="0.25"/>
    <row r="19181" s="186" customFormat="1" x14ac:dyDescent="0.25"/>
    <row r="19182" s="186" customFormat="1" x14ac:dyDescent="0.25"/>
    <row r="19183" s="186" customFormat="1" x14ac:dyDescent="0.25"/>
    <row r="19184" s="186" customFormat="1" x14ac:dyDescent="0.25"/>
    <row r="19185" s="186" customFormat="1" x14ac:dyDescent="0.25"/>
    <row r="19186" s="186" customFormat="1" x14ac:dyDescent="0.25"/>
    <row r="19187" s="186" customFormat="1" x14ac:dyDescent="0.25"/>
    <row r="19188" s="186" customFormat="1" x14ac:dyDescent="0.25"/>
    <row r="19189" s="186" customFormat="1" x14ac:dyDescent="0.25"/>
    <row r="19190" s="186" customFormat="1" x14ac:dyDescent="0.25"/>
    <row r="19191" s="186" customFormat="1" x14ac:dyDescent="0.25"/>
    <row r="19192" s="186" customFormat="1" x14ac:dyDescent="0.25"/>
    <row r="19193" s="186" customFormat="1" x14ac:dyDescent="0.25"/>
    <row r="19194" s="186" customFormat="1" x14ac:dyDescent="0.25"/>
    <row r="19195" s="186" customFormat="1" x14ac:dyDescent="0.25"/>
    <row r="19196" s="186" customFormat="1" x14ac:dyDescent="0.25"/>
    <row r="19197" s="186" customFormat="1" x14ac:dyDescent="0.25"/>
    <row r="19198" s="186" customFormat="1" x14ac:dyDescent="0.25"/>
    <row r="19199" s="186" customFormat="1" x14ac:dyDescent="0.25"/>
    <row r="19200" s="186" customFormat="1" x14ac:dyDescent="0.25"/>
    <row r="19201" s="186" customFormat="1" x14ac:dyDescent="0.25"/>
    <row r="19202" s="186" customFormat="1" x14ac:dyDescent="0.25"/>
    <row r="19203" s="186" customFormat="1" x14ac:dyDescent="0.25"/>
    <row r="19204" s="186" customFormat="1" x14ac:dyDescent="0.25"/>
    <row r="19205" s="186" customFormat="1" x14ac:dyDescent="0.25"/>
    <row r="19206" s="186" customFormat="1" x14ac:dyDescent="0.25"/>
    <row r="19207" s="186" customFormat="1" x14ac:dyDescent="0.25"/>
    <row r="19208" s="186" customFormat="1" x14ac:dyDescent="0.25"/>
    <row r="19209" s="186" customFormat="1" x14ac:dyDescent="0.25"/>
    <row r="19210" s="186" customFormat="1" x14ac:dyDescent="0.25"/>
    <row r="19211" s="186" customFormat="1" x14ac:dyDescent="0.25"/>
    <row r="19212" s="186" customFormat="1" x14ac:dyDescent="0.25"/>
    <row r="19213" s="186" customFormat="1" x14ac:dyDescent="0.25"/>
    <row r="19214" s="186" customFormat="1" x14ac:dyDescent="0.25"/>
    <row r="19215" s="186" customFormat="1" x14ac:dyDescent="0.25"/>
    <row r="19216" s="186" customFormat="1" x14ac:dyDescent="0.25"/>
    <row r="19217" s="186" customFormat="1" x14ac:dyDescent="0.25"/>
    <row r="19218" s="186" customFormat="1" x14ac:dyDescent="0.25"/>
    <row r="19219" s="186" customFormat="1" x14ac:dyDescent="0.25"/>
    <row r="19220" s="186" customFormat="1" x14ac:dyDescent="0.25"/>
    <row r="19221" s="186" customFormat="1" x14ac:dyDescent="0.25"/>
    <row r="19222" s="186" customFormat="1" x14ac:dyDescent="0.25"/>
    <row r="19223" s="186" customFormat="1" x14ac:dyDescent="0.25"/>
    <row r="19224" s="186" customFormat="1" x14ac:dyDescent="0.25"/>
    <row r="19225" s="186" customFormat="1" x14ac:dyDescent="0.25"/>
    <row r="19226" s="186" customFormat="1" x14ac:dyDescent="0.25"/>
    <row r="19227" s="186" customFormat="1" x14ac:dyDescent="0.25"/>
    <row r="19228" s="186" customFormat="1" x14ac:dyDescent="0.25"/>
    <row r="19229" s="186" customFormat="1" x14ac:dyDescent="0.25"/>
    <row r="19230" s="186" customFormat="1" x14ac:dyDescent="0.25"/>
    <row r="19231" s="186" customFormat="1" x14ac:dyDescent="0.25"/>
    <row r="19232" s="186" customFormat="1" x14ac:dyDescent="0.25"/>
    <row r="19233" s="186" customFormat="1" x14ac:dyDescent="0.25"/>
    <row r="19234" s="186" customFormat="1" x14ac:dyDescent="0.25"/>
    <row r="19235" s="186" customFormat="1" x14ac:dyDescent="0.25"/>
    <row r="19236" s="186" customFormat="1" x14ac:dyDescent="0.25"/>
    <row r="19237" s="186" customFormat="1" x14ac:dyDescent="0.25"/>
    <row r="19238" s="186" customFormat="1" x14ac:dyDescent="0.25"/>
    <row r="19239" s="186" customFormat="1" x14ac:dyDescent="0.25"/>
    <row r="19240" s="186" customFormat="1" x14ac:dyDescent="0.25"/>
    <row r="19241" s="186" customFormat="1" x14ac:dyDescent="0.25"/>
    <row r="19242" s="186" customFormat="1" x14ac:dyDescent="0.25"/>
    <row r="19243" s="186" customFormat="1" x14ac:dyDescent="0.25"/>
    <row r="19244" s="186" customFormat="1" x14ac:dyDescent="0.25"/>
    <row r="19245" s="186" customFormat="1" x14ac:dyDescent="0.25"/>
    <row r="19246" s="186" customFormat="1" x14ac:dyDescent="0.25"/>
    <row r="19247" s="186" customFormat="1" x14ac:dyDescent="0.25"/>
    <row r="19248" s="186" customFormat="1" x14ac:dyDescent="0.25"/>
    <row r="19249" s="186" customFormat="1" x14ac:dyDescent="0.25"/>
    <row r="19250" s="186" customFormat="1" x14ac:dyDescent="0.25"/>
    <row r="19251" s="186" customFormat="1" x14ac:dyDescent="0.25"/>
    <row r="19252" s="186" customFormat="1" x14ac:dyDescent="0.25"/>
    <row r="19253" s="186" customFormat="1" x14ac:dyDescent="0.25"/>
    <row r="19254" s="186" customFormat="1" x14ac:dyDescent="0.25"/>
    <row r="19255" s="186" customFormat="1" x14ac:dyDescent="0.25"/>
    <row r="19256" s="186" customFormat="1" x14ac:dyDescent="0.25"/>
    <row r="19257" s="186" customFormat="1" x14ac:dyDescent="0.25"/>
    <row r="19258" s="186" customFormat="1" x14ac:dyDescent="0.25"/>
    <row r="19259" s="186" customFormat="1" x14ac:dyDescent="0.25"/>
    <row r="19260" s="186" customFormat="1" x14ac:dyDescent="0.25"/>
    <row r="19261" s="186" customFormat="1" x14ac:dyDescent="0.25"/>
    <row r="19262" s="186" customFormat="1" x14ac:dyDescent="0.25"/>
    <row r="19263" s="186" customFormat="1" x14ac:dyDescent="0.25"/>
    <row r="19264" s="186" customFormat="1" x14ac:dyDescent="0.25"/>
    <row r="19265" s="186" customFormat="1" x14ac:dyDescent="0.25"/>
    <row r="19266" s="186" customFormat="1" x14ac:dyDescent="0.25"/>
    <row r="19267" s="186" customFormat="1" x14ac:dyDescent="0.25"/>
    <row r="19268" s="186" customFormat="1" x14ac:dyDescent="0.25"/>
    <row r="19269" s="186" customFormat="1" x14ac:dyDescent="0.25"/>
    <row r="19270" s="186" customFormat="1" x14ac:dyDescent="0.25"/>
    <row r="19271" s="186" customFormat="1" x14ac:dyDescent="0.25"/>
    <row r="19272" s="186" customFormat="1" x14ac:dyDescent="0.25"/>
    <row r="19273" s="186" customFormat="1" x14ac:dyDescent="0.25"/>
    <row r="19274" s="186" customFormat="1" x14ac:dyDescent="0.25"/>
    <row r="19275" s="186" customFormat="1" x14ac:dyDescent="0.25"/>
    <row r="19276" s="186" customFormat="1" x14ac:dyDescent="0.25"/>
    <row r="19277" s="186" customFormat="1" x14ac:dyDescent="0.25"/>
    <row r="19278" s="186" customFormat="1" x14ac:dyDescent="0.25"/>
    <row r="19279" s="186" customFormat="1" x14ac:dyDescent="0.25"/>
    <row r="19280" s="186" customFormat="1" x14ac:dyDescent="0.25"/>
    <row r="19281" s="186" customFormat="1" x14ac:dyDescent="0.25"/>
    <row r="19282" s="186" customFormat="1" x14ac:dyDescent="0.25"/>
    <row r="19283" s="186" customFormat="1" x14ac:dyDescent="0.25"/>
    <row r="19284" s="186" customFormat="1" x14ac:dyDescent="0.25"/>
    <row r="19285" s="186" customFormat="1" x14ac:dyDescent="0.25"/>
    <row r="19286" s="186" customFormat="1" x14ac:dyDescent="0.25"/>
    <row r="19287" s="186" customFormat="1" x14ac:dyDescent="0.25"/>
    <row r="19288" s="186" customFormat="1" x14ac:dyDescent="0.25"/>
    <row r="19289" s="186" customFormat="1" x14ac:dyDescent="0.25"/>
    <row r="19290" s="186" customFormat="1" x14ac:dyDescent="0.25"/>
    <row r="19291" s="186" customFormat="1" x14ac:dyDescent="0.25"/>
    <row r="19292" s="186" customFormat="1" x14ac:dyDescent="0.25"/>
    <row r="19293" s="186" customFormat="1" x14ac:dyDescent="0.25"/>
    <row r="19294" s="186" customFormat="1" x14ac:dyDescent="0.25"/>
    <row r="19295" s="186" customFormat="1" x14ac:dyDescent="0.25"/>
    <row r="19296" s="186" customFormat="1" x14ac:dyDescent="0.25"/>
    <row r="19297" s="186" customFormat="1" x14ac:dyDescent="0.25"/>
    <row r="19298" s="186" customFormat="1" x14ac:dyDescent="0.25"/>
    <row r="19299" s="186" customFormat="1" x14ac:dyDescent="0.25"/>
    <row r="19300" s="186" customFormat="1" x14ac:dyDescent="0.25"/>
    <row r="19301" s="186" customFormat="1" x14ac:dyDescent="0.25"/>
    <row r="19302" s="186" customFormat="1" x14ac:dyDescent="0.25"/>
    <row r="19303" s="186" customFormat="1" x14ac:dyDescent="0.25"/>
    <row r="19304" s="186" customFormat="1" x14ac:dyDescent="0.25"/>
    <row r="19305" s="186" customFormat="1" x14ac:dyDescent="0.25"/>
    <row r="19306" s="186" customFormat="1" x14ac:dyDescent="0.25"/>
    <row r="19307" s="186" customFormat="1" x14ac:dyDescent="0.25"/>
    <row r="19308" s="186" customFormat="1" x14ac:dyDescent="0.25"/>
    <row r="19309" s="186" customFormat="1" x14ac:dyDescent="0.25"/>
    <row r="19310" s="186" customFormat="1" x14ac:dyDescent="0.25"/>
    <row r="19311" s="186" customFormat="1" x14ac:dyDescent="0.25"/>
    <row r="19312" s="186" customFormat="1" x14ac:dyDescent="0.25"/>
    <row r="19313" s="186" customFormat="1" x14ac:dyDescent="0.25"/>
    <row r="19314" s="186" customFormat="1" x14ac:dyDescent="0.25"/>
    <row r="19315" s="186" customFormat="1" x14ac:dyDescent="0.25"/>
    <row r="19316" s="186" customFormat="1" x14ac:dyDescent="0.25"/>
    <row r="19317" s="186" customFormat="1" x14ac:dyDescent="0.25"/>
    <row r="19318" s="186" customFormat="1" x14ac:dyDescent="0.25"/>
    <row r="19319" s="186" customFormat="1" x14ac:dyDescent="0.25"/>
    <row r="19320" s="186" customFormat="1" x14ac:dyDescent="0.25"/>
    <row r="19321" s="186" customFormat="1" x14ac:dyDescent="0.25"/>
    <row r="19322" s="186" customFormat="1" x14ac:dyDescent="0.25"/>
    <row r="19323" s="186" customFormat="1" x14ac:dyDescent="0.25"/>
    <row r="19324" s="186" customFormat="1" x14ac:dyDescent="0.25"/>
    <row r="19325" s="186" customFormat="1" x14ac:dyDescent="0.25"/>
    <row r="19326" s="186" customFormat="1" x14ac:dyDescent="0.25"/>
    <row r="19327" s="186" customFormat="1" x14ac:dyDescent="0.25"/>
    <row r="19328" s="186" customFormat="1" x14ac:dyDescent="0.25"/>
    <row r="19329" s="186" customFormat="1" x14ac:dyDescent="0.25"/>
    <row r="19330" s="186" customFormat="1" x14ac:dyDescent="0.25"/>
    <row r="19331" s="186" customFormat="1" x14ac:dyDescent="0.25"/>
    <row r="19332" s="186" customFormat="1" x14ac:dyDescent="0.25"/>
    <row r="19333" s="186" customFormat="1" x14ac:dyDescent="0.25"/>
    <row r="19334" s="186" customFormat="1" x14ac:dyDescent="0.25"/>
    <row r="19335" s="186" customFormat="1" x14ac:dyDescent="0.25"/>
    <row r="19336" s="186" customFormat="1" x14ac:dyDescent="0.25"/>
    <row r="19337" s="186" customFormat="1" x14ac:dyDescent="0.25"/>
    <row r="19338" s="186" customFormat="1" x14ac:dyDescent="0.25"/>
    <row r="19339" s="186" customFormat="1" x14ac:dyDescent="0.25"/>
    <row r="19340" s="186" customFormat="1" x14ac:dyDescent="0.25"/>
    <row r="19341" s="186" customFormat="1" x14ac:dyDescent="0.25"/>
    <row r="19342" s="186" customFormat="1" x14ac:dyDescent="0.25"/>
    <row r="19343" s="186" customFormat="1" x14ac:dyDescent="0.25"/>
    <row r="19344" s="186" customFormat="1" x14ac:dyDescent="0.25"/>
    <row r="19345" s="186" customFormat="1" x14ac:dyDescent="0.25"/>
    <row r="19346" s="186" customFormat="1" x14ac:dyDescent="0.25"/>
    <row r="19347" s="186" customFormat="1" x14ac:dyDescent="0.25"/>
    <row r="19348" s="186" customFormat="1" x14ac:dyDescent="0.25"/>
    <row r="19349" s="186" customFormat="1" x14ac:dyDescent="0.25"/>
    <row r="19350" s="186" customFormat="1" x14ac:dyDescent="0.25"/>
    <row r="19351" s="186" customFormat="1" x14ac:dyDescent="0.25"/>
    <row r="19352" s="186" customFormat="1" x14ac:dyDescent="0.25"/>
    <row r="19353" s="186" customFormat="1" x14ac:dyDescent="0.25"/>
    <row r="19354" s="186" customFormat="1" x14ac:dyDescent="0.25"/>
    <row r="19355" s="186" customFormat="1" x14ac:dyDescent="0.25"/>
    <row r="19356" s="186" customFormat="1" x14ac:dyDescent="0.25"/>
    <row r="19357" s="186" customFormat="1" x14ac:dyDescent="0.25"/>
    <row r="19358" s="186" customFormat="1" x14ac:dyDescent="0.25"/>
    <row r="19359" s="186" customFormat="1" x14ac:dyDescent="0.25"/>
    <row r="19360" s="186" customFormat="1" x14ac:dyDescent="0.25"/>
    <row r="19361" s="186" customFormat="1" x14ac:dyDescent="0.25"/>
    <row r="19362" s="186" customFormat="1" x14ac:dyDescent="0.25"/>
    <row r="19363" s="186" customFormat="1" x14ac:dyDescent="0.25"/>
    <row r="19364" s="186" customFormat="1" x14ac:dyDescent="0.25"/>
    <row r="19365" s="186" customFormat="1" x14ac:dyDescent="0.25"/>
    <row r="19366" s="186" customFormat="1" x14ac:dyDescent="0.25"/>
    <row r="19367" s="186" customFormat="1" x14ac:dyDescent="0.25"/>
    <row r="19368" s="186" customFormat="1" x14ac:dyDescent="0.25"/>
    <row r="19369" s="186" customFormat="1" x14ac:dyDescent="0.25"/>
    <row r="19370" s="186" customFormat="1" x14ac:dyDescent="0.25"/>
    <row r="19371" s="186" customFormat="1" x14ac:dyDescent="0.25"/>
    <row r="19372" s="186" customFormat="1" x14ac:dyDescent="0.25"/>
    <row r="19373" s="186" customFormat="1" x14ac:dyDescent="0.25"/>
    <row r="19374" s="186" customFormat="1" x14ac:dyDescent="0.25"/>
    <row r="19375" s="186" customFormat="1" x14ac:dyDescent="0.25"/>
    <row r="19376" s="186" customFormat="1" x14ac:dyDescent="0.25"/>
    <row r="19377" s="186" customFormat="1" x14ac:dyDescent="0.25"/>
    <row r="19378" s="186" customFormat="1" x14ac:dyDescent="0.25"/>
    <row r="19379" s="186" customFormat="1" x14ac:dyDescent="0.25"/>
    <row r="19380" s="186" customFormat="1" x14ac:dyDescent="0.25"/>
    <row r="19381" s="186" customFormat="1" x14ac:dyDescent="0.25"/>
    <row r="19382" s="186" customFormat="1" x14ac:dyDescent="0.25"/>
    <row r="19383" s="186" customFormat="1" x14ac:dyDescent="0.25"/>
    <row r="19384" s="186" customFormat="1" x14ac:dyDescent="0.25"/>
    <row r="19385" s="186" customFormat="1" x14ac:dyDescent="0.25"/>
    <row r="19386" s="186" customFormat="1" x14ac:dyDescent="0.25"/>
    <row r="19387" s="186" customFormat="1" x14ac:dyDescent="0.25"/>
    <row r="19388" s="186" customFormat="1" x14ac:dyDescent="0.25"/>
    <row r="19389" s="186" customFormat="1" x14ac:dyDescent="0.25"/>
    <row r="19390" s="186" customFormat="1" x14ac:dyDescent="0.25"/>
    <row r="19391" s="186" customFormat="1" x14ac:dyDescent="0.25"/>
    <row r="19392" s="186" customFormat="1" x14ac:dyDescent="0.25"/>
    <row r="19393" s="186" customFormat="1" x14ac:dyDescent="0.25"/>
    <row r="19394" s="186" customFormat="1" x14ac:dyDescent="0.25"/>
    <row r="19395" s="186" customFormat="1" x14ac:dyDescent="0.25"/>
    <row r="19396" s="186" customFormat="1" x14ac:dyDescent="0.25"/>
    <row r="19397" s="186" customFormat="1" x14ac:dyDescent="0.25"/>
    <row r="19398" s="186" customFormat="1" x14ac:dyDescent="0.25"/>
    <row r="19399" s="186" customFormat="1" x14ac:dyDescent="0.25"/>
    <row r="19400" s="186" customFormat="1" x14ac:dyDescent="0.25"/>
    <row r="19401" s="186" customFormat="1" x14ac:dyDescent="0.25"/>
    <row r="19402" s="186" customFormat="1" x14ac:dyDescent="0.25"/>
    <row r="19403" s="186" customFormat="1" x14ac:dyDescent="0.25"/>
    <row r="19404" s="186" customFormat="1" x14ac:dyDescent="0.25"/>
    <row r="19405" s="186" customFormat="1" x14ac:dyDescent="0.25"/>
    <row r="19406" s="186" customFormat="1" x14ac:dyDescent="0.25"/>
    <row r="19407" s="186" customFormat="1" x14ac:dyDescent="0.25"/>
    <row r="19408" s="186" customFormat="1" x14ac:dyDescent="0.25"/>
    <row r="19409" s="186" customFormat="1" x14ac:dyDescent="0.25"/>
    <row r="19410" s="186" customFormat="1" x14ac:dyDescent="0.25"/>
    <row r="19411" s="186" customFormat="1" x14ac:dyDescent="0.25"/>
    <row r="19412" s="186" customFormat="1" x14ac:dyDescent="0.25"/>
    <row r="19413" s="186" customFormat="1" x14ac:dyDescent="0.25"/>
    <row r="19414" s="186" customFormat="1" x14ac:dyDescent="0.25"/>
    <row r="19415" s="186" customFormat="1" x14ac:dyDescent="0.25"/>
    <row r="19416" s="186" customFormat="1" x14ac:dyDescent="0.25"/>
    <row r="19417" s="186" customFormat="1" x14ac:dyDescent="0.25"/>
    <row r="19418" s="186" customFormat="1" x14ac:dyDescent="0.25"/>
    <row r="19419" s="186" customFormat="1" x14ac:dyDescent="0.25"/>
    <row r="19420" s="186" customFormat="1" x14ac:dyDescent="0.25"/>
    <row r="19421" s="186" customFormat="1" x14ac:dyDescent="0.25"/>
    <row r="19422" s="186" customFormat="1" x14ac:dyDescent="0.25"/>
    <row r="19423" s="186" customFormat="1" x14ac:dyDescent="0.25"/>
    <row r="19424" s="186" customFormat="1" x14ac:dyDescent="0.25"/>
    <row r="19425" s="186" customFormat="1" x14ac:dyDescent="0.25"/>
    <row r="19426" s="186" customFormat="1" x14ac:dyDescent="0.25"/>
    <row r="19427" s="186" customFormat="1" x14ac:dyDescent="0.25"/>
    <row r="19428" s="186" customFormat="1" x14ac:dyDescent="0.25"/>
    <row r="19429" s="186" customFormat="1" x14ac:dyDescent="0.25"/>
    <row r="19430" s="186" customFormat="1" x14ac:dyDescent="0.25"/>
    <row r="19431" s="186" customFormat="1" x14ac:dyDescent="0.25"/>
    <row r="19432" s="186" customFormat="1" x14ac:dyDescent="0.25"/>
    <row r="19433" s="186" customFormat="1" x14ac:dyDescent="0.25"/>
    <row r="19434" s="186" customFormat="1" x14ac:dyDescent="0.25"/>
    <row r="19435" s="186" customFormat="1" x14ac:dyDescent="0.25"/>
    <row r="19436" s="186" customFormat="1" x14ac:dyDescent="0.25"/>
    <row r="19437" s="186" customFormat="1" x14ac:dyDescent="0.25"/>
    <row r="19438" s="186" customFormat="1" x14ac:dyDescent="0.25"/>
    <row r="19439" s="186" customFormat="1" x14ac:dyDescent="0.25"/>
    <row r="19440" s="186" customFormat="1" x14ac:dyDescent="0.25"/>
    <row r="19441" s="186" customFormat="1" x14ac:dyDescent="0.25"/>
    <row r="19442" s="186" customFormat="1" x14ac:dyDescent="0.25"/>
    <row r="19443" s="186" customFormat="1" x14ac:dyDescent="0.25"/>
    <row r="19444" s="186" customFormat="1" x14ac:dyDescent="0.25"/>
    <row r="19445" s="186" customFormat="1" x14ac:dyDescent="0.25"/>
    <row r="19446" s="186" customFormat="1" x14ac:dyDescent="0.25"/>
    <row r="19447" s="186" customFormat="1" x14ac:dyDescent="0.25"/>
    <row r="19448" s="186" customFormat="1" x14ac:dyDescent="0.25"/>
    <row r="19449" s="186" customFormat="1" x14ac:dyDescent="0.25"/>
    <row r="19450" s="186" customFormat="1" x14ac:dyDescent="0.25"/>
    <row r="19451" s="186" customFormat="1" x14ac:dyDescent="0.25"/>
    <row r="19452" s="186" customFormat="1" x14ac:dyDescent="0.25"/>
    <row r="19453" s="186" customFormat="1" x14ac:dyDescent="0.25"/>
    <row r="19454" s="186" customFormat="1" x14ac:dyDescent="0.25"/>
    <row r="19455" s="186" customFormat="1" x14ac:dyDescent="0.25"/>
    <row r="19456" s="186" customFormat="1" x14ac:dyDescent="0.25"/>
    <row r="19457" s="186" customFormat="1" x14ac:dyDescent="0.25"/>
    <row r="19458" s="186" customFormat="1" x14ac:dyDescent="0.25"/>
    <row r="19459" s="186" customFormat="1" x14ac:dyDescent="0.25"/>
    <row r="19460" s="186" customFormat="1" x14ac:dyDescent="0.25"/>
    <row r="19461" s="186" customFormat="1" x14ac:dyDescent="0.25"/>
    <row r="19462" s="186" customFormat="1" x14ac:dyDescent="0.25"/>
    <row r="19463" s="186" customFormat="1" x14ac:dyDescent="0.25"/>
    <row r="19464" s="186" customFormat="1" x14ac:dyDescent="0.25"/>
    <row r="19465" s="186" customFormat="1" x14ac:dyDescent="0.25"/>
    <row r="19466" s="186" customFormat="1" x14ac:dyDescent="0.25"/>
    <row r="19467" s="186" customFormat="1" x14ac:dyDescent="0.25"/>
    <row r="19468" s="186" customFormat="1" x14ac:dyDescent="0.25"/>
    <row r="19469" s="186" customFormat="1" x14ac:dyDescent="0.25"/>
    <row r="19470" s="186" customFormat="1" x14ac:dyDescent="0.25"/>
    <row r="19471" s="186" customFormat="1" x14ac:dyDescent="0.25"/>
    <row r="19472" s="186" customFormat="1" x14ac:dyDescent="0.25"/>
    <row r="19473" s="186" customFormat="1" x14ac:dyDescent="0.25"/>
    <row r="19474" s="186" customFormat="1" x14ac:dyDescent="0.25"/>
    <row r="19475" s="186" customFormat="1" x14ac:dyDescent="0.25"/>
    <row r="19476" s="186" customFormat="1" x14ac:dyDescent="0.25"/>
    <row r="19477" s="186" customFormat="1" x14ac:dyDescent="0.25"/>
    <row r="19478" s="186" customFormat="1" x14ac:dyDescent="0.25"/>
    <row r="19479" s="186" customFormat="1" x14ac:dyDescent="0.25"/>
    <row r="19480" s="186" customFormat="1" x14ac:dyDescent="0.25"/>
    <row r="19481" s="186" customFormat="1" x14ac:dyDescent="0.25"/>
    <row r="19482" s="186" customFormat="1" x14ac:dyDescent="0.25"/>
    <row r="19483" s="186" customFormat="1" x14ac:dyDescent="0.25"/>
    <row r="19484" s="186" customFormat="1" x14ac:dyDescent="0.25"/>
    <row r="19485" s="186" customFormat="1" x14ac:dyDescent="0.25"/>
    <row r="19486" s="186" customFormat="1" x14ac:dyDescent="0.25"/>
    <row r="19487" s="186" customFormat="1" x14ac:dyDescent="0.25"/>
    <row r="19488" s="186" customFormat="1" x14ac:dyDescent="0.25"/>
    <row r="19489" s="186" customFormat="1" x14ac:dyDescent="0.25"/>
    <row r="19490" s="186" customFormat="1" x14ac:dyDescent="0.25"/>
    <row r="19491" s="186" customFormat="1" x14ac:dyDescent="0.25"/>
    <row r="19492" s="186" customFormat="1" x14ac:dyDescent="0.25"/>
    <row r="19493" s="186" customFormat="1" x14ac:dyDescent="0.25"/>
    <row r="19494" s="186" customFormat="1" x14ac:dyDescent="0.25"/>
    <row r="19495" s="186" customFormat="1" x14ac:dyDescent="0.25"/>
    <row r="19496" s="186" customFormat="1" x14ac:dyDescent="0.25"/>
    <row r="19497" s="186" customFormat="1" x14ac:dyDescent="0.25"/>
    <row r="19498" s="186" customFormat="1" x14ac:dyDescent="0.25"/>
    <row r="19499" s="186" customFormat="1" x14ac:dyDescent="0.25"/>
    <row r="19500" s="186" customFormat="1" x14ac:dyDescent="0.25"/>
    <row r="19501" s="186" customFormat="1" x14ac:dyDescent="0.25"/>
    <row r="19502" s="186" customFormat="1" x14ac:dyDescent="0.25"/>
    <row r="19503" s="186" customFormat="1" x14ac:dyDescent="0.25"/>
    <row r="19504" s="186" customFormat="1" x14ac:dyDescent="0.25"/>
    <row r="19505" s="186" customFormat="1" x14ac:dyDescent="0.25"/>
    <row r="19506" s="186" customFormat="1" x14ac:dyDescent="0.25"/>
    <row r="19507" s="186" customFormat="1" x14ac:dyDescent="0.25"/>
    <row r="19508" s="186" customFormat="1" x14ac:dyDescent="0.25"/>
    <row r="19509" s="186" customFormat="1" x14ac:dyDescent="0.25"/>
    <row r="19510" s="186" customFormat="1" x14ac:dyDescent="0.25"/>
    <row r="19511" s="186" customFormat="1" x14ac:dyDescent="0.25"/>
    <row r="19512" s="186" customFormat="1" x14ac:dyDescent="0.25"/>
    <row r="19513" s="186" customFormat="1" x14ac:dyDescent="0.25"/>
    <row r="19514" s="186" customFormat="1" x14ac:dyDescent="0.25"/>
    <row r="19515" s="186" customFormat="1" x14ac:dyDescent="0.25"/>
    <row r="19516" s="186" customFormat="1" x14ac:dyDescent="0.25"/>
    <row r="19517" s="186" customFormat="1" x14ac:dyDescent="0.25"/>
    <row r="19518" s="186" customFormat="1" x14ac:dyDescent="0.25"/>
    <row r="19519" s="186" customFormat="1" x14ac:dyDescent="0.25"/>
    <row r="19520" s="186" customFormat="1" x14ac:dyDescent="0.25"/>
    <row r="19521" s="186" customFormat="1" x14ac:dyDescent="0.25"/>
    <row r="19522" s="186" customFormat="1" x14ac:dyDescent="0.25"/>
    <row r="19523" s="186" customFormat="1" x14ac:dyDescent="0.25"/>
    <row r="19524" s="186" customFormat="1" x14ac:dyDescent="0.25"/>
    <row r="19525" s="186" customFormat="1" x14ac:dyDescent="0.25"/>
    <row r="19526" s="186" customFormat="1" x14ac:dyDescent="0.25"/>
    <row r="19527" s="186" customFormat="1" x14ac:dyDescent="0.25"/>
    <row r="19528" s="186" customFormat="1" x14ac:dyDescent="0.25"/>
    <row r="19529" s="186" customFormat="1" x14ac:dyDescent="0.25"/>
    <row r="19530" s="186" customFormat="1" x14ac:dyDescent="0.25"/>
    <row r="19531" s="186" customFormat="1" x14ac:dyDescent="0.25"/>
    <row r="19532" s="186" customFormat="1" x14ac:dyDescent="0.25"/>
    <row r="19533" s="186" customFormat="1" x14ac:dyDescent="0.25"/>
    <row r="19534" s="186" customFormat="1" x14ac:dyDescent="0.25"/>
    <row r="19535" s="186" customFormat="1" x14ac:dyDescent="0.25"/>
    <row r="19536" s="186" customFormat="1" x14ac:dyDescent="0.25"/>
    <row r="19537" s="186" customFormat="1" x14ac:dyDescent="0.25"/>
    <row r="19538" s="186" customFormat="1" x14ac:dyDescent="0.25"/>
    <row r="19539" s="186" customFormat="1" x14ac:dyDescent="0.25"/>
    <row r="19540" s="186" customFormat="1" x14ac:dyDescent="0.25"/>
    <row r="19541" s="186" customFormat="1" x14ac:dyDescent="0.25"/>
    <row r="19542" s="186" customFormat="1" x14ac:dyDescent="0.25"/>
    <row r="19543" s="186" customFormat="1" x14ac:dyDescent="0.25"/>
    <row r="19544" s="186" customFormat="1" x14ac:dyDescent="0.25"/>
    <row r="19545" s="186" customFormat="1" x14ac:dyDescent="0.25"/>
    <row r="19546" s="186" customFormat="1" x14ac:dyDescent="0.25"/>
    <row r="19547" s="186" customFormat="1" x14ac:dyDescent="0.25"/>
    <row r="19548" s="186" customFormat="1" x14ac:dyDescent="0.25"/>
    <row r="19549" s="186" customFormat="1" x14ac:dyDescent="0.25"/>
    <row r="19550" s="186" customFormat="1" x14ac:dyDescent="0.25"/>
    <row r="19551" s="186" customFormat="1" x14ac:dyDescent="0.25"/>
    <row r="19552" s="186" customFormat="1" x14ac:dyDescent="0.25"/>
    <row r="19553" s="186" customFormat="1" x14ac:dyDescent="0.25"/>
    <row r="19554" s="186" customFormat="1" x14ac:dyDescent="0.25"/>
    <row r="19555" s="186" customFormat="1" x14ac:dyDescent="0.25"/>
    <row r="19556" s="186" customFormat="1" x14ac:dyDescent="0.25"/>
    <row r="19557" s="186" customFormat="1" x14ac:dyDescent="0.25"/>
    <row r="19558" s="186" customFormat="1" x14ac:dyDescent="0.25"/>
    <row r="19559" s="186" customFormat="1" x14ac:dyDescent="0.25"/>
    <row r="19560" s="186" customFormat="1" x14ac:dyDescent="0.25"/>
    <row r="19561" s="186" customFormat="1" x14ac:dyDescent="0.25"/>
    <row r="19562" s="186" customFormat="1" x14ac:dyDescent="0.25"/>
    <row r="19563" s="186" customFormat="1" x14ac:dyDescent="0.25"/>
    <row r="19564" s="186" customFormat="1" x14ac:dyDescent="0.25"/>
    <row r="19565" s="186" customFormat="1" x14ac:dyDescent="0.25"/>
    <row r="19566" s="186" customFormat="1" x14ac:dyDescent="0.25"/>
    <row r="19567" s="186" customFormat="1" x14ac:dyDescent="0.25"/>
    <row r="19568" s="186" customFormat="1" x14ac:dyDescent="0.25"/>
    <row r="19569" s="186" customFormat="1" x14ac:dyDescent="0.25"/>
    <row r="19570" s="186" customFormat="1" x14ac:dyDescent="0.25"/>
    <row r="19571" s="186" customFormat="1" x14ac:dyDescent="0.25"/>
    <row r="19572" s="186" customFormat="1" x14ac:dyDescent="0.25"/>
    <row r="19573" s="186" customFormat="1" x14ac:dyDescent="0.25"/>
    <row r="19574" s="186" customFormat="1" x14ac:dyDescent="0.25"/>
    <row r="19575" s="186" customFormat="1" x14ac:dyDescent="0.25"/>
    <row r="19576" s="186" customFormat="1" x14ac:dyDescent="0.25"/>
    <row r="19577" s="186" customFormat="1" x14ac:dyDescent="0.25"/>
    <row r="19578" s="186" customFormat="1" x14ac:dyDescent="0.25"/>
    <row r="19579" s="186" customFormat="1" x14ac:dyDescent="0.25"/>
    <row r="19580" s="186" customFormat="1" x14ac:dyDescent="0.25"/>
    <row r="19581" s="186" customFormat="1" x14ac:dyDescent="0.25"/>
    <row r="19582" s="186" customFormat="1" x14ac:dyDescent="0.25"/>
    <row r="19583" s="186" customFormat="1" x14ac:dyDescent="0.25"/>
    <row r="19584" s="186" customFormat="1" x14ac:dyDescent="0.25"/>
    <row r="19585" s="186" customFormat="1" x14ac:dyDescent="0.25"/>
    <row r="19586" s="186" customFormat="1" x14ac:dyDescent="0.25"/>
    <row r="19587" s="186" customFormat="1" x14ac:dyDescent="0.25"/>
    <row r="19588" s="186" customFormat="1" x14ac:dyDescent="0.25"/>
    <row r="19589" s="186" customFormat="1" x14ac:dyDescent="0.25"/>
    <row r="19590" s="186" customFormat="1" x14ac:dyDescent="0.25"/>
    <row r="19591" s="186" customFormat="1" x14ac:dyDescent="0.25"/>
    <row r="19592" s="186" customFormat="1" x14ac:dyDescent="0.25"/>
    <row r="19593" s="186" customFormat="1" x14ac:dyDescent="0.25"/>
    <row r="19594" s="186" customFormat="1" x14ac:dyDescent="0.25"/>
    <row r="19595" s="186" customFormat="1" x14ac:dyDescent="0.25"/>
    <row r="19596" s="186" customFormat="1" x14ac:dyDescent="0.25"/>
    <row r="19597" s="186" customFormat="1" x14ac:dyDescent="0.25"/>
    <row r="19598" s="186" customFormat="1" x14ac:dyDescent="0.25"/>
    <row r="19599" s="186" customFormat="1" x14ac:dyDescent="0.25"/>
    <row r="19600" s="186" customFormat="1" x14ac:dyDescent="0.25"/>
    <row r="19601" s="186" customFormat="1" x14ac:dyDescent="0.25"/>
    <row r="19602" s="186" customFormat="1" x14ac:dyDescent="0.25"/>
    <row r="19603" s="186" customFormat="1" x14ac:dyDescent="0.25"/>
    <row r="19604" s="186" customFormat="1" x14ac:dyDescent="0.25"/>
    <row r="19605" s="186" customFormat="1" x14ac:dyDescent="0.25"/>
    <row r="19606" s="186" customFormat="1" x14ac:dyDescent="0.25"/>
    <row r="19607" s="186" customFormat="1" x14ac:dyDescent="0.25"/>
    <row r="19608" s="186" customFormat="1" x14ac:dyDescent="0.25"/>
    <row r="19609" s="186" customFormat="1" x14ac:dyDescent="0.25"/>
    <row r="19610" s="186" customFormat="1" x14ac:dyDescent="0.25"/>
    <row r="19611" s="186" customFormat="1" x14ac:dyDescent="0.25"/>
    <row r="19612" s="186" customFormat="1" x14ac:dyDescent="0.25"/>
    <row r="19613" s="186" customFormat="1" x14ac:dyDescent="0.25"/>
    <row r="19614" s="186" customFormat="1" x14ac:dyDescent="0.25"/>
    <row r="19615" s="186" customFormat="1" x14ac:dyDescent="0.25"/>
    <row r="19616" s="186" customFormat="1" x14ac:dyDescent="0.25"/>
    <row r="19617" s="186" customFormat="1" x14ac:dyDescent="0.25"/>
    <row r="19618" s="186" customFormat="1" x14ac:dyDescent="0.25"/>
    <row r="19619" s="186" customFormat="1" x14ac:dyDescent="0.25"/>
    <row r="19620" s="186" customFormat="1" x14ac:dyDescent="0.25"/>
    <row r="19621" s="186" customFormat="1" x14ac:dyDescent="0.25"/>
    <row r="19622" s="186" customFormat="1" x14ac:dyDescent="0.25"/>
    <row r="19623" s="186" customFormat="1" x14ac:dyDescent="0.25"/>
    <row r="19624" s="186" customFormat="1" x14ac:dyDescent="0.25"/>
    <row r="19625" s="186" customFormat="1" x14ac:dyDescent="0.25"/>
    <row r="19626" s="186" customFormat="1" x14ac:dyDescent="0.25"/>
    <row r="19627" s="186" customFormat="1" x14ac:dyDescent="0.25"/>
    <row r="19628" s="186" customFormat="1" x14ac:dyDescent="0.25"/>
    <row r="19629" s="186" customFormat="1" x14ac:dyDescent="0.25"/>
    <row r="19630" s="186" customFormat="1" x14ac:dyDescent="0.25"/>
    <row r="19631" s="186" customFormat="1" x14ac:dyDescent="0.25"/>
    <row r="19632" s="186" customFormat="1" x14ac:dyDescent="0.25"/>
    <row r="19633" s="186" customFormat="1" x14ac:dyDescent="0.25"/>
    <row r="19634" s="186" customFormat="1" x14ac:dyDescent="0.25"/>
    <row r="19635" s="186" customFormat="1" x14ac:dyDescent="0.25"/>
    <row r="19636" s="186" customFormat="1" x14ac:dyDescent="0.25"/>
    <row r="19637" s="186" customFormat="1" x14ac:dyDescent="0.25"/>
    <row r="19638" s="186" customFormat="1" x14ac:dyDescent="0.25"/>
    <row r="19639" s="186" customFormat="1" x14ac:dyDescent="0.25"/>
    <row r="19640" s="186" customFormat="1" x14ac:dyDescent="0.25"/>
    <row r="19641" s="186" customFormat="1" x14ac:dyDescent="0.25"/>
    <row r="19642" s="186" customFormat="1" x14ac:dyDescent="0.25"/>
    <row r="19643" s="186" customFormat="1" x14ac:dyDescent="0.25"/>
    <row r="19644" s="186" customFormat="1" x14ac:dyDescent="0.25"/>
    <row r="19645" s="186" customFormat="1" x14ac:dyDescent="0.25"/>
    <row r="19646" s="186" customFormat="1" x14ac:dyDescent="0.25"/>
    <row r="19647" s="186" customFormat="1" x14ac:dyDescent="0.25"/>
    <row r="19648" s="186" customFormat="1" x14ac:dyDescent="0.25"/>
    <row r="19649" s="186" customFormat="1" x14ac:dyDescent="0.25"/>
    <row r="19650" s="186" customFormat="1" x14ac:dyDescent="0.25"/>
    <row r="19651" s="186" customFormat="1" x14ac:dyDescent="0.25"/>
    <row r="19652" s="186" customFormat="1" x14ac:dyDescent="0.25"/>
    <row r="19653" s="186" customFormat="1" x14ac:dyDescent="0.25"/>
    <row r="19654" s="186" customFormat="1" x14ac:dyDescent="0.25"/>
    <row r="19655" s="186" customFormat="1" x14ac:dyDescent="0.25"/>
    <row r="19656" s="186" customFormat="1" x14ac:dyDescent="0.25"/>
    <row r="19657" s="186" customFormat="1" x14ac:dyDescent="0.25"/>
    <row r="19658" s="186" customFormat="1" x14ac:dyDescent="0.25"/>
    <row r="19659" s="186" customFormat="1" x14ac:dyDescent="0.25"/>
    <row r="19660" s="186" customFormat="1" x14ac:dyDescent="0.25"/>
    <row r="19661" s="186" customFormat="1" x14ac:dyDescent="0.25"/>
    <row r="19662" s="186" customFormat="1" x14ac:dyDescent="0.25"/>
    <row r="19663" s="186" customFormat="1" x14ac:dyDescent="0.25"/>
    <row r="19664" s="186" customFormat="1" x14ac:dyDescent="0.25"/>
    <row r="19665" s="186" customFormat="1" x14ac:dyDescent="0.25"/>
    <row r="19666" s="186" customFormat="1" x14ac:dyDescent="0.25"/>
    <row r="19667" s="186" customFormat="1" x14ac:dyDescent="0.25"/>
    <row r="19668" s="186" customFormat="1" x14ac:dyDescent="0.25"/>
    <row r="19669" s="186" customFormat="1" x14ac:dyDescent="0.25"/>
    <row r="19670" s="186" customFormat="1" x14ac:dyDescent="0.25"/>
    <row r="19671" s="186" customFormat="1" x14ac:dyDescent="0.25"/>
    <row r="19672" s="186" customFormat="1" x14ac:dyDescent="0.25"/>
    <row r="19673" s="186" customFormat="1" x14ac:dyDescent="0.25"/>
    <row r="19674" s="186" customFormat="1" x14ac:dyDescent="0.25"/>
    <row r="19675" s="186" customFormat="1" x14ac:dyDescent="0.25"/>
    <row r="19676" s="186" customFormat="1" x14ac:dyDescent="0.25"/>
    <row r="19677" s="186" customFormat="1" x14ac:dyDescent="0.25"/>
    <row r="19678" s="186" customFormat="1" x14ac:dyDescent="0.25"/>
    <row r="19679" s="186" customFormat="1" x14ac:dyDescent="0.25"/>
    <row r="19680" s="186" customFormat="1" x14ac:dyDescent="0.25"/>
    <row r="19681" s="186" customFormat="1" x14ac:dyDescent="0.25"/>
    <row r="19682" s="186" customFormat="1" x14ac:dyDescent="0.25"/>
    <row r="19683" s="186" customFormat="1" x14ac:dyDescent="0.25"/>
    <row r="19684" s="186" customFormat="1" x14ac:dyDescent="0.25"/>
    <row r="19685" s="186" customFormat="1" x14ac:dyDescent="0.25"/>
    <row r="19686" s="186" customFormat="1" x14ac:dyDescent="0.25"/>
    <row r="19687" s="186" customFormat="1" x14ac:dyDescent="0.25"/>
    <row r="19688" s="186" customFormat="1" x14ac:dyDescent="0.25"/>
    <row r="19689" s="186" customFormat="1" x14ac:dyDescent="0.25"/>
    <row r="19690" s="186" customFormat="1" x14ac:dyDescent="0.25"/>
    <row r="19691" s="186" customFormat="1" x14ac:dyDescent="0.25"/>
    <row r="19692" s="186" customFormat="1" x14ac:dyDescent="0.25"/>
    <row r="19693" s="186" customFormat="1" x14ac:dyDescent="0.25"/>
    <row r="19694" s="186" customFormat="1" x14ac:dyDescent="0.25"/>
    <row r="19695" s="186" customFormat="1" x14ac:dyDescent="0.25"/>
    <row r="19696" s="186" customFormat="1" x14ac:dyDescent="0.25"/>
    <row r="19697" s="186" customFormat="1" x14ac:dyDescent="0.25"/>
    <row r="19698" s="186" customFormat="1" x14ac:dyDescent="0.25"/>
    <row r="19699" s="186" customFormat="1" x14ac:dyDescent="0.25"/>
    <row r="19700" s="186" customFormat="1" x14ac:dyDescent="0.25"/>
    <row r="19701" s="186" customFormat="1" x14ac:dyDescent="0.25"/>
    <row r="19702" s="186" customFormat="1" x14ac:dyDescent="0.25"/>
    <row r="19703" s="186" customFormat="1" x14ac:dyDescent="0.25"/>
    <row r="19704" s="186" customFormat="1" x14ac:dyDescent="0.25"/>
    <row r="19705" s="186" customFormat="1" x14ac:dyDescent="0.25"/>
    <row r="19706" s="186" customFormat="1" x14ac:dyDescent="0.25"/>
    <row r="19707" s="186" customFormat="1" x14ac:dyDescent="0.25"/>
    <row r="19708" s="186" customFormat="1" x14ac:dyDescent="0.25"/>
    <row r="19709" s="186" customFormat="1" x14ac:dyDescent="0.25"/>
    <row r="19710" s="186" customFormat="1" x14ac:dyDescent="0.25"/>
    <row r="19711" s="186" customFormat="1" x14ac:dyDescent="0.25"/>
    <row r="19712" s="186" customFormat="1" x14ac:dyDescent="0.25"/>
    <row r="19713" s="186" customFormat="1" x14ac:dyDescent="0.25"/>
    <row r="19714" s="186" customFormat="1" x14ac:dyDescent="0.25"/>
    <row r="19715" s="186" customFormat="1" x14ac:dyDescent="0.25"/>
    <row r="19716" s="186" customFormat="1" x14ac:dyDescent="0.25"/>
    <row r="19717" s="186" customFormat="1" x14ac:dyDescent="0.25"/>
    <row r="19718" s="186" customFormat="1" x14ac:dyDescent="0.25"/>
    <row r="19719" s="186" customFormat="1" x14ac:dyDescent="0.25"/>
    <row r="19720" s="186" customFormat="1" x14ac:dyDescent="0.25"/>
    <row r="19721" s="186" customFormat="1" x14ac:dyDescent="0.25"/>
    <row r="19722" s="186" customFormat="1" x14ac:dyDescent="0.25"/>
    <row r="19723" s="186" customFormat="1" x14ac:dyDescent="0.25"/>
    <row r="19724" s="186" customFormat="1" x14ac:dyDescent="0.25"/>
    <row r="19725" s="186" customFormat="1" x14ac:dyDescent="0.25"/>
    <row r="19726" s="186" customFormat="1" x14ac:dyDescent="0.25"/>
    <row r="19727" s="186" customFormat="1" x14ac:dyDescent="0.25"/>
    <row r="19728" s="186" customFormat="1" x14ac:dyDescent="0.25"/>
    <row r="19729" s="186" customFormat="1" x14ac:dyDescent="0.25"/>
    <row r="19730" s="186" customFormat="1" x14ac:dyDescent="0.25"/>
    <row r="19731" s="186" customFormat="1" x14ac:dyDescent="0.25"/>
    <row r="19732" s="186" customFormat="1" x14ac:dyDescent="0.25"/>
    <row r="19733" s="186" customFormat="1" x14ac:dyDescent="0.25"/>
    <row r="19734" s="186" customFormat="1" x14ac:dyDescent="0.25"/>
    <row r="19735" s="186" customFormat="1" x14ac:dyDescent="0.25"/>
    <row r="19736" s="186" customFormat="1" x14ac:dyDescent="0.25"/>
    <row r="19737" s="186" customFormat="1" x14ac:dyDescent="0.25"/>
    <row r="19738" s="186" customFormat="1" x14ac:dyDescent="0.25"/>
    <row r="19739" s="186" customFormat="1" x14ac:dyDescent="0.25"/>
    <row r="19740" s="186" customFormat="1" x14ac:dyDescent="0.25"/>
    <row r="19741" s="186" customFormat="1" x14ac:dyDescent="0.25"/>
    <row r="19742" s="186" customFormat="1" x14ac:dyDescent="0.25"/>
    <row r="19743" s="186" customFormat="1" x14ac:dyDescent="0.25"/>
    <row r="19744" s="186" customFormat="1" x14ac:dyDescent="0.25"/>
    <row r="19745" s="186" customFormat="1" x14ac:dyDescent="0.25"/>
    <row r="19746" s="186" customFormat="1" x14ac:dyDescent="0.25"/>
    <row r="19747" s="186" customFormat="1" x14ac:dyDescent="0.25"/>
    <row r="19748" s="186" customFormat="1" x14ac:dyDescent="0.25"/>
    <row r="19749" s="186" customFormat="1" x14ac:dyDescent="0.25"/>
    <row r="19750" s="186" customFormat="1" x14ac:dyDescent="0.25"/>
    <row r="19751" s="186" customFormat="1" x14ac:dyDescent="0.25"/>
    <row r="19752" s="186" customFormat="1" x14ac:dyDescent="0.25"/>
    <row r="19753" s="186" customFormat="1" x14ac:dyDescent="0.25"/>
    <row r="19754" s="186" customFormat="1" x14ac:dyDescent="0.25"/>
    <row r="19755" s="186" customFormat="1" x14ac:dyDescent="0.25"/>
    <row r="19756" s="186" customFormat="1" x14ac:dyDescent="0.25"/>
    <row r="19757" s="186" customFormat="1" x14ac:dyDescent="0.25"/>
    <row r="19758" s="186" customFormat="1" x14ac:dyDescent="0.25"/>
    <row r="19759" s="186" customFormat="1" x14ac:dyDescent="0.25"/>
    <row r="19760" s="186" customFormat="1" x14ac:dyDescent="0.25"/>
    <row r="19761" s="186" customFormat="1" x14ac:dyDescent="0.25"/>
    <row r="19762" s="186" customFormat="1" x14ac:dyDescent="0.25"/>
    <row r="19763" s="186" customFormat="1" x14ac:dyDescent="0.25"/>
    <row r="19764" s="186" customFormat="1" x14ac:dyDescent="0.25"/>
    <row r="19765" s="186" customFormat="1" x14ac:dyDescent="0.25"/>
    <row r="19766" s="186" customFormat="1" x14ac:dyDescent="0.25"/>
    <row r="19767" s="186" customFormat="1" x14ac:dyDescent="0.25"/>
    <row r="19768" s="186" customFormat="1" x14ac:dyDescent="0.25"/>
    <row r="19769" s="186" customFormat="1" x14ac:dyDescent="0.25"/>
    <row r="19770" s="186" customFormat="1" x14ac:dyDescent="0.25"/>
    <row r="19771" s="186" customFormat="1" x14ac:dyDescent="0.25"/>
    <row r="19772" s="186" customFormat="1" x14ac:dyDescent="0.25"/>
    <row r="19773" s="186" customFormat="1" x14ac:dyDescent="0.25"/>
    <row r="19774" s="186" customFormat="1" x14ac:dyDescent="0.25"/>
    <row r="19775" s="186" customFormat="1" x14ac:dyDescent="0.25"/>
    <row r="19776" s="186" customFormat="1" x14ac:dyDescent="0.25"/>
    <row r="19777" s="186" customFormat="1" x14ac:dyDescent="0.25"/>
    <row r="19778" s="186" customFormat="1" x14ac:dyDescent="0.25"/>
    <row r="19779" s="186" customFormat="1" x14ac:dyDescent="0.25"/>
    <row r="19780" s="186" customFormat="1" x14ac:dyDescent="0.25"/>
    <row r="19781" s="186" customFormat="1" x14ac:dyDescent="0.25"/>
    <row r="19782" s="186" customFormat="1" x14ac:dyDescent="0.25"/>
    <row r="19783" s="186" customFormat="1" x14ac:dyDescent="0.25"/>
    <row r="19784" s="186" customFormat="1" x14ac:dyDescent="0.25"/>
    <row r="19785" s="186" customFormat="1" x14ac:dyDescent="0.25"/>
    <row r="19786" s="186" customFormat="1" x14ac:dyDescent="0.25"/>
    <row r="19787" s="186" customFormat="1" x14ac:dyDescent="0.25"/>
    <row r="19788" s="186" customFormat="1" x14ac:dyDescent="0.25"/>
    <row r="19789" s="186" customFormat="1" x14ac:dyDescent="0.25"/>
    <row r="19790" s="186" customFormat="1" x14ac:dyDescent="0.25"/>
    <row r="19791" s="186" customFormat="1" x14ac:dyDescent="0.25"/>
    <row r="19792" s="186" customFormat="1" x14ac:dyDescent="0.25"/>
    <row r="19793" s="186" customFormat="1" x14ac:dyDescent="0.25"/>
    <row r="19794" s="186" customFormat="1" x14ac:dyDescent="0.25"/>
    <row r="19795" s="186" customFormat="1" x14ac:dyDescent="0.25"/>
    <row r="19796" s="186" customFormat="1" x14ac:dyDescent="0.25"/>
    <row r="19797" s="186" customFormat="1" x14ac:dyDescent="0.25"/>
    <row r="19798" s="186" customFormat="1" x14ac:dyDescent="0.25"/>
    <row r="19799" s="186" customFormat="1" x14ac:dyDescent="0.25"/>
    <row r="19800" s="186" customFormat="1" x14ac:dyDescent="0.25"/>
    <row r="19801" s="186" customFormat="1" x14ac:dyDescent="0.25"/>
    <row r="19802" s="186" customFormat="1" x14ac:dyDescent="0.25"/>
    <row r="19803" s="186" customFormat="1" x14ac:dyDescent="0.25"/>
    <row r="19804" s="186" customFormat="1" x14ac:dyDescent="0.25"/>
    <row r="19805" s="186" customFormat="1" x14ac:dyDescent="0.25"/>
    <row r="19806" s="186" customFormat="1" x14ac:dyDescent="0.25"/>
    <row r="19807" s="186" customFormat="1" x14ac:dyDescent="0.25"/>
    <row r="19808" s="186" customFormat="1" x14ac:dyDescent="0.25"/>
    <row r="19809" s="186" customFormat="1" x14ac:dyDescent="0.25"/>
    <row r="19810" s="186" customFormat="1" x14ac:dyDescent="0.25"/>
    <row r="19811" s="186" customFormat="1" x14ac:dyDescent="0.25"/>
    <row r="19812" s="186" customFormat="1" x14ac:dyDescent="0.25"/>
    <row r="19813" s="186" customFormat="1" x14ac:dyDescent="0.25"/>
    <row r="19814" s="186" customFormat="1" x14ac:dyDescent="0.25"/>
    <row r="19815" s="186" customFormat="1" x14ac:dyDescent="0.25"/>
    <row r="19816" s="186" customFormat="1" x14ac:dyDescent="0.25"/>
    <row r="19817" s="186" customFormat="1" x14ac:dyDescent="0.25"/>
    <row r="19818" s="186" customFormat="1" x14ac:dyDescent="0.25"/>
    <row r="19819" s="186" customFormat="1" x14ac:dyDescent="0.25"/>
    <row r="19820" s="186" customFormat="1" x14ac:dyDescent="0.25"/>
    <row r="19821" s="186" customFormat="1" x14ac:dyDescent="0.25"/>
    <row r="19822" s="186" customFormat="1" x14ac:dyDescent="0.25"/>
    <row r="19823" s="186" customFormat="1" x14ac:dyDescent="0.25"/>
    <row r="19824" s="186" customFormat="1" x14ac:dyDescent="0.25"/>
    <row r="19825" s="186" customFormat="1" x14ac:dyDescent="0.25"/>
    <row r="19826" s="186" customFormat="1" x14ac:dyDescent="0.25"/>
    <row r="19827" s="186" customFormat="1" x14ac:dyDescent="0.25"/>
    <row r="19828" s="186" customFormat="1" x14ac:dyDescent="0.25"/>
    <row r="19829" s="186" customFormat="1" x14ac:dyDescent="0.25"/>
    <row r="19830" s="186" customFormat="1" x14ac:dyDescent="0.25"/>
    <row r="19831" s="186" customFormat="1" x14ac:dyDescent="0.25"/>
    <row r="19832" s="186" customFormat="1" x14ac:dyDescent="0.25"/>
    <row r="19833" s="186" customFormat="1" x14ac:dyDescent="0.25"/>
    <row r="19834" s="186" customFormat="1" x14ac:dyDescent="0.25"/>
    <row r="19835" s="186" customFormat="1" x14ac:dyDescent="0.25"/>
    <row r="19836" s="186" customFormat="1" x14ac:dyDescent="0.25"/>
    <row r="19837" s="186" customFormat="1" x14ac:dyDescent="0.25"/>
    <row r="19838" s="186" customFormat="1" x14ac:dyDescent="0.25"/>
    <row r="19839" s="186" customFormat="1" x14ac:dyDescent="0.25"/>
    <row r="19840" s="186" customFormat="1" x14ac:dyDescent="0.25"/>
    <row r="19841" s="186" customFormat="1" x14ac:dyDescent="0.25"/>
    <row r="19842" s="186" customFormat="1" x14ac:dyDescent="0.25"/>
    <row r="19843" s="186" customFormat="1" x14ac:dyDescent="0.25"/>
    <row r="19844" s="186" customFormat="1" x14ac:dyDescent="0.25"/>
    <row r="19845" s="186" customFormat="1" x14ac:dyDescent="0.25"/>
    <row r="19846" s="186" customFormat="1" x14ac:dyDescent="0.25"/>
    <row r="19847" s="186" customFormat="1" x14ac:dyDescent="0.25"/>
    <row r="19848" s="186" customFormat="1" x14ac:dyDescent="0.25"/>
    <row r="19849" s="186" customFormat="1" x14ac:dyDescent="0.25"/>
    <row r="19850" s="186" customFormat="1" x14ac:dyDescent="0.25"/>
    <row r="19851" s="186" customFormat="1" x14ac:dyDescent="0.25"/>
    <row r="19852" s="186" customFormat="1" x14ac:dyDescent="0.25"/>
    <row r="19853" s="186" customFormat="1" x14ac:dyDescent="0.25"/>
    <row r="19854" s="186" customFormat="1" x14ac:dyDescent="0.25"/>
    <row r="19855" s="186" customFormat="1" x14ac:dyDescent="0.25"/>
    <row r="19856" s="186" customFormat="1" x14ac:dyDescent="0.25"/>
    <row r="19857" s="186" customFormat="1" x14ac:dyDescent="0.25"/>
    <row r="19858" s="186" customFormat="1" x14ac:dyDescent="0.25"/>
    <row r="19859" s="186" customFormat="1" x14ac:dyDescent="0.25"/>
    <row r="19860" s="186" customFormat="1" x14ac:dyDescent="0.25"/>
    <row r="19861" s="186" customFormat="1" x14ac:dyDescent="0.25"/>
    <row r="19862" s="186" customFormat="1" x14ac:dyDescent="0.25"/>
    <row r="19863" s="186" customFormat="1" x14ac:dyDescent="0.25"/>
    <row r="19864" s="186" customFormat="1" x14ac:dyDescent="0.25"/>
    <row r="19865" s="186" customFormat="1" x14ac:dyDescent="0.25"/>
    <row r="19866" s="186" customFormat="1" x14ac:dyDescent="0.25"/>
    <row r="19867" s="186" customFormat="1" x14ac:dyDescent="0.25"/>
    <row r="19868" s="186" customFormat="1" x14ac:dyDescent="0.25"/>
    <row r="19869" s="186" customFormat="1" x14ac:dyDescent="0.25"/>
    <row r="19870" s="186" customFormat="1" x14ac:dyDescent="0.25"/>
    <row r="19871" s="186" customFormat="1" x14ac:dyDescent="0.25"/>
    <row r="19872" s="186" customFormat="1" x14ac:dyDescent="0.25"/>
    <row r="19873" s="186" customFormat="1" x14ac:dyDescent="0.25"/>
    <row r="19874" s="186" customFormat="1" x14ac:dyDescent="0.25"/>
    <row r="19875" s="186" customFormat="1" x14ac:dyDescent="0.25"/>
    <row r="19876" s="186" customFormat="1" x14ac:dyDescent="0.25"/>
    <row r="19877" s="186" customFormat="1" x14ac:dyDescent="0.25"/>
    <row r="19878" s="186" customFormat="1" x14ac:dyDescent="0.25"/>
    <row r="19879" s="186" customFormat="1" x14ac:dyDescent="0.25"/>
    <row r="19880" s="186" customFormat="1" x14ac:dyDescent="0.25"/>
    <row r="19881" s="186" customFormat="1" x14ac:dyDescent="0.25"/>
    <row r="19882" s="186" customFormat="1" x14ac:dyDescent="0.25"/>
    <row r="19883" s="186" customFormat="1" x14ac:dyDescent="0.25"/>
    <row r="19884" s="186" customFormat="1" x14ac:dyDescent="0.25"/>
    <row r="19885" s="186" customFormat="1" x14ac:dyDescent="0.25"/>
    <row r="19886" s="186" customFormat="1" x14ac:dyDescent="0.25"/>
    <row r="19887" s="186" customFormat="1" x14ac:dyDescent="0.25"/>
    <row r="19888" s="186" customFormat="1" x14ac:dyDescent="0.25"/>
    <row r="19889" s="186" customFormat="1" x14ac:dyDescent="0.25"/>
    <row r="19890" s="186" customFormat="1" x14ac:dyDescent="0.25"/>
    <row r="19891" s="186" customFormat="1" x14ac:dyDescent="0.25"/>
    <row r="19892" s="186" customFormat="1" x14ac:dyDescent="0.25"/>
    <row r="19893" s="186" customFormat="1" x14ac:dyDescent="0.25"/>
    <row r="19894" s="186" customFormat="1" x14ac:dyDescent="0.25"/>
    <row r="19895" s="186" customFormat="1" x14ac:dyDescent="0.25"/>
    <row r="19896" s="186" customFormat="1" x14ac:dyDescent="0.25"/>
    <row r="19897" s="186" customFormat="1" x14ac:dyDescent="0.25"/>
    <row r="19898" s="186" customFormat="1" x14ac:dyDescent="0.25"/>
    <row r="19899" s="186" customFormat="1" x14ac:dyDescent="0.25"/>
    <row r="19900" s="186" customFormat="1" x14ac:dyDescent="0.25"/>
    <row r="19901" s="186" customFormat="1" x14ac:dyDescent="0.25"/>
    <row r="19902" s="186" customFormat="1" x14ac:dyDescent="0.25"/>
    <row r="19903" s="186" customFormat="1" x14ac:dyDescent="0.25"/>
    <row r="19904" s="186" customFormat="1" x14ac:dyDescent="0.25"/>
    <row r="19905" s="186" customFormat="1" x14ac:dyDescent="0.25"/>
    <row r="19906" s="186" customFormat="1" x14ac:dyDescent="0.25"/>
    <row r="19907" s="186" customFormat="1" x14ac:dyDescent="0.25"/>
    <row r="19908" s="186" customFormat="1" x14ac:dyDescent="0.25"/>
    <row r="19909" s="186" customFormat="1" x14ac:dyDescent="0.25"/>
    <row r="19910" s="186" customFormat="1" x14ac:dyDescent="0.25"/>
    <row r="19911" s="186" customFormat="1" x14ac:dyDescent="0.25"/>
    <row r="19912" s="186" customFormat="1" x14ac:dyDescent="0.25"/>
    <row r="19913" s="186" customFormat="1" x14ac:dyDescent="0.25"/>
    <row r="19914" s="186" customFormat="1" x14ac:dyDescent="0.25"/>
    <row r="19915" s="186" customFormat="1" x14ac:dyDescent="0.25"/>
    <row r="19916" s="186" customFormat="1" x14ac:dyDescent="0.25"/>
    <row r="19917" s="186" customFormat="1" x14ac:dyDescent="0.25"/>
    <row r="19918" s="186" customFormat="1" x14ac:dyDescent="0.25"/>
    <row r="19919" s="186" customFormat="1" x14ac:dyDescent="0.25"/>
    <row r="19920" s="186" customFormat="1" x14ac:dyDescent="0.25"/>
    <row r="19921" s="186" customFormat="1" x14ac:dyDescent="0.25"/>
    <row r="19922" s="186" customFormat="1" x14ac:dyDescent="0.25"/>
    <row r="19923" s="186" customFormat="1" x14ac:dyDescent="0.25"/>
    <row r="19924" s="186" customFormat="1" x14ac:dyDescent="0.25"/>
    <row r="19925" s="186" customFormat="1" x14ac:dyDescent="0.25"/>
    <row r="19926" s="186" customFormat="1" x14ac:dyDescent="0.25"/>
    <row r="19927" s="186" customFormat="1" x14ac:dyDescent="0.25"/>
    <row r="19928" s="186" customFormat="1" x14ac:dyDescent="0.25"/>
    <row r="19929" s="186" customFormat="1" x14ac:dyDescent="0.25"/>
    <row r="19930" s="186" customFormat="1" x14ac:dyDescent="0.25"/>
    <row r="19931" s="186" customFormat="1" x14ac:dyDescent="0.25"/>
    <row r="19932" s="186" customFormat="1" x14ac:dyDescent="0.25"/>
    <row r="19933" s="186" customFormat="1" x14ac:dyDescent="0.25"/>
    <row r="19934" s="186" customFormat="1" x14ac:dyDescent="0.25"/>
    <row r="19935" s="186" customFormat="1" x14ac:dyDescent="0.25"/>
    <row r="19936" s="186" customFormat="1" x14ac:dyDescent="0.25"/>
    <row r="19937" s="186" customFormat="1" x14ac:dyDescent="0.25"/>
    <row r="19938" s="186" customFormat="1" x14ac:dyDescent="0.25"/>
    <row r="19939" s="186" customFormat="1" x14ac:dyDescent="0.25"/>
    <row r="19940" s="186" customFormat="1" x14ac:dyDescent="0.25"/>
    <row r="19941" s="186" customFormat="1" x14ac:dyDescent="0.25"/>
    <row r="19942" s="186" customFormat="1" x14ac:dyDescent="0.25"/>
    <row r="19943" s="186" customFormat="1" x14ac:dyDescent="0.25"/>
    <row r="19944" s="186" customFormat="1" x14ac:dyDescent="0.25"/>
    <row r="19945" s="186" customFormat="1" x14ac:dyDescent="0.25"/>
    <row r="19946" s="186" customFormat="1" x14ac:dyDescent="0.25"/>
    <row r="19947" s="186" customFormat="1" x14ac:dyDescent="0.25"/>
    <row r="19948" s="186" customFormat="1" x14ac:dyDescent="0.25"/>
    <row r="19949" s="186" customFormat="1" x14ac:dyDescent="0.25"/>
    <row r="19950" s="186" customFormat="1" x14ac:dyDescent="0.25"/>
    <row r="19951" s="186" customFormat="1" x14ac:dyDescent="0.25"/>
    <row r="19952" s="186" customFormat="1" x14ac:dyDescent="0.25"/>
    <row r="19953" s="186" customFormat="1" x14ac:dyDescent="0.25"/>
    <row r="19954" s="186" customFormat="1" x14ac:dyDescent="0.25"/>
    <row r="19955" s="186" customFormat="1" x14ac:dyDescent="0.25"/>
    <row r="19956" s="186" customFormat="1" x14ac:dyDescent="0.25"/>
    <row r="19957" s="186" customFormat="1" x14ac:dyDescent="0.25"/>
    <row r="19958" s="186" customFormat="1" x14ac:dyDescent="0.25"/>
    <row r="19959" s="186" customFormat="1" x14ac:dyDescent="0.25"/>
    <row r="19960" s="186" customFormat="1" x14ac:dyDescent="0.25"/>
    <row r="19961" s="186" customFormat="1" x14ac:dyDescent="0.25"/>
    <row r="19962" s="186" customFormat="1" x14ac:dyDescent="0.25"/>
    <row r="19963" s="186" customFormat="1" x14ac:dyDescent="0.25"/>
    <row r="19964" s="186" customFormat="1" x14ac:dyDescent="0.25"/>
    <row r="19965" s="186" customFormat="1" x14ac:dyDescent="0.25"/>
    <row r="19966" s="186" customFormat="1" x14ac:dyDescent="0.25"/>
    <row r="19967" s="186" customFormat="1" x14ac:dyDescent="0.25"/>
    <row r="19968" s="186" customFormat="1" x14ac:dyDescent="0.25"/>
    <row r="19969" s="186" customFormat="1" x14ac:dyDescent="0.25"/>
    <row r="19970" s="186" customFormat="1" x14ac:dyDescent="0.25"/>
    <row r="19971" s="186" customFormat="1" x14ac:dyDescent="0.25"/>
    <row r="19972" s="186" customFormat="1" x14ac:dyDescent="0.25"/>
    <row r="19973" s="186" customFormat="1" x14ac:dyDescent="0.25"/>
    <row r="19974" s="186" customFormat="1" x14ac:dyDescent="0.25"/>
    <row r="19975" s="186" customFormat="1" x14ac:dyDescent="0.25"/>
    <row r="19976" s="186" customFormat="1" x14ac:dyDescent="0.25"/>
    <row r="19977" s="186" customFormat="1" x14ac:dyDescent="0.25"/>
    <row r="19978" s="186" customFormat="1" x14ac:dyDescent="0.25"/>
    <row r="19979" s="186" customFormat="1" x14ac:dyDescent="0.25"/>
    <row r="19980" s="186" customFormat="1" x14ac:dyDescent="0.25"/>
    <row r="19981" s="186" customFormat="1" x14ac:dyDescent="0.25"/>
    <row r="19982" s="186" customFormat="1" x14ac:dyDescent="0.25"/>
    <row r="19983" s="186" customFormat="1" x14ac:dyDescent="0.25"/>
    <row r="19984" s="186" customFormat="1" x14ac:dyDescent="0.25"/>
    <row r="19985" s="186" customFormat="1" x14ac:dyDescent="0.25"/>
    <row r="19986" s="186" customFormat="1" x14ac:dyDescent="0.25"/>
    <row r="19987" s="186" customFormat="1" x14ac:dyDescent="0.25"/>
    <row r="19988" s="186" customFormat="1" x14ac:dyDescent="0.25"/>
    <row r="19989" s="186" customFormat="1" x14ac:dyDescent="0.25"/>
    <row r="19990" s="186" customFormat="1" x14ac:dyDescent="0.25"/>
    <row r="19991" s="186" customFormat="1" x14ac:dyDescent="0.25"/>
    <row r="19992" s="186" customFormat="1" x14ac:dyDescent="0.25"/>
    <row r="19993" s="186" customFormat="1" x14ac:dyDescent="0.25"/>
    <row r="19994" s="186" customFormat="1" x14ac:dyDescent="0.25"/>
    <row r="19995" s="186" customFormat="1" x14ac:dyDescent="0.25"/>
    <row r="19996" s="186" customFormat="1" x14ac:dyDescent="0.25"/>
    <row r="19997" s="186" customFormat="1" x14ac:dyDescent="0.25"/>
    <row r="19998" s="186" customFormat="1" x14ac:dyDescent="0.25"/>
    <row r="19999" s="186" customFormat="1" x14ac:dyDescent="0.25"/>
    <row r="20000" s="186" customFormat="1" x14ac:dyDescent="0.25"/>
    <row r="20001" s="186" customFormat="1" x14ac:dyDescent="0.25"/>
    <row r="20002" s="186" customFormat="1" x14ac:dyDescent="0.25"/>
    <row r="20003" s="186" customFormat="1" x14ac:dyDescent="0.25"/>
    <row r="20004" s="186" customFormat="1" x14ac:dyDescent="0.25"/>
    <row r="20005" s="186" customFormat="1" x14ac:dyDescent="0.25"/>
    <row r="20006" s="186" customFormat="1" x14ac:dyDescent="0.25"/>
    <row r="20007" s="186" customFormat="1" x14ac:dyDescent="0.25"/>
    <row r="20008" s="186" customFormat="1" x14ac:dyDescent="0.25"/>
    <row r="20009" s="186" customFormat="1" x14ac:dyDescent="0.25"/>
    <row r="20010" s="186" customFormat="1" x14ac:dyDescent="0.25"/>
    <row r="20011" s="186" customFormat="1" x14ac:dyDescent="0.25"/>
    <row r="20012" s="186" customFormat="1" x14ac:dyDescent="0.25"/>
    <row r="20013" s="186" customFormat="1" x14ac:dyDescent="0.25"/>
    <row r="20014" s="186" customFormat="1" x14ac:dyDescent="0.25"/>
    <row r="20015" s="186" customFormat="1" x14ac:dyDescent="0.25"/>
    <row r="20016" s="186" customFormat="1" x14ac:dyDescent="0.25"/>
    <row r="20017" s="186" customFormat="1" x14ac:dyDescent="0.25"/>
    <row r="20018" s="186" customFormat="1" x14ac:dyDescent="0.25"/>
    <row r="20019" s="186" customFormat="1" x14ac:dyDescent="0.25"/>
    <row r="20020" s="186" customFormat="1" x14ac:dyDescent="0.25"/>
    <row r="20021" s="186" customFormat="1" x14ac:dyDescent="0.25"/>
    <row r="20022" s="186" customFormat="1" x14ac:dyDescent="0.25"/>
    <row r="20023" s="186" customFormat="1" x14ac:dyDescent="0.25"/>
    <row r="20024" s="186" customFormat="1" x14ac:dyDescent="0.25"/>
    <row r="20025" s="186" customFormat="1" x14ac:dyDescent="0.25"/>
    <row r="20026" s="186" customFormat="1" x14ac:dyDescent="0.25"/>
    <row r="20027" s="186" customFormat="1" x14ac:dyDescent="0.25"/>
    <row r="20028" s="186" customFormat="1" x14ac:dyDescent="0.25"/>
    <row r="20029" s="186" customFormat="1" x14ac:dyDescent="0.25"/>
    <row r="20030" s="186" customFormat="1" x14ac:dyDescent="0.25"/>
    <row r="20031" s="186" customFormat="1" x14ac:dyDescent="0.25"/>
    <row r="20032" s="186" customFormat="1" x14ac:dyDescent="0.25"/>
    <row r="20033" s="186" customFormat="1" x14ac:dyDescent="0.25"/>
    <row r="20034" s="186" customFormat="1" x14ac:dyDescent="0.25"/>
    <row r="20035" s="186" customFormat="1" x14ac:dyDescent="0.25"/>
    <row r="20036" s="186" customFormat="1" x14ac:dyDescent="0.25"/>
    <row r="20037" s="186" customFormat="1" x14ac:dyDescent="0.25"/>
    <row r="20038" s="186" customFormat="1" x14ac:dyDescent="0.25"/>
    <row r="20039" s="186" customFormat="1" x14ac:dyDescent="0.25"/>
    <row r="20040" s="186" customFormat="1" x14ac:dyDescent="0.25"/>
    <row r="20041" s="186" customFormat="1" x14ac:dyDescent="0.25"/>
    <row r="20042" s="186" customFormat="1" x14ac:dyDescent="0.25"/>
    <row r="20043" s="186" customFormat="1" x14ac:dyDescent="0.25"/>
    <row r="20044" s="186" customFormat="1" x14ac:dyDescent="0.25"/>
    <row r="20045" s="186" customFormat="1" x14ac:dyDescent="0.25"/>
    <row r="20046" s="186" customFormat="1" x14ac:dyDescent="0.25"/>
    <row r="20047" s="186" customFormat="1" x14ac:dyDescent="0.25"/>
    <row r="20048" s="186" customFormat="1" x14ac:dyDescent="0.25"/>
    <row r="20049" s="186" customFormat="1" x14ac:dyDescent="0.25"/>
    <row r="20050" s="186" customFormat="1" x14ac:dyDescent="0.25"/>
    <row r="20051" s="186" customFormat="1" x14ac:dyDescent="0.25"/>
    <row r="20052" s="186" customFormat="1" x14ac:dyDescent="0.25"/>
    <row r="20053" s="186" customFormat="1" x14ac:dyDescent="0.25"/>
    <row r="20054" s="186" customFormat="1" x14ac:dyDescent="0.25"/>
    <row r="20055" s="186" customFormat="1" x14ac:dyDescent="0.25"/>
    <row r="20056" s="186" customFormat="1" x14ac:dyDescent="0.25"/>
    <row r="20057" s="186" customFormat="1" x14ac:dyDescent="0.25"/>
    <row r="20058" s="186" customFormat="1" x14ac:dyDescent="0.25"/>
    <row r="20059" s="186" customFormat="1" x14ac:dyDescent="0.25"/>
    <row r="20060" s="186" customFormat="1" x14ac:dyDescent="0.25"/>
    <row r="20061" s="186" customFormat="1" x14ac:dyDescent="0.25"/>
    <row r="20062" s="186" customFormat="1" x14ac:dyDescent="0.25"/>
    <row r="20063" s="186" customFormat="1" x14ac:dyDescent="0.25"/>
    <row r="20064" s="186" customFormat="1" x14ac:dyDescent="0.25"/>
    <row r="20065" s="186" customFormat="1" x14ac:dyDescent="0.25"/>
    <row r="20066" s="186" customFormat="1" x14ac:dyDescent="0.25"/>
    <row r="20067" s="186" customFormat="1" x14ac:dyDescent="0.25"/>
    <row r="20068" s="186" customFormat="1" x14ac:dyDescent="0.25"/>
    <row r="20069" s="186" customFormat="1" x14ac:dyDescent="0.25"/>
    <row r="20070" s="186" customFormat="1" x14ac:dyDescent="0.25"/>
    <row r="20071" s="186" customFormat="1" x14ac:dyDescent="0.25"/>
    <row r="20072" s="186" customFormat="1" x14ac:dyDescent="0.25"/>
    <row r="20073" s="186" customFormat="1" x14ac:dyDescent="0.25"/>
    <row r="20074" s="186" customFormat="1" x14ac:dyDescent="0.25"/>
    <row r="20075" s="186" customFormat="1" x14ac:dyDescent="0.25"/>
    <row r="20076" s="186" customFormat="1" x14ac:dyDescent="0.25"/>
    <row r="20077" s="186" customFormat="1" x14ac:dyDescent="0.25"/>
    <row r="20078" s="186" customFormat="1" x14ac:dyDescent="0.25"/>
    <row r="20079" s="186" customFormat="1" x14ac:dyDescent="0.25"/>
    <row r="20080" s="186" customFormat="1" x14ac:dyDescent="0.25"/>
    <row r="20081" s="186" customFormat="1" x14ac:dyDescent="0.25"/>
    <row r="20082" s="186" customFormat="1" x14ac:dyDescent="0.25"/>
    <row r="20083" s="186" customFormat="1" x14ac:dyDescent="0.25"/>
    <row r="20084" s="186" customFormat="1" x14ac:dyDescent="0.25"/>
    <row r="20085" s="186" customFormat="1" x14ac:dyDescent="0.25"/>
    <row r="20086" s="186" customFormat="1" x14ac:dyDescent="0.25"/>
    <row r="20087" s="186" customFormat="1" x14ac:dyDescent="0.25"/>
    <row r="20088" s="186" customFormat="1" x14ac:dyDescent="0.25"/>
    <row r="20089" s="186" customFormat="1" x14ac:dyDescent="0.25"/>
    <row r="20090" s="186" customFormat="1" x14ac:dyDescent="0.25"/>
    <row r="20091" s="186" customFormat="1" x14ac:dyDescent="0.25"/>
    <row r="20092" s="186" customFormat="1" x14ac:dyDescent="0.25"/>
    <row r="20093" s="186" customFormat="1" x14ac:dyDescent="0.25"/>
    <row r="20094" s="186" customFormat="1" x14ac:dyDescent="0.25"/>
    <row r="20095" s="186" customFormat="1" x14ac:dyDescent="0.25"/>
    <row r="20096" s="186" customFormat="1" x14ac:dyDescent="0.25"/>
    <row r="20097" s="186" customFormat="1" x14ac:dyDescent="0.25"/>
    <row r="20098" s="186" customFormat="1" x14ac:dyDescent="0.25"/>
    <row r="20099" s="186" customFormat="1" x14ac:dyDescent="0.25"/>
    <row r="20100" s="186" customFormat="1" x14ac:dyDescent="0.25"/>
    <row r="20101" s="186" customFormat="1" x14ac:dyDescent="0.25"/>
    <row r="20102" s="186" customFormat="1" x14ac:dyDescent="0.25"/>
    <row r="20103" s="186" customFormat="1" x14ac:dyDescent="0.25"/>
    <row r="20104" s="186" customFormat="1" x14ac:dyDescent="0.25"/>
    <row r="20105" s="186" customFormat="1" x14ac:dyDescent="0.25"/>
    <row r="20106" s="186" customFormat="1" x14ac:dyDescent="0.25"/>
    <row r="20107" s="186" customFormat="1" x14ac:dyDescent="0.25"/>
    <row r="20108" s="186" customFormat="1" x14ac:dyDescent="0.25"/>
    <row r="20109" s="186" customFormat="1" x14ac:dyDescent="0.25"/>
    <row r="20110" s="186" customFormat="1" x14ac:dyDescent="0.25"/>
    <row r="20111" s="186" customFormat="1" x14ac:dyDescent="0.25"/>
    <row r="20112" s="186" customFormat="1" x14ac:dyDescent="0.25"/>
    <row r="20113" s="186" customFormat="1" x14ac:dyDescent="0.25"/>
    <row r="20114" s="186" customFormat="1" x14ac:dyDescent="0.25"/>
    <row r="20115" s="186" customFormat="1" x14ac:dyDescent="0.25"/>
    <row r="20116" s="186" customFormat="1" x14ac:dyDescent="0.25"/>
    <row r="20117" s="186" customFormat="1" x14ac:dyDescent="0.25"/>
    <row r="20118" s="186" customFormat="1" x14ac:dyDescent="0.25"/>
    <row r="20119" s="186" customFormat="1" x14ac:dyDescent="0.25"/>
    <row r="20120" s="186" customFormat="1" x14ac:dyDescent="0.25"/>
    <row r="20121" s="186" customFormat="1" x14ac:dyDescent="0.25"/>
    <row r="20122" s="186" customFormat="1" x14ac:dyDescent="0.25"/>
    <row r="20123" s="186" customFormat="1" x14ac:dyDescent="0.25"/>
    <row r="20124" s="186" customFormat="1" x14ac:dyDescent="0.25"/>
    <row r="20125" s="186" customFormat="1" x14ac:dyDescent="0.25"/>
    <row r="20126" s="186" customFormat="1" x14ac:dyDescent="0.25"/>
    <row r="20127" s="186" customFormat="1" x14ac:dyDescent="0.25"/>
    <row r="20128" s="186" customFormat="1" x14ac:dyDescent="0.25"/>
    <row r="20129" s="186" customFormat="1" x14ac:dyDescent="0.25"/>
    <row r="20130" s="186" customFormat="1" x14ac:dyDescent="0.25"/>
    <row r="20131" s="186" customFormat="1" x14ac:dyDescent="0.25"/>
    <row r="20132" s="186" customFormat="1" x14ac:dyDescent="0.25"/>
    <row r="20133" s="186" customFormat="1" x14ac:dyDescent="0.25"/>
    <row r="20134" s="186" customFormat="1" x14ac:dyDescent="0.25"/>
    <row r="20135" s="186" customFormat="1" x14ac:dyDescent="0.25"/>
    <row r="20136" s="186" customFormat="1" x14ac:dyDescent="0.25"/>
    <row r="20137" s="186" customFormat="1" x14ac:dyDescent="0.25"/>
    <row r="20138" s="186" customFormat="1" x14ac:dyDescent="0.25"/>
    <row r="20139" s="186" customFormat="1" x14ac:dyDescent="0.25"/>
    <row r="20140" s="186" customFormat="1" x14ac:dyDescent="0.25"/>
    <row r="20141" s="186" customFormat="1" x14ac:dyDescent="0.25"/>
    <row r="20142" s="186" customFormat="1" x14ac:dyDescent="0.25"/>
    <row r="20143" s="186" customFormat="1" x14ac:dyDescent="0.25"/>
    <row r="20144" s="186" customFormat="1" x14ac:dyDescent="0.25"/>
    <row r="20145" s="186" customFormat="1" x14ac:dyDescent="0.25"/>
    <row r="20146" s="186" customFormat="1" x14ac:dyDescent="0.25"/>
    <row r="20147" s="186" customFormat="1" x14ac:dyDescent="0.25"/>
    <row r="20148" s="186" customFormat="1" x14ac:dyDescent="0.25"/>
    <row r="20149" s="186" customFormat="1" x14ac:dyDescent="0.25"/>
    <row r="20150" s="186" customFormat="1" x14ac:dyDescent="0.25"/>
    <row r="20151" s="186" customFormat="1" x14ac:dyDescent="0.25"/>
    <row r="20152" s="186" customFormat="1" x14ac:dyDescent="0.25"/>
    <row r="20153" s="186" customFormat="1" x14ac:dyDescent="0.25"/>
    <row r="20154" s="186" customFormat="1" x14ac:dyDescent="0.25"/>
    <row r="20155" s="186" customFormat="1" x14ac:dyDescent="0.25"/>
    <row r="20156" s="186" customFormat="1" x14ac:dyDescent="0.25"/>
    <row r="20157" s="186" customFormat="1" x14ac:dyDescent="0.25"/>
    <row r="20158" s="186" customFormat="1" x14ac:dyDescent="0.25"/>
    <row r="20159" s="186" customFormat="1" x14ac:dyDescent="0.25"/>
    <row r="20160" s="186" customFormat="1" x14ac:dyDescent="0.25"/>
    <row r="20161" s="186" customFormat="1" x14ac:dyDescent="0.25"/>
    <row r="20162" s="186" customFormat="1" x14ac:dyDescent="0.25"/>
    <row r="20163" s="186" customFormat="1" x14ac:dyDescent="0.25"/>
    <row r="20164" s="186" customFormat="1" x14ac:dyDescent="0.25"/>
    <row r="20165" s="186" customFormat="1" x14ac:dyDescent="0.25"/>
    <row r="20166" s="186" customFormat="1" x14ac:dyDescent="0.25"/>
    <row r="20167" s="186" customFormat="1" x14ac:dyDescent="0.25"/>
    <row r="20168" s="186" customFormat="1" x14ac:dyDescent="0.25"/>
    <row r="20169" s="186" customFormat="1" x14ac:dyDescent="0.25"/>
    <row r="20170" s="186" customFormat="1" x14ac:dyDescent="0.25"/>
    <row r="20171" s="186" customFormat="1" x14ac:dyDescent="0.25"/>
    <row r="20172" s="186" customFormat="1" x14ac:dyDescent="0.25"/>
    <row r="20173" s="186" customFormat="1" x14ac:dyDescent="0.25"/>
    <row r="20174" s="186" customFormat="1" x14ac:dyDescent="0.25"/>
    <row r="20175" s="186" customFormat="1" x14ac:dyDescent="0.25"/>
    <row r="20176" s="186" customFormat="1" x14ac:dyDescent="0.25"/>
    <row r="20177" s="186" customFormat="1" x14ac:dyDescent="0.25"/>
    <row r="20178" s="186" customFormat="1" x14ac:dyDescent="0.25"/>
    <row r="20179" s="186" customFormat="1" x14ac:dyDescent="0.25"/>
    <row r="20180" s="186" customFormat="1" x14ac:dyDescent="0.25"/>
    <row r="20181" s="186" customFormat="1" x14ac:dyDescent="0.25"/>
    <row r="20182" s="186" customFormat="1" x14ac:dyDescent="0.25"/>
    <row r="20183" s="186" customFormat="1" x14ac:dyDescent="0.25"/>
    <row r="20184" s="186" customFormat="1" x14ac:dyDescent="0.25"/>
    <row r="20185" s="186" customFormat="1" x14ac:dyDescent="0.25"/>
    <row r="20186" s="186" customFormat="1" x14ac:dyDescent="0.25"/>
    <row r="20187" s="186" customFormat="1" x14ac:dyDescent="0.25"/>
    <row r="20188" s="186" customFormat="1" x14ac:dyDescent="0.25"/>
    <row r="20189" s="186" customFormat="1" x14ac:dyDescent="0.25"/>
    <row r="20190" s="186" customFormat="1" x14ac:dyDescent="0.25"/>
    <row r="20191" s="186" customFormat="1" x14ac:dyDescent="0.25"/>
    <row r="20192" s="186" customFormat="1" x14ac:dyDescent="0.25"/>
    <row r="20193" s="186" customFormat="1" x14ac:dyDescent="0.25"/>
    <row r="20194" s="186" customFormat="1" x14ac:dyDescent="0.25"/>
    <row r="20195" s="186" customFormat="1" x14ac:dyDescent="0.25"/>
    <row r="20196" s="186" customFormat="1" x14ac:dyDescent="0.25"/>
    <row r="20197" s="186" customFormat="1" x14ac:dyDescent="0.25"/>
    <row r="20198" s="186" customFormat="1" x14ac:dyDescent="0.25"/>
    <row r="20199" s="186" customFormat="1" x14ac:dyDescent="0.25"/>
    <row r="20200" s="186" customFormat="1" x14ac:dyDescent="0.25"/>
    <row r="20201" s="186" customFormat="1" x14ac:dyDescent="0.25"/>
    <row r="20202" s="186" customFormat="1" x14ac:dyDescent="0.25"/>
    <row r="20203" s="186" customFormat="1" x14ac:dyDescent="0.25"/>
    <row r="20204" s="186" customFormat="1" x14ac:dyDescent="0.25"/>
    <row r="20205" s="186" customFormat="1" x14ac:dyDescent="0.25"/>
    <row r="20206" s="186" customFormat="1" x14ac:dyDescent="0.25"/>
    <row r="20207" s="186" customFormat="1" x14ac:dyDescent="0.25"/>
    <row r="20208" s="186" customFormat="1" x14ac:dyDescent="0.25"/>
    <row r="20209" s="186" customFormat="1" x14ac:dyDescent="0.25"/>
    <row r="20210" s="186" customFormat="1" x14ac:dyDescent="0.25"/>
    <row r="20211" s="186" customFormat="1" x14ac:dyDescent="0.25"/>
    <row r="20212" s="186" customFormat="1" x14ac:dyDescent="0.25"/>
    <row r="20213" s="186" customFormat="1" x14ac:dyDescent="0.25"/>
    <row r="20214" s="186" customFormat="1" x14ac:dyDescent="0.25"/>
    <row r="20215" s="186" customFormat="1" x14ac:dyDescent="0.25"/>
    <row r="20216" s="186" customFormat="1" x14ac:dyDescent="0.25"/>
    <row r="20217" s="186" customFormat="1" x14ac:dyDescent="0.25"/>
    <row r="20218" s="186" customFormat="1" x14ac:dyDescent="0.25"/>
    <row r="20219" s="186" customFormat="1" x14ac:dyDescent="0.25"/>
    <row r="20220" s="186" customFormat="1" x14ac:dyDescent="0.25"/>
    <row r="20221" s="186" customFormat="1" x14ac:dyDescent="0.25"/>
    <row r="20222" s="186" customFormat="1" x14ac:dyDescent="0.25"/>
    <row r="20223" s="186" customFormat="1" x14ac:dyDescent="0.25"/>
    <row r="20224" s="186" customFormat="1" x14ac:dyDescent="0.25"/>
    <row r="20225" s="186" customFormat="1" x14ac:dyDescent="0.25"/>
    <row r="20226" s="186" customFormat="1" x14ac:dyDescent="0.25"/>
    <row r="20227" s="186" customFormat="1" x14ac:dyDescent="0.25"/>
    <row r="20228" s="186" customFormat="1" x14ac:dyDescent="0.25"/>
    <row r="20229" s="186" customFormat="1" x14ac:dyDescent="0.25"/>
    <row r="20230" s="186" customFormat="1" x14ac:dyDescent="0.25"/>
    <row r="20231" s="186" customFormat="1" x14ac:dyDescent="0.25"/>
    <row r="20232" s="186" customFormat="1" x14ac:dyDescent="0.25"/>
    <row r="20233" s="186" customFormat="1" x14ac:dyDescent="0.25"/>
    <row r="20234" s="186" customFormat="1" x14ac:dyDescent="0.25"/>
    <row r="20235" s="186" customFormat="1" x14ac:dyDescent="0.25"/>
    <row r="20236" s="186" customFormat="1" x14ac:dyDescent="0.25"/>
    <row r="20237" s="186" customFormat="1" x14ac:dyDescent="0.25"/>
    <row r="20238" s="186" customFormat="1" x14ac:dyDescent="0.25"/>
    <row r="20239" s="186" customFormat="1" x14ac:dyDescent="0.25"/>
    <row r="20240" s="186" customFormat="1" x14ac:dyDescent="0.25"/>
    <row r="20241" s="186" customFormat="1" x14ac:dyDescent="0.25"/>
    <row r="20242" s="186" customFormat="1" x14ac:dyDescent="0.25"/>
    <row r="20243" s="186" customFormat="1" x14ac:dyDescent="0.25"/>
    <row r="20244" s="186" customFormat="1" x14ac:dyDescent="0.25"/>
    <row r="20245" s="186" customFormat="1" x14ac:dyDescent="0.25"/>
    <row r="20246" s="186" customFormat="1" x14ac:dyDescent="0.25"/>
    <row r="20247" s="186" customFormat="1" x14ac:dyDescent="0.25"/>
    <row r="20248" s="186" customFormat="1" x14ac:dyDescent="0.25"/>
    <row r="20249" s="186" customFormat="1" x14ac:dyDescent="0.25"/>
    <row r="20250" s="186" customFormat="1" x14ac:dyDescent="0.25"/>
    <row r="20251" s="186" customFormat="1" x14ac:dyDescent="0.25"/>
    <row r="20252" s="186" customFormat="1" x14ac:dyDescent="0.25"/>
    <row r="20253" s="186" customFormat="1" x14ac:dyDescent="0.25"/>
    <row r="20254" s="186" customFormat="1" x14ac:dyDescent="0.25"/>
    <row r="20255" s="186" customFormat="1" x14ac:dyDescent="0.25"/>
    <row r="20256" s="186" customFormat="1" x14ac:dyDescent="0.25"/>
    <row r="20257" s="186" customFormat="1" x14ac:dyDescent="0.25"/>
    <row r="20258" s="186" customFormat="1" x14ac:dyDescent="0.25"/>
    <row r="20259" s="186" customFormat="1" x14ac:dyDescent="0.25"/>
    <row r="20260" s="186" customFormat="1" x14ac:dyDescent="0.25"/>
    <row r="20261" s="186" customFormat="1" x14ac:dyDescent="0.25"/>
    <row r="20262" s="186" customFormat="1" x14ac:dyDescent="0.25"/>
    <row r="20263" s="186" customFormat="1" x14ac:dyDescent="0.25"/>
    <row r="20264" s="186" customFormat="1" x14ac:dyDescent="0.25"/>
    <row r="20265" s="186" customFormat="1" x14ac:dyDescent="0.25"/>
    <row r="20266" s="186" customFormat="1" x14ac:dyDescent="0.25"/>
    <row r="20267" s="186" customFormat="1" x14ac:dyDescent="0.25"/>
    <row r="20268" s="186" customFormat="1" x14ac:dyDescent="0.25"/>
    <row r="20269" s="186" customFormat="1" x14ac:dyDescent="0.25"/>
    <row r="20270" s="186" customFormat="1" x14ac:dyDescent="0.25"/>
    <row r="20271" s="186" customFormat="1" x14ac:dyDescent="0.25"/>
    <row r="20272" s="186" customFormat="1" x14ac:dyDescent="0.25"/>
    <row r="20273" s="186" customFormat="1" x14ac:dyDescent="0.25"/>
    <row r="20274" s="186" customFormat="1" x14ac:dyDescent="0.25"/>
    <row r="20275" s="186" customFormat="1" x14ac:dyDescent="0.25"/>
    <row r="20276" s="186" customFormat="1" x14ac:dyDescent="0.25"/>
    <row r="20277" s="186" customFormat="1" x14ac:dyDescent="0.25"/>
    <row r="20278" s="186" customFormat="1" x14ac:dyDescent="0.25"/>
    <row r="20279" s="186" customFormat="1" x14ac:dyDescent="0.25"/>
    <row r="20280" s="186" customFormat="1" x14ac:dyDescent="0.25"/>
    <row r="20281" s="186" customFormat="1" x14ac:dyDescent="0.25"/>
    <row r="20282" s="186" customFormat="1" x14ac:dyDescent="0.25"/>
    <row r="20283" s="186" customFormat="1" x14ac:dyDescent="0.25"/>
    <row r="20284" s="186" customFormat="1" x14ac:dyDescent="0.25"/>
    <row r="20285" s="186" customFormat="1" x14ac:dyDescent="0.25"/>
    <row r="20286" s="186" customFormat="1" x14ac:dyDescent="0.25"/>
    <row r="20287" s="186" customFormat="1" x14ac:dyDescent="0.25"/>
    <row r="20288" s="186" customFormat="1" x14ac:dyDescent="0.25"/>
    <row r="20289" s="186" customFormat="1" x14ac:dyDescent="0.25"/>
    <row r="20290" s="186" customFormat="1" x14ac:dyDescent="0.25"/>
    <row r="20291" s="186" customFormat="1" x14ac:dyDescent="0.25"/>
    <row r="20292" s="186" customFormat="1" x14ac:dyDescent="0.25"/>
    <row r="20293" s="186" customFormat="1" x14ac:dyDescent="0.25"/>
    <row r="20294" s="186" customFormat="1" x14ac:dyDescent="0.25"/>
    <row r="20295" s="186" customFormat="1" x14ac:dyDescent="0.25"/>
    <row r="20296" s="186" customFormat="1" x14ac:dyDescent="0.25"/>
    <row r="20297" s="186" customFormat="1" x14ac:dyDescent="0.25"/>
    <row r="20298" s="186" customFormat="1" x14ac:dyDescent="0.25"/>
    <row r="20299" s="186" customFormat="1" x14ac:dyDescent="0.25"/>
    <row r="20300" s="186" customFormat="1" x14ac:dyDescent="0.25"/>
    <row r="20301" s="186" customFormat="1" x14ac:dyDescent="0.25"/>
    <row r="20302" s="186" customFormat="1" x14ac:dyDescent="0.25"/>
    <row r="20303" s="186" customFormat="1" x14ac:dyDescent="0.25"/>
    <row r="20304" s="186" customFormat="1" x14ac:dyDescent="0.25"/>
    <row r="20305" s="186" customFormat="1" x14ac:dyDescent="0.25"/>
    <row r="20306" s="186" customFormat="1" x14ac:dyDescent="0.25"/>
    <row r="20307" s="186" customFormat="1" x14ac:dyDescent="0.25"/>
    <row r="20308" s="186" customFormat="1" x14ac:dyDescent="0.25"/>
    <row r="20309" s="186" customFormat="1" x14ac:dyDescent="0.25"/>
    <row r="20310" s="186" customFormat="1" x14ac:dyDescent="0.25"/>
    <row r="20311" s="186" customFormat="1" x14ac:dyDescent="0.25"/>
    <row r="20312" s="186" customFormat="1" x14ac:dyDescent="0.25"/>
    <row r="20313" s="186" customFormat="1" x14ac:dyDescent="0.25"/>
    <row r="20314" s="186" customFormat="1" x14ac:dyDescent="0.25"/>
    <row r="20315" s="186" customFormat="1" x14ac:dyDescent="0.25"/>
    <row r="20316" s="186" customFormat="1" x14ac:dyDescent="0.25"/>
    <row r="20317" s="186" customFormat="1" x14ac:dyDescent="0.25"/>
    <row r="20318" s="186" customFormat="1" x14ac:dyDescent="0.25"/>
    <row r="20319" s="186" customFormat="1" x14ac:dyDescent="0.25"/>
    <row r="20320" s="186" customFormat="1" x14ac:dyDescent="0.25"/>
    <row r="20321" s="186" customFormat="1" x14ac:dyDescent="0.25"/>
    <row r="20322" s="186" customFormat="1" x14ac:dyDescent="0.25"/>
    <row r="20323" s="186" customFormat="1" x14ac:dyDescent="0.25"/>
    <row r="20324" s="186" customFormat="1" x14ac:dyDescent="0.25"/>
    <row r="20325" s="186" customFormat="1" x14ac:dyDescent="0.25"/>
    <row r="20326" s="186" customFormat="1" x14ac:dyDescent="0.25"/>
    <row r="20327" s="186" customFormat="1" x14ac:dyDescent="0.25"/>
    <row r="20328" s="186" customFormat="1" x14ac:dyDescent="0.25"/>
    <row r="20329" s="186" customFormat="1" x14ac:dyDescent="0.25"/>
    <row r="20330" s="186" customFormat="1" x14ac:dyDescent="0.25"/>
    <row r="20331" s="186" customFormat="1" x14ac:dyDescent="0.25"/>
    <row r="20332" s="186" customFormat="1" x14ac:dyDescent="0.25"/>
    <row r="20333" s="186" customFormat="1" x14ac:dyDescent="0.25"/>
    <row r="20334" s="186" customFormat="1" x14ac:dyDescent="0.25"/>
    <row r="20335" s="186" customFormat="1" x14ac:dyDescent="0.25"/>
    <row r="20336" s="186" customFormat="1" x14ac:dyDescent="0.25"/>
    <row r="20337" s="186" customFormat="1" x14ac:dyDescent="0.25"/>
    <row r="20338" s="186" customFormat="1" x14ac:dyDescent="0.25"/>
    <row r="20339" s="186" customFormat="1" x14ac:dyDescent="0.25"/>
    <row r="20340" s="186" customFormat="1" x14ac:dyDescent="0.25"/>
    <row r="20341" s="186" customFormat="1" x14ac:dyDescent="0.25"/>
    <row r="20342" s="186" customFormat="1" x14ac:dyDescent="0.25"/>
    <row r="20343" s="186" customFormat="1" x14ac:dyDescent="0.25"/>
    <row r="20344" s="186" customFormat="1" x14ac:dyDescent="0.25"/>
    <row r="20345" s="186" customFormat="1" x14ac:dyDescent="0.25"/>
    <row r="20346" s="186" customFormat="1" x14ac:dyDescent="0.25"/>
    <row r="20347" s="186" customFormat="1" x14ac:dyDescent="0.25"/>
    <row r="20348" s="186" customFormat="1" x14ac:dyDescent="0.25"/>
    <row r="20349" s="186" customFormat="1" x14ac:dyDescent="0.25"/>
    <row r="20350" s="186" customFormat="1" x14ac:dyDescent="0.25"/>
    <row r="20351" s="186" customFormat="1" x14ac:dyDescent="0.25"/>
    <row r="20352" s="186" customFormat="1" x14ac:dyDescent="0.25"/>
    <row r="20353" s="186" customFormat="1" x14ac:dyDescent="0.25"/>
    <row r="20354" s="186" customFormat="1" x14ac:dyDescent="0.25"/>
    <row r="20355" s="186" customFormat="1" x14ac:dyDescent="0.25"/>
    <row r="20356" s="186" customFormat="1" x14ac:dyDescent="0.25"/>
    <row r="20357" s="186" customFormat="1" x14ac:dyDescent="0.25"/>
    <row r="20358" s="186" customFormat="1" x14ac:dyDescent="0.25"/>
    <row r="20359" s="186" customFormat="1" x14ac:dyDescent="0.25"/>
    <row r="20360" s="186" customFormat="1" x14ac:dyDescent="0.25"/>
    <row r="20361" s="186" customFormat="1" x14ac:dyDescent="0.25"/>
    <row r="20362" s="186" customFormat="1" x14ac:dyDescent="0.25"/>
    <row r="20363" s="186" customFormat="1" x14ac:dyDescent="0.25"/>
    <row r="20364" s="186" customFormat="1" x14ac:dyDescent="0.25"/>
    <row r="20365" s="186" customFormat="1" x14ac:dyDescent="0.25"/>
    <row r="20366" s="186" customFormat="1" x14ac:dyDescent="0.25"/>
    <row r="20367" s="186" customFormat="1" x14ac:dyDescent="0.25"/>
    <row r="20368" s="186" customFormat="1" x14ac:dyDescent="0.25"/>
    <row r="20369" s="186" customFormat="1" x14ac:dyDescent="0.25"/>
    <row r="20370" s="186" customFormat="1" x14ac:dyDescent="0.25"/>
    <row r="20371" s="186" customFormat="1" x14ac:dyDescent="0.25"/>
    <row r="20372" s="186" customFormat="1" x14ac:dyDescent="0.25"/>
    <row r="20373" s="186" customFormat="1" x14ac:dyDescent="0.25"/>
    <row r="20374" s="186" customFormat="1" x14ac:dyDescent="0.25"/>
    <row r="20375" s="186" customFormat="1" x14ac:dyDescent="0.25"/>
    <row r="20376" s="186" customFormat="1" x14ac:dyDescent="0.25"/>
    <row r="20377" s="186" customFormat="1" x14ac:dyDescent="0.25"/>
    <row r="20378" s="186" customFormat="1" x14ac:dyDescent="0.25"/>
    <row r="20379" s="186" customFormat="1" x14ac:dyDescent="0.25"/>
    <row r="20380" s="186" customFormat="1" x14ac:dyDescent="0.25"/>
    <row r="20381" s="186" customFormat="1" x14ac:dyDescent="0.25"/>
    <row r="20382" s="186" customFormat="1" x14ac:dyDescent="0.25"/>
    <row r="20383" s="186" customFormat="1" x14ac:dyDescent="0.25"/>
    <row r="20384" s="186" customFormat="1" x14ac:dyDescent="0.25"/>
    <row r="20385" s="186" customFormat="1" x14ac:dyDescent="0.25"/>
    <row r="20386" s="186" customFormat="1" x14ac:dyDescent="0.25"/>
    <row r="20387" s="186" customFormat="1" x14ac:dyDescent="0.25"/>
    <row r="20388" s="186" customFormat="1" x14ac:dyDescent="0.25"/>
    <row r="20389" s="186" customFormat="1" x14ac:dyDescent="0.25"/>
    <row r="20390" s="186" customFormat="1" x14ac:dyDescent="0.25"/>
    <row r="20391" s="186" customFormat="1" x14ac:dyDescent="0.25"/>
    <row r="20392" s="186" customFormat="1" x14ac:dyDescent="0.25"/>
    <row r="20393" s="186" customFormat="1" x14ac:dyDescent="0.25"/>
    <row r="20394" s="186" customFormat="1" x14ac:dyDescent="0.25"/>
    <row r="20395" s="186" customFormat="1" x14ac:dyDescent="0.25"/>
    <row r="20396" s="186" customFormat="1" x14ac:dyDescent="0.25"/>
    <row r="20397" s="186" customFormat="1" x14ac:dyDescent="0.25"/>
    <row r="20398" s="186" customFormat="1" x14ac:dyDescent="0.25"/>
    <row r="20399" s="186" customFormat="1" x14ac:dyDescent="0.25"/>
    <row r="20400" s="186" customFormat="1" x14ac:dyDescent="0.25"/>
    <row r="20401" s="186" customFormat="1" x14ac:dyDescent="0.25"/>
    <row r="20402" s="186" customFormat="1" x14ac:dyDescent="0.25"/>
    <row r="20403" s="186" customFormat="1" x14ac:dyDescent="0.25"/>
    <row r="20404" s="186" customFormat="1" x14ac:dyDescent="0.25"/>
    <row r="20405" s="186" customFormat="1" x14ac:dyDescent="0.25"/>
    <row r="20406" s="186" customFormat="1" x14ac:dyDescent="0.25"/>
    <row r="20407" s="186" customFormat="1" x14ac:dyDescent="0.25"/>
    <row r="20408" s="186" customFormat="1" x14ac:dyDescent="0.25"/>
    <row r="20409" s="186" customFormat="1" x14ac:dyDescent="0.25"/>
    <row r="20410" s="186" customFormat="1" x14ac:dyDescent="0.25"/>
    <row r="20411" s="186" customFormat="1" x14ac:dyDescent="0.25"/>
    <row r="20412" s="186" customFormat="1" x14ac:dyDescent="0.25"/>
    <row r="20413" s="186" customFormat="1" x14ac:dyDescent="0.25"/>
    <row r="20414" s="186" customFormat="1" x14ac:dyDescent="0.25"/>
    <row r="20415" s="186" customFormat="1" x14ac:dyDescent="0.25"/>
    <row r="20416" s="186" customFormat="1" x14ac:dyDescent="0.25"/>
    <row r="20417" s="186" customFormat="1" x14ac:dyDescent="0.25"/>
    <row r="20418" s="186" customFormat="1" x14ac:dyDescent="0.25"/>
    <row r="20419" s="186" customFormat="1" x14ac:dyDescent="0.25"/>
    <row r="20420" s="186" customFormat="1" x14ac:dyDescent="0.25"/>
    <row r="20421" s="186" customFormat="1" x14ac:dyDescent="0.25"/>
    <row r="20422" s="186" customFormat="1" x14ac:dyDescent="0.25"/>
    <row r="20423" s="186" customFormat="1" x14ac:dyDescent="0.25"/>
    <row r="20424" s="186" customFormat="1" x14ac:dyDescent="0.25"/>
    <row r="20425" s="186" customFormat="1" x14ac:dyDescent="0.25"/>
    <row r="20426" s="186" customFormat="1" x14ac:dyDescent="0.25"/>
    <row r="20427" s="186" customFormat="1" x14ac:dyDescent="0.25"/>
    <row r="20428" s="186" customFormat="1" x14ac:dyDescent="0.25"/>
    <row r="20429" s="186" customFormat="1" x14ac:dyDescent="0.25"/>
    <row r="20430" s="186" customFormat="1" x14ac:dyDescent="0.25"/>
    <row r="20431" s="186" customFormat="1" x14ac:dyDescent="0.25"/>
    <row r="20432" s="186" customFormat="1" x14ac:dyDescent="0.25"/>
    <row r="20433" s="186" customFormat="1" x14ac:dyDescent="0.25"/>
    <row r="20434" s="186" customFormat="1" x14ac:dyDescent="0.25"/>
    <row r="20435" s="186" customFormat="1" x14ac:dyDescent="0.25"/>
    <row r="20436" s="186" customFormat="1" x14ac:dyDescent="0.25"/>
    <row r="20437" s="186" customFormat="1" x14ac:dyDescent="0.25"/>
    <row r="20438" s="186" customFormat="1" x14ac:dyDescent="0.25"/>
    <row r="20439" s="186" customFormat="1" x14ac:dyDescent="0.25"/>
    <row r="20440" s="186" customFormat="1" x14ac:dyDescent="0.25"/>
    <row r="20441" s="186" customFormat="1" x14ac:dyDescent="0.25"/>
    <row r="20442" s="186" customFormat="1" x14ac:dyDescent="0.25"/>
    <row r="20443" s="186" customFormat="1" x14ac:dyDescent="0.25"/>
    <row r="20444" s="186" customFormat="1" x14ac:dyDescent="0.25"/>
    <row r="20445" s="186" customFormat="1" x14ac:dyDescent="0.25"/>
    <row r="20446" s="186" customFormat="1" x14ac:dyDescent="0.25"/>
    <row r="20447" s="186" customFormat="1" x14ac:dyDescent="0.25"/>
    <row r="20448" s="186" customFormat="1" x14ac:dyDescent="0.25"/>
    <row r="20449" s="186" customFormat="1" x14ac:dyDescent="0.25"/>
    <row r="20450" s="186" customFormat="1" x14ac:dyDescent="0.25"/>
    <row r="20451" s="186" customFormat="1" x14ac:dyDescent="0.25"/>
    <row r="20452" s="186" customFormat="1" x14ac:dyDescent="0.25"/>
    <row r="20453" s="186" customFormat="1" x14ac:dyDescent="0.25"/>
    <row r="20454" s="186" customFormat="1" x14ac:dyDescent="0.25"/>
    <row r="20455" s="186" customFormat="1" x14ac:dyDescent="0.25"/>
    <row r="20456" s="186" customFormat="1" x14ac:dyDescent="0.25"/>
    <row r="20457" s="186" customFormat="1" x14ac:dyDescent="0.25"/>
    <row r="20458" s="186" customFormat="1" x14ac:dyDescent="0.25"/>
    <row r="20459" s="186" customFormat="1" x14ac:dyDescent="0.25"/>
    <row r="20460" s="186" customFormat="1" x14ac:dyDescent="0.25"/>
    <row r="20461" s="186" customFormat="1" x14ac:dyDescent="0.25"/>
    <row r="20462" s="186" customFormat="1" x14ac:dyDescent="0.25"/>
    <row r="20463" s="186" customFormat="1" x14ac:dyDescent="0.25"/>
    <row r="20464" s="186" customFormat="1" x14ac:dyDescent="0.25"/>
    <row r="20465" s="186" customFormat="1" x14ac:dyDescent="0.25"/>
    <row r="20466" s="186" customFormat="1" x14ac:dyDescent="0.25"/>
    <row r="20467" s="186" customFormat="1" x14ac:dyDescent="0.25"/>
    <row r="20468" s="186" customFormat="1" x14ac:dyDescent="0.25"/>
    <row r="20469" s="186" customFormat="1" x14ac:dyDescent="0.25"/>
    <row r="20470" s="186" customFormat="1" x14ac:dyDescent="0.25"/>
    <row r="20471" s="186" customFormat="1" x14ac:dyDescent="0.25"/>
    <row r="20472" s="186" customFormat="1" x14ac:dyDescent="0.25"/>
    <row r="20473" s="186" customFormat="1" x14ac:dyDescent="0.25"/>
    <row r="20474" s="186" customFormat="1" x14ac:dyDescent="0.25"/>
    <row r="20475" s="186" customFormat="1" x14ac:dyDescent="0.25"/>
    <row r="20476" s="186" customFormat="1" x14ac:dyDescent="0.25"/>
    <row r="20477" s="186" customFormat="1" x14ac:dyDescent="0.25"/>
    <row r="20478" s="186" customFormat="1" x14ac:dyDescent="0.25"/>
    <row r="20479" s="186" customFormat="1" x14ac:dyDescent="0.25"/>
    <row r="20480" s="186" customFormat="1" x14ac:dyDescent="0.25"/>
    <row r="20481" s="186" customFormat="1" x14ac:dyDescent="0.25"/>
    <row r="20482" s="186" customFormat="1" x14ac:dyDescent="0.25"/>
    <row r="20483" s="186" customFormat="1" x14ac:dyDescent="0.25"/>
    <row r="20484" s="186" customFormat="1" x14ac:dyDescent="0.25"/>
    <row r="20485" s="186" customFormat="1" x14ac:dyDescent="0.25"/>
    <row r="20486" s="186" customFormat="1" x14ac:dyDescent="0.25"/>
    <row r="20487" s="186" customFormat="1" x14ac:dyDescent="0.25"/>
    <row r="20488" s="186" customFormat="1" x14ac:dyDescent="0.25"/>
    <row r="20489" s="186" customFormat="1" x14ac:dyDescent="0.25"/>
    <row r="20490" s="186" customFormat="1" x14ac:dyDescent="0.25"/>
    <row r="20491" s="186" customFormat="1" x14ac:dyDescent="0.25"/>
    <row r="20492" s="186" customFormat="1" x14ac:dyDescent="0.25"/>
    <row r="20493" s="186" customFormat="1" x14ac:dyDescent="0.25"/>
    <row r="20494" s="186" customFormat="1" x14ac:dyDescent="0.25"/>
    <row r="20495" s="186" customFormat="1" x14ac:dyDescent="0.25"/>
    <row r="20496" s="186" customFormat="1" x14ac:dyDescent="0.25"/>
    <row r="20497" s="186" customFormat="1" x14ac:dyDescent="0.25"/>
    <row r="20498" s="186" customFormat="1" x14ac:dyDescent="0.25"/>
    <row r="20499" s="186" customFormat="1" x14ac:dyDescent="0.25"/>
    <row r="20500" s="186" customFormat="1" x14ac:dyDescent="0.25"/>
    <row r="20501" s="186" customFormat="1" x14ac:dyDescent="0.25"/>
    <row r="20502" s="186" customFormat="1" x14ac:dyDescent="0.25"/>
    <row r="20503" s="186" customFormat="1" x14ac:dyDescent="0.25"/>
    <row r="20504" s="186" customFormat="1" x14ac:dyDescent="0.25"/>
    <row r="20505" s="186" customFormat="1" x14ac:dyDescent="0.25"/>
    <row r="20506" s="186" customFormat="1" x14ac:dyDescent="0.25"/>
    <row r="20507" s="186" customFormat="1" x14ac:dyDescent="0.25"/>
    <row r="20508" s="186" customFormat="1" x14ac:dyDescent="0.25"/>
    <row r="20509" s="186" customFormat="1" x14ac:dyDescent="0.25"/>
    <row r="20510" s="186" customFormat="1" x14ac:dyDescent="0.25"/>
    <row r="20511" s="186" customFormat="1" x14ac:dyDescent="0.25"/>
    <row r="20512" s="186" customFormat="1" x14ac:dyDescent="0.25"/>
    <row r="20513" s="186" customFormat="1" x14ac:dyDescent="0.25"/>
    <row r="20514" s="186" customFormat="1" x14ac:dyDescent="0.25"/>
    <row r="20515" s="186" customFormat="1" x14ac:dyDescent="0.25"/>
    <row r="20516" s="186" customFormat="1" x14ac:dyDescent="0.25"/>
    <row r="20517" s="186" customFormat="1" x14ac:dyDescent="0.25"/>
    <row r="20518" s="186" customFormat="1" x14ac:dyDescent="0.25"/>
    <row r="20519" s="186" customFormat="1" x14ac:dyDescent="0.25"/>
    <row r="20520" s="186" customFormat="1" x14ac:dyDescent="0.25"/>
    <row r="20521" s="186" customFormat="1" x14ac:dyDescent="0.25"/>
    <row r="20522" s="186" customFormat="1" x14ac:dyDescent="0.25"/>
    <row r="20523" s="186" customFormat="1" x14ac:dyDescent="0.25"/>
    <row r="20524" s="186" customFormat="1" x14ac:dyDescent="0.25"/>
    <row r="20525" s="186" customFormat="1" x14ac:dyDescent="0.25"/>
    <row r="20526" s="186" customFormat="1" x14ac:dyDescent="0.25"/>
    <row r="20527" s="186" customFormat="1" x14ac:dyDescent="0.25"/>
    <row r="20528" s="186" customFormat="1" x14ac:dyDescent="0.25"/>
    <row r="20529" s="186" customFormat="1" x14ac:dyDescent="0.25"/>
    <row r="20530" s="186" customFormat="1" x14ac:dyDescent="0.25"/>
    <row r="20531" s="186" customFormat="1" x14ac:dyDescent="0.25"/>
    <row r="20532" s="186" customFormat="1" x14ac:dyDescent="0.25"/>
    <row r="20533" s="186" customFormat="1" x14ac:dyDescent="0.25"/>
    <row r="20534" s="186" customFormat="1" x14ac:dyDescent="0.25"/>
    <row r="20535" s="186" customFormat="1" x14ac:dyDescent="0.25"/>
    <row r="20536" s="186" customFormat="1" x14ac:dyDescent="0.25"/>
    <row r="20537" s="186" customFormat="1" x14ac:dyDescent="0.25"/>
    <row r="20538" s="186" customFormat="1" x14ac:dyDescent="0.25"/>
    <row r="20539" s="186" customFormat="1" x14ac:dyDescent="0.25"/>
    <row r="20540" s="186" customFormat="1" x14ac:dyDescent="0.25"/>
    <row r="20541" s="186" customFormat="1" x14ac:dyDescent="0.25"/>
    <row r="20542" s="186" customFormat="1" x14ac:dyDescent="0.25"/>
    <row r="20543" s="186" customFormat="1" x14ac:dyDescent="0.25"/>
    <row r="20544" s="186" customFormat="1" x14ac:dyDescent="0.25"/>
    <row r="20545" s="186" customFormat="1" x14ac:dyDescent="0.25"/>
    <row r="20546" s="186" customFormat="1" x14ac:dyDescent="0.25"/>
    <row r="20547" s="186" customFormat="1" x14ac:dyDescent="0.25"/>
    <row r="20548" s="186" customFormat="1" x14ac:dyDescent="0.25"/>
    <row r="20549" s="186" customFormat="1" x14ac:dyDescent="0.25"/>
    <row r="20550" s="186" customFormat="1" x14ac:dyDescent="0.25"/>
    <row r="20551" s="186" customFormat="1" x14ac:dyDescent="0.25"/>
    <row r="20552" s="186" customFormat="1" x14ac:dyDescent="0.25"/>
    <row r="20553" s="186" customFormat="1" x14ac:dyDescent="0.25"/>
    <row r="20554" s="186" customFormat="1" x14ac:dyDescent="0.25"/>
    <row r="20555" s="186" customFormat="1" x14ac:dyDescent="0.25"/>
    <row r="20556" s="186" customFormat="1" x14ac:dyDescent="0.25"/>
    <row r="20557" s="186" customFormat="1" x14ac:dyDescent="0.25"/>
    <row r="20558" s="186" customFormat="1" x14ac:dyDescent="0.25"/>
    <row r="20559" s="186" customFormat="1" x14ac:dyDescent="0.25"/>
    <row r="20560" s="186" customFormat="1" x14ac:dyDescent="0.25"/>
    <row r="20561" s="186" customFormat="1" x14ac:dyDescent="0.25"/>
    <row r="20562" s="186" customFormat="1" x14ac:dyDescent="0.25"/>
    <row r="20563" s="186" customFormat="1" x14ac:dyDescent="0.25"/>
    <row r="20564" s="186" customFormat="1" x14ac:dyDescent="0.25"/>
    <row r="20565" s="186" customFormat="1" x14ac:dyDescent="0.25"/>
    <row r="20566" s="186" customFormat="1" x14ac:dyDescent="0.25"/>
    <row r="20567" s="186" customFormat="1" x14ac:dyDescent="0.25"/>
    <row r="20568" s="186" customFormat="1" x14ac:dyDescent="0.25"/>
    <row r="20569" s="186" customFormat="1" x14ac:dyDescent="0.25"/>
    <row r="20570" s="186" customFormat="1" x14ac:dyDescent="0.25"/>
    <row r="20571" s="186" customFormat="1" x14ac:dyDescent="0.25"/>
    <row r="20572" s="186" customFormat="1" x14ac:dyDescent="0.25"/>
    <row r="20573" s="186" customFormat="1" x14ac:dyDescent="0.25"/>
    <row r="20574" s="186" customFormat="1" x14ac:dyDescent="0.25"/>
    <row r="20575" s="186" customFormat="1" x14ac:dyDescent="0.25"/>
    <row r="20576" s="186" customFormat="1" x14ac:dyDescent="0.25"/>
    <row r="20577" s="186" customFormat="1" x14ac:dyDescent="0.25"/>
    <row r="20578" s="186" customFormat="1" x14ac:dyDescent="0.25"/>
    <row r="20579" s="186" customFormat="1" x14ac:dyDescent="0.25"/>
    <row r="20580" s="186" customFormat="1" x14ac:dyDescent="0.25"/>
    <row r="20581" s="186" customFormat="1" x14ac:dyDescent="0.25"/>
    <row r="20582" s="186" customFormat="1" x14ac:dyDescent="0.25"/>
    <row r="20583" s="186" customFormat="1" x14ac:dyDescent="0.25"/>
    <row r="20584" s="186" customFormat="1" x14ac:dyDescent="0.25"/>
    <row r="20585" s="186" customFormat="1" x14ac:dyDescent="0.25"/>
    <row r="20586" s="186" customFormat="1" x14ac:dyDescent="0.25"/>
    <row r="20587" s="186" customFormat="1" x14ac:dyDescent="0.25"/>
    <row r="20588" s="186" customFormat="1" x14ac:dyDescent="0.25"/>
    <row r="20589" s="186" customFormat="1" x14ac:dyDescent="0.25"/>
    <row r="20590" s="186" customFormat="1" x14ac:dyDescent="0.25"/>
    <row r="20591" s="186" customFormat="1" x14ac:dyDescent="0.25"/>
    <row r="20592" s="186" customFormat="1" x14ac:dyDescent="0.25"/>
    <row r="20593" s="186" customFormat="1" x14ac:dyDescent="0.25"/>
    <row r="20594" s="186" customFormat="1" x14ac:dyDescent="0.25"/>
    <row r="20595" s="186" customFormat="1" x14ac:dyDescent="0.25"/>
    <row r="20596" s="186" customFormat="1" x14ac:dyDescent="0.25"/>
    <row r="20597" s="186" customFormat="1" x14ac:dyDescent="0.25"/>
    <row r="20598" s="186" customFormat="1" x14ac:dyDescent="0.25"/>
    <row r="20599" s="186" customFormat="1" x14ac:dyDescent="0.25"/>
    <row r="20600" s="186" customFormat="1" x14ac:dyDescent="0.25"/>
    <row r="20601" s="186" customFormat="1" x14ac:dyDescent="0.25"/>
    <row r="20602" s="186" customFormat="1" x14ac:dyDescent="0.25"/>
    <row r="20603" s="186" customFormat="1" x14ac:dyDescent="0.25"/>
    <row r="20604" s="186" customFormat="1" x14ac:dyDescent="0.25"/>
    <row r="20605" s="186" customFormat="1" x14ac:dyDescent="0.25"/>
    <row r="20606" s="186" customFormat="1" x14ac:dyDescent="0.25"/>
    <row r="20607" s="186" customFormat="1" x14ac:dyDescent="0.25"/>
    <row r="20608" s="186" customFormat="1" x14ac:dyDescent="0.25"/>
    <row r="20609" s="186" customFormat="1" x14ac:dyDescent="0.25"/>
    <row r="20610" s="186" customFormat="1" x14ac:dyDescent="0.25"/>
    <row r="20611" s="186" customFormat="1" x14ac:dyDescent="0.25"/>
    <row r="20612" s="186" customFormat="1" x14ac:dyDescent="0.25"/>
    <row r="20613" s="186" customFormat="1" x14ac:dyDescent="0.25"/>
    <row r="20614" s="186" customFormat="1" x14ac:dyDescent="0.25"/>
    <row r="20615" s="186" customFormat="1" x14ac:dyDescent="0.25"/>
    <row r="20616" s="186" customFormat="1" x14ac:dyDescent="0.25"/>
    <row r="20617" s="186" customFormat="1" x14ac:dyDescent="0.25"/>
    <row r="20618" s="186" customFormat="1" x14ac:dyDescent="0.25"/>
    <row r="20619" s="186" customFormat="1" x14ac:dyDescent="0.25"/>
    <row r="20620" s="186" customFormat="1" x14ac:dyDescent="0.25"/>
    <row r="20621" s="186" customFormat="1" x14ac:dyDescent="0.25"/>
    <row r="20622" s="186" customFormat="1" x14ac:dyDescent="0.25"/>
    <row r="20623" s="186" customFormat="1" x14ac:dyDescent="0.25"/>
    <row r="20624" s="186" customFormat="1" x14ac:dyDescent="0.25"/>
    <row r="20625" s="186" customFormat="1" x14ac:dyDescent="0.25"/>
    <row r="20626" s="186" customFormat="1" x14ac:dyDescent="0.25"/>
    <row r="20627" s="186" customFormat="1" x14ac:dyDescent="0.25"/>
    <row r="20628" s="186" customFormat="1" x14ac:dyDescent="0.25"/>
    <row r="20629" s="186" customFormat="1" x14ac:dyDescent="0.25"/>
    <row r="20630" s="186" customFormat="1" x14ac:dyDescent="0.25"/>
    <row r="20631" s="186" customFormat="1" x14ac:dyDescent="0.25"/>
    <row r="20632" s="186" customFormat="1" x14ac:dyDescent="0.25"/>
    <row r="20633" s="186" customFormat="1" x14ac:dyDescent="0.25"/>
    <row r="20634" s="186" customFormat="1" x14ac:dyDescent="0.25"/>
    <row r="20635" s="186" customFormat="1" x14ac:dyDescent="0.25"/>
    <row r="20636" s="186" customFormat="1" x14ac:dyDescent="0.25"/>
    <row r="20637" s="186" customFormat="1" x14ac:dyDescent="0.25"/>
    <row r="20638" s="186" customFormat="1" x14ac:dyDescent="0.25"/>
    <row r="20639" s="186" customFormat="1" x14ac:dyDescent="0.25"/>
    <row r="20640" s="186" customFormat="1" x14ac:dyDescent="0.25"/>
    <row r="20641" s="186" customFormat="1" x14ac:dyDescent="0.25"/>
    <row r="20642" s="186" customFormat="1" x14ac:dyDescent="0.25"/>
    <row r="20643" s="186" customFormat="1" x14ac:dyDescent="0.25"/>
    <row r="20644" s="186" customFormat="1" x14ac:dyDescent="0.25"/>
    <row r="20645" s="186" customFormat="1" x14ac:dyDescent="0.25"/>
    <row r="20646" s="186" customFormat="1" x14ac:dyDescent="0.25"/>
    <row r="20647" s="186" customFormat="1" x14ac:dyDescent="0.25"/>
    <row r="20648" s="186" customFormat="1" x14ac:dyDescent="0.25"/>
    <row r="20649" s="186" customFormat="1" x14ac:dyDescent="0.25"/>
    <row r="20650" s="186" customFormat="1" x14ac:dyDescent="0.25"/>
    <row r="20651" s="186" customFormat="1" x14ac:dyDescent="0.25"/>
    <row r="20652" s="186" customFormat="1" x14ac:dyDescent="0.25"/>
    <row r="20653" s="186" customFormat="1" x14ac:dyDescent="0.25"/>
    <row r="20654" s="186" customFormat="1" x14ac:dyDescent="0.25"/>
    <row r="20655" s="186" customFormat="1" x14ac:dyDescent="0.25"/>
    <row r="20656" s="186" customFormat="1" x14ac:dyDescent="0.25"/>
    <row r="20657" s="186" customFormat="1" x14ac:dyDescent="0.25"/>
    <row r="20658" s="186" customFormat="1" x14ac:dyDescent="0.25"/>
    <row r="20659" s="186" customFormat="1" x14ac:dyDescent="0.25"/>
    <row r="20660" s="186" customFormat="1" x14ac:dyDescent="0.25"/>
    <row r="20661" s="186" customFormat="1" x14ac:dyDescent="0.25"/>
    <row r="20662" s="186" customFormat="1" x14ac:dyDescent="0.25"/>
    <row r="20663" s="186" customFormat="1" x14ac:dyDescent="0.25"/>
    <row r="20664" s="186" customFormat="1" x14ac:dyDescent="0.25"/>
    <row r="20665" s="186" customFormat="1" x14ac:dyDescent="0.25"/>
    <row r="20666" s="186" customFormat="1" x14ac:dyDescent="0.25"/>
    <row r="20667" s="186" customFormat="1" x14ac:dyDescent="0.25"/>
    <row r="20668" s="186" customFormat="1" x14ac:dyDescent="0.25"/>
    <row r="20669" s="186" customFormat="1" x14ac:dyDescent="0.25"/>
    <row r="20670" s="186" customFormat="1" x14ac:dyDescent="0.25"/>
    <row r="20671" s="186" customFormat="1" x14ac:dyDescent="0.25"/>
    <row r="20672" s="186" customFormat="1" x14ac:dyDescent="0.25"/>
    <row r="20673" s="186" customFormat="1" x14ac:dyDescent="0.25"/>
    <row r="20674" s="186" customFormat="1" x14ac:dyDescent="0.25"/>
    <row r="20675" s="186" customFormat="1" x14ac:dyDescent="0.25"/>
    <row r="20676" s="186" customFormat="1" x14ac:dyDescent="0.25"/>
    <row r="20677" s="186" customFormat="1" x14ac:dyDescent="0.25"/>
    <row r="20678" s="186" customFormat="1" x14ac:dyDescent="0.25"/>
    <row r="20679" s="186" customFormat="1" x14ac:dyDescent="0.25"/>
    <row r="20680" s="186" customFormat="1" x14ac:dyDescent="0.25"/>
    <row r="20681" s="186" customFormat="1" x14ac:dyDescent="0.25"/>
    <row r="20682" s="186" customFormat="1" x14ac:dyDescent="0.25"/>
    <row r="20683" s="186" customFormat="1" x14ac:dyDescent="0.25"/>
    <row r="20684" s="186" customFormat="1" x14ac:dyDescent="0.25"/>
    <row r="20685" s="186" customFormat="1" x14ac:dyDescent="0.25"/>
    <row r="20686" s="186" customFormat="1" x14ac:dyDescent="0.25"/>
    <row r="20687" s="186" customFormat="1" x14ac:dyDescent="0.25"/>
    <row r="20688" s="186" customFormat="1" x14ac:dyDescent="0.25"/>
    <row r="20689" s="186" customFormat="1" x14ac:dyDescent="0.25"/>
    <row r="20690" s="186" customFormat="1" x14ac:dyDescent="0.25"/>
    <row r="20691" s="186" customFormat="1" x14ac:dyDescent="0.25"/>
    <row r="20692" s="186" customFormat="1" x14ac:dyDescent="0.25"/>
    <row r="20693" s="186" customFormat="1" x14ac:dyDescent="0.25"/>
    <row r="20694" s="186" customFormat="1" x14ac:dyDescent="0.25"/>
    <row r="20695" s="186" customFormat="1" x14ac:dyDescent="0.25"/>
    <row r="20696" s="186" customFormat="1" x14ac:dyDescent="0.25"/>
    <row r="20697" s="186" customFormat="1" x14ac:dyDescent="0.25"/>
    <row r="20698" s="186" customFormat="1" x14ac:dyDescent="0.25"/>
    <row r="20699" s="186" customFormat="1" x14ac:dyDescent="0.25"/>
    <row r="20700" s="186" customFormat="1" x14ac:dyDescent="0.25"/>
    <row r="20701" s="186" customFormat="1" x14ac:dyDescent="0.25"/>
    <row r="20702" s="186" customFormat="1" x14ac:dyDescent="0.25"/>
    <row r="20703" s="186" customFormat="1" x14ac:dyDescent="0.25"/>
    <row r="20704" s="186" customFormat="1" x14ac:dyDescent="0.25"/>
    <row r="20705" s="186" customFormat="1" x14ac:dyDescent="0.25"/>
    <row r="20706" s="186" customFormat="1" x14ac:dyDescent="0.25"/>
    <row r="20707" s="186" customFormat="1" x14ac:dyDescent="0.25"/>
    <row r="20708" s="186" customFormat="1" x14ac:dyDescent="0.25"/>
    <row r="20709" s="186" customFormat="1" x14ac:dyDescent="0.25"/>
    <row r="20710" s="186" customFormat="1" x14ac:dyDescent="0.25"/>
    <row r="20711" s="186" customFormat="1" x14ac:dyDescent="0.25"/>
    <row r="20712" s="186" customFormat="1" x14ac:dyDescent="0.25"/>
    <row r="20713" s="186" customFormat="1" x14ac:dyDescent="0.25"/>
    <row r="20714" s="186" customFormat="1" x14ac:dyDescent="0.25"/>
    <row r="20715" s="186" customFormat="1" x14ac:dyDescent="0.25"/>
    <row r="20716" s="186" customFormat="1" x14ac:dyDescent="0.25"/>
    <row r="20717" s="186" customFormat="1" x14ac:dyDescent="0.25"/>
    <row r="20718" s="186" customFormat="1" x14ac:dyDescent="0.25"/>
    <row r="20719" s="186" customFormat="1" x14ac:dyDescent="0.25"/>
    <row r="20720" s="186" customFormat="1" x14ac:dyDescent="0.25"/>
    <row r="20721" s="186" customFormat="1" x14ac:dyDescent="0.25"/>
    <row r="20722" s="186" customFormat="1" x14ac:dyDescent="0.25"/>
    <row r="20723" s="186" customFormat="1" x14ac:dyDescent="0.25"/>
    <row r="20724" s="186" customFormat="1" x14ac:dyDescent="0.25"/>
    <row r="20725" s="186" customFormat="1" x14ac:dyDescent="0.25"/>
    <row r="20726" s="186" customFormat="1" x14ac:dyDescent="0.25"/>
    <row r="20727" s="186" customFormat="1" x14ac:dyDescent="0.25"/>
    <row r="20728" s="186" customFormat="1" x14ac:dyDescent="0.25"/>
    <row r="20729" s="186" customFormat="1" x14ac:dyDescent="0.25"/>
    <row r="20730" s="186" customFormat="1" x14ac:dyDescent="0.25"/>
    <row r="20731" s="186" customFormat="1" x14ac:dyDescent="0.25"/>
    <row r="20732" s="186" customFormat="1" x14ac:dyDescent="0.25"/>
    <row r="20733" s="186" customFormat="1" x14ac:dyDescent="0.25"/>
    <row r="20734" s="186" customFormat="1" x14ac:dyDescent="0.25"/>
    <row r="20735" s="186" customFormat="1" x14ac:dyDescent="0.25"/>
    <row r="20736" s="186" customFormat="1" x14ac:dyDescent="0.25"/>
    <row r="20737" s="186" customFormat="1" x14ac:dyDescent="0.25"/>
    <row r="20738" s="186" customFormat="1" x14ac:dyDescent="0.25"/>
    <row r="20739" s="186" customFormat="1" x14ac:dyDescent="0.25"/>
    <row r="20740" s="186" customFormat="1" x14ac:dyDescent="0.25"/>
    <row r="20741" s="186" customFormat="1" x14ac:dyDescent="0.25"/>
    <row r="20742" s="186" customFormat="1" x14ac:dyDescent="0.25"/>
    <row r="20743" s="186" customFormat="1" x14ac:dyDescent="0.25"/>
    <row r="20744" s="186" customFormat="1" x14ac:dyDescent="0.25"/>
    <row r="20745" s="186" customFormat="1" x14ac:dyDescent="0.25"/>
    <row r="20746" s="186" customFormat="1" x14ac:dyDescent="0.25"/>
    <row r="20747" s="186" customFormat="1" x14ac:dyDescent="0.25"/>
    <row r="20748" s="186" customFormat="1" x14ac:dyDescent="0.25"/>
    <row r="20749" s="186" customFormat="1" x14ac:dyDescent="0.25"/>
    <row r="20750" s="186" customFormat="1" x14ac:dyDescent="0.25"/>
    <row r="20751" s="186" customFormat="1" x14ac:dyDescent="0.25"/>
    <row r="20752" s="186" customFormat="1" x14ac:dyDescent="0.25"/>
    <row r="20753" s="186" customFormat="1" x14ac:dyDescent="0.25"/>
    <row r="20754" s="186" customFormat="1" x14ac:dyDescent="0.25"/>
    <row r="20755" s="186" customFormat="1" x14ac:dyDescent="0.25"/>
    <row r="20756" s="186" customFormat="1" x14ac:dyDescent="0.25"/>
    <row r="20757" s="186" customFormat="1" x14ac:dyDescent="0.25"/>
    <row r="20758" s="186" customFormat="1" x14ac:dyDescent="0.25"/>
    <row r="20759" s="186" customFormat="1" x14ac:dyDescent="0.25"/>
    <row r="20760" s="186" customFormat="1" x14ac:dyDescent="0.25"/>
    <row r="20761" s="186" customFormat="1" x14ac:dyDescent="0.25"/>
    <row r="20762" s="186" customFormat="1" x14ac:dyDescent="0.25"/>
    <row r="20763" s="186" customFormat="1" x14ac:dyDescent="0.25"/>
    <row r="20764" s="186" customFormat="1" x14ac:dyDescent="0.25"/>
    <row r="20765" s="186" customFormat="1" x14ac:dyDescent="0.25"/>
    <row r="20766" s="186" customFormat="1" x14ac:dyDescent="0.25"/>
    <row r="20767" s="186" customFormat="1" x14ac:dyDescent="0.25"/>
    <row r="20768" s="186" customFormat="1" x14ac:dyDescent="0.25"/>
    <row r="20769" s="186" customFormat="1" x14ac:dyDescent="0.25"/>
    <row r="20770" s="186" customFormat="1" x14ac:dyDescent="0.25"/>
    <row r="20771" s="186" customFormat="1" x14ac:dyDescent="0.25"/>
    <row r="20772" s="186" customFormat="1" x14ac:dyDescent="0.25"/>
    <row r="20773" s="186" customFormat="1" x14ac:dyDescent="0.25"/>
    <row r="20774" s="186" customFormat="1" x14ac:dyDescent="0.25"/>
    <row r="20775" s="186" customFormat="1" x14ac:dyDescent="0.25"/>
    <row r="20776" s="186" customFormat="1" x14ac:dyDescent="0.25"/>
    <row r="20777" s="186" customFormat="1" x14ac:dyDescent="0.25"/>
    <row r="20778" s="186" customFormat="1" x14ac:dyDescent="0.25"/>
    <row r="20779" s="186" customFormat="1" x14ac:dyDescent="0.25"/>
    <row r="20780" s="186" customFormat="1" x14ac:dyDescent="0.25"/>
    <row r="20781" s="186" customFormat="1" x14ac:dyDescent="0.25"/>
    <row r="20782" s="186" customFormat="1" x14ac:dyDescent="0.25"/>
    <row r="20783" s="186" customFormat="1" x14ac:dyDescent="0.25"/>
    <row r="20784" s="186" customFormat="1" x14ac:dyDescent="0.25"/>
    <row r="20785" s="186" customFormat="1" x14ac:dyDescent="0.25"/>
    <row r="20786" s="186" customFormat="1" x14ac:dyDescent="0.25"/>
    <row r="20787" s="186" customFormat="1" x14ac:dyDescent="0.25"/>
    <row r="20788" s="186" customFormat="1" x14ac:dyDescent="0.25"/>
    <row r="20789" s="186" customFormat="1" x14ac:dyDescent="0.25"/>
    <row r="20790" s="186" customFormat="1" x14ac:dyDescent="0.25"/>
    <row r="20791" s="186" customFormat="1" x14ac:dyDescent="0.25"/>
    <row r="20792" s="186" customFormat="1" x14ac:dyDescent="0.25"/>
    <row r="20793" s="186" customFormat="1" x14ac:dyDescent="0.25"/>
    <row r="20794" s="186" customFormat="1" x14ac:dyDescent="0.25"/>
    <row r="20795" s="186" customFormat="1" x14ac:dyDescent="0.25"/>
    <row r="20796" s="186" customFormat="1" x14ac:dyDescent="0.25"/>
    <row r="20797" s="186" customFormat="1" x14ac:dyDescent="0.25"/>
    <row r="20798" s="186" customFormat="1" x14ac:dyDescent="0.25"/>
    <row r="20799" s="186" customFormat="1" x14ac:dyDescent="0.25"/>
    <row r="20800" s="186" customFormat="1" x14ac:dyDescent="0.25"/>
    <row r="20801" s="186" customFormat="1" x14ac:dyDescent="0.25"/>
    <row r="20802" s="186" customFormat="1" x14ac:dyDescent="0.25"/>
    <row r="20803" s="186" customFormat="1" x14ac:dyDescent="0.25"/>
    <row r="20804" s="186" customFormat="1" x14ac:dyDescent="0.25"/>
    <row r="20805" s="186" customFormat="1" x14ac:dyDescent="0.25"/>
    <row r="20806" s="186" customFormat="1" x14ac:dyDescent="0.25"/>
    <row r="20807" s="186" customFormat="1" x14ac:dyDescent="0.25"/>
    <row r="20808" s="186" customFormat="1" x14ac:dyDescent="0.25"/>
    <row r="20809" s="186" customFormat="1" x14ac:dyDescent="0.25"/>
    <row r="20810" s="186" customFormat="1" x14ac:dyDescent="0.25"/>
    <row r="20811" s="186" customFormat="1" x14ac:dyDescent="0.25"/>
    <row r="20812" s="186" customFormat="1" x14ac:dyDescent="0.25"/>
    <row r="20813" s="186" customFormat="1" x14ac:dyDescent="0.25"/>
    <row r="20814" s="186" customFormat="1" x14ac:dyDescent="0.25"/>
    <row r="20815" s="186" customFormat="1" x14ac:dyDescent="0.25"/>
    <row r="20816" s="186" customFormat="1" x14ac:dyDescent="0.25"/>
    <row r="20817" s="186" customFormat="1" x14ac:dyDescent="0.25"/>
    <row r="20818" s="186" customFormat="1" x14ac:dyDescent="0.25"/>
    <row r="20819" s="186" customFormat="1" x14ac:dyDescent="0.25"/>
    <row r="20820" s="186" customFormat="1" x14ac:dyDescent="0.25"/>
    <row r="20821" s="186" customFormat="1" x14ac:dyDescent="0.25"/>
    <row r="20822" s="186" customFormat="1" x14ac:dyDescent="0.25"/>
    <row r="20823" s="186" customFormat="1" x14ac:dyDescent="0.25"/>
    <row r="20824" s="186" customFormat="1" x14ac:dyDescent="0.25"/>
    <row r="20825" s="186" customFormat="1" x14ac:dyDescent="0.25"/>
    <row r="20826" s="186" customFormat="1" x14ac:dyDescent="0.25"/>
    <row r="20827" s="186" customFormat="1" x14ac:dyDescent="0.25"/>
    <row r="20828" s="186" customFormat="1" x14ac:dyDescent="0.25"/>
    <row r="20829" s="186" customFormat="1" x14ac:dyDescent="0.25"/>
    <row r="20830" s="186" customFormat="1" x14ac:dyDescent="0.25"/>
    <row r="20831" s="186" customFormat="1" x14ac:dyDescent="0.25"/>
    <row r="20832" s="186" customFormat="1" x14ac:dyDescent="0.25"/>
    <row r="20833" s="186" customFormat="1" x14ac:dyDescent="0.25"/>
    <row r="20834" s="186" customFormat="1" x14ac:dyDescent="0.25"/>
    <row r="20835" s="186" customFormat="1" x14ac:dyDescent="0.25"/>
    <row r="20836" s="186" customFormat="1" x14ac:dyDescent="0.25"/>
    <row r="20837" s="186" customFormat="1" x14ac:dyDescent="0.25"/>
    <row r="20838" s="186" customFormat="1" x14ac:dyDescent="0.25"/>
    <row r="20839" s="186" customFormat="1" x14ac:dyDescent="0.25"/>
    <row r="20840" s="186" customFormat="1" x14ac:dyDescent="0.25"/>
    <row r="20841" s="186" customFormat="1" x14ac:dyDescent="0.25"/>
    <row r="20842" s="186" customFormat="1" x14ac:dyDescent="0.25"/>
    <row r="20843" s="186" customFormat="1" x14ac:dyDescent="0.25"/>
    <row r="20844" s="186" customFormat="1" x14ac:dyDescent="0.25"/>
    <row r="20845" s="186" customFormat="1" x14ac:dyDescent="0.25"/>
    <row r="20846" s="186" customFormat="1" x14ac:dyDescent="0.25"/>
    <row r="20847" s="186" customFormat="1" x14ac:dyDescent="0.25"/>
    <row r="20848" s="186" customFormat="1" x14ac:dyDescent="0.25"/>
    <row r="20849" s="186" customFormat="1" x14ac:dyDescent="0.25"/>
    <row r="20850" s="186" customFormat="1" x14ac:dyDescent="0.25"/>
    <row r="20851" s="186" customFormat="1" x14ac:dyDescent="0.25"/>
    <row r="20852" s="186" customFormat="1" x14ac:dyDescent="0.25"/>
    <row r="20853" s="186" customFormat="1" x14ac:dyDescent="0.25"/>
    <row r="20854" s="186" customFormat="1" x14ac:dyDescent="0.25"/>
    <row r="20855" s="186" customFormat="1" x14ac:dyDescent="0.25"/>
    <row r="20856" s="186" customFormat="1" x14ac:dyDescent="0.25"/>
    <row r="20857" s="186" customFormat="1" x14ac:dyDescent="0.25"/>
    <row r="20858" s="186" customFormat="1" x14ac:dyDescent="0.25"/>
    <row r="20859" s="186" customFormat="1" x14ac:dyDescent="0.25"/>
    <row r="20860" s="186" customFormat="1" x14ac:dyDescent="0.25"/>
    <row r="20861" s="186" customFormat="1" x14ac:dyDescent="0.25"/>
    <row r="20862" s="186" customFormat="1" x14ac:dyDescent="0.25"/>
    <row r="20863" s="186" customFormat="1" x14ac:dyDescent="0.25"/>
    <row r="20864" s="186" customFormat="1" x14ac:dyDescent="0.25"/>
    <row r="20865" s="186" customFormat="1" x14ac:dyDescent="0.25"/>
    <row r="20866" s="186" customFormat="1" x14ac:dyDescent="0.25"/>
    <row r="20867" s="186" customFormat="1" x14ac:dyDescent="0.25"/>
    <row r="20868" s="186" customFormat="1" x14ac:dyDescent="0.25"/>
    <row r="20869" s="186" customFormat="1" x14ac:dyDescent="0.25"/>
    <row r="20870" s="186" customFormat="1" x14ac:dyDescent="0.25"/>
    <row r="20871" s="186" customFormat="1" x14ac:dyDescent="0.25"/>
    <row r="20872" s="186" customFormat="1" x14ac:dyDescent="0.25"/>
    <row r="20873" s="186" customFormat="1" x14ac:dyDescent="0.25"/>
    <row r="20874" s="186" customFormat="1" x14ac:dyDescent="0.25"/>
    <row r="20875" s="186" customFormat="1" x14ac:dyDescent="0.25"/>
    <row r="20876" s="186" customFormat="1" x14ac:dyDescent="0.25"/>
    <row r="20877" s="186" customFormat="1" x14ac:dyDescent="0.25"/>
    <row r="20878" s="186" customFormat="1" x14ac:dyDescent="0.25"/>
    <row r="20879" s="186" customFormat="1" x14ac:dyDescent="0.25"/>
    <row r="20880" s="186" customFormat="1" x14ac:dyDescent="0.25"/>
    <row r="20881" s="186" customFormat="1" x14ac:dyDescent="0.25"/>
    <row r="20882" s="186" customFormat="1" x14ac:dyDescent="0.25"/>
    <row r="20883" s="186" customFormat="1" x14ac:dyDescent="0.25"/>
    <row r="20884" s="186" customFormat="1" x14ac:dyDescent="0.25"/>
    <row r="20885" s="186" customFormat="1" x14ac:dyDescent="0.25"/>
    <row r="20886" s="186" customFormat="1" x14ac:dyDescent="0.25"/>
    <row r="20887" s="186" customFormat="1" x14ac:dyDescent="0.25"/>
    <row r="20888" s="186" customFormat="1" x14ac:dyDescent="0.25"/>
    <row r="20889" s="186" customFormat="1" x14ac:dyDescent="0.25"/>
    <row r="20890" s="186" customFormat="1" x14ac:dyDescent="0.25"/>
    <row r="20891" s="186" customFormat="1" x14ac:dyDescent="0.25"/>
    <row r="20892" s="186" customFormat="1" x14ac:dyDescent="0.25"/>
    <row r="20893" s="186" customFormat="1" x14ac:dyDescent="0.25"/>
    <row r="20894" s="186" customFormat="1" x14ac:dyDescent="0.25"/>
    <row r="20895" s="186" customFormat="1" x14ac:dyDescent="0.25"/>
    <row r="20896" s="186" customFormat="1" x14ac:dyDescent="0.25"/>
    <row r="20897" s="186" customFormat="1" x14ac:dyDescent="0.25"/>
    <row r="20898" s="186" customFormat="1" x14ac:dyDescent="0.25"/>
    <row r="20899" s="186" customFormat="1" x14ac:dyDescent="0.25"/>
    <row r="20900" s="186" customFormat="1" x14ac:dyDescent="0.25"/>
    <row r="20901" s="186" customFormat="1" x14ac:dyDescent="0.25"/>
    <row r="20902" s="186" customFormat="1" x14ac:dyDescent="0.25"/>
    <row r="20903" s="186" customFormat="1" x14ac:dyDescent="0.25"/>
    <row r="20904" s="186" customFormat="1" x14ac:dyDescent="0.25"/>
    <row r="20905" s="186" customFormat="1" x14ac:dyDescent="0.25"/>
    <row r="20906" s="186" customFormat="1" x14ac:dyDescent="0.25"/>
    <row r="20907" s="186" customFormat="1" x14ac:dyDescent="0.25"/>
    <row r="20908" s="186" customFormat="1" x14ac:dyDescent="0.25"/>
    <row r="20909" s="186" customFormat="1" x14ac:dyDescent="0.25"/>
    <row r="20910" s="186" customFormat="1" x14ac:dyDescent="0.25"/>
    <row r="20911" s="186" customFormat="1" x14ac:dyDescent="0.25"/>
    <row r="20912" s="186" customFormat="1" x14ac:dyDescent="0.25"/>
    <row r="20913" s="186" customFormat="1" x14ac:dyDescent="0.25"/>
    <row r="20914" s="186" customFormat="1" x14ac:dyDescent="0.25"/>
    <row r="20915" s="186" customFormat="1" x14ac:dyDescent="0.25"/>
    <row r="20916" s="186" customFormat="1" x14ac:dyDescent="0.25"/>
    <row r="20917" s="186" customFormat="1" x14ac:dyDescent="0.25"/>
    <row r="20918" s="186" customFormat="1" x14ac:dyDescent="0.25"/>
    <row r="20919" s="186" customFormat="1" x14ac:dyDescent="0.25"/>
    <row r="20920" s="186" customFormat="1" x14ac:dyDescent="0.25"/>
    <row r="20921" s="186" customFormat="1" x14ac:dyDescent="0.25"/>
    <row r="20922" s="186" customFormat="1" x14ac:dyDescent="0.25"/>
    <row r="20923" s="186" customFormat="1" x14ac:dyDescent="0.25"/>
    <row r="20924" s="186" customFormat="1" x14ac:dyDescent="0.25"/>
    <row r="20925" s="186" customFormat="1" x14ac:dyDescent="0.25"/>
    <row r="20926" s="186" customFormat="1" x14ac:dyDescent="0.25"/>
    <row r="20927" s="186" customFormat="1" x14ac:dyDescent="0.25"/>
    <row r="20928" s="186" customFormat="1" x14ac:dyDescent="0.25"/>
    <row r="20929" s="186" customFormat="1" x14ac:dyDescent="0.25"/>
    <row r="20930" s="186" customFormat="1" x14ac:dyDescent="0.25"/>
    <row r="20931" s="186" customFormat="1" x14ac:dyDescent="0.25"/>
    <row r="20932" s="186" customFormat="1" x14ac:dyDescent="0.25"/>
    <row r="20933" s="186" customFormat="1" x14ac:dyDescent="0.25"/>
    <row r="20934" s="186" customFormat="1" x14ac:dyDescent="0.25"/>
    <row r="20935" s="186" customFormat="1" x14ac:dyDescent="0.25"/>
    <row r="20936" s="186" customFormat="1" x14ac:dyDescent="0.25"/>
    <row r="20937" s="186" customFormat="1" x14ac:dyDescent="0.25"/>
    <row r="20938" s="186" customFormat="1" x14ac:dyDescent="0.25"/>
    <row r="20939" s="186" customFormat="1" x14ac:dyDescent="0.25"/>
    <row r="20940" s="186" customFormat="1" x14ac:dyDescent="0.25"/>
    <row r="20941" s="186" customFormat="1" x14ac:dyDescent="0.25"/>
    <row r="20942" s="186" customFormat="1" x14ac:dyDescent="0.25"/>
    <row r="20943" s="186" customFormat="1" x14ac:dyDescent="0.25"/>
    <row r="20944" s="186" customFormat="1" x14ac:dyDescent="0.25"/>
    <row r="20945" s="186" customFormat="1" x14ac:dyDescent="0.25"/>
    <row r="20946" s="186" customFormat="1" x14ac:dyDescent="0.25"/>
    <row r="20947" s="186" customFormat="1" x14ac:dyDescent="0.25"/>
    <row r="20948" s="186" customFormat="1" x14ac:dyDescent="0.25"/>
    <row r="20949" s="186" customFormat="1" x14ac:dyDescent="0.25"/>
    <row r="20950" s="186" customFormat="1" x14ac:dyDescent="0.25"/>
    <row r="20951" s="186" customFormat="1" x14ac:dyDescent="0.25"/>
    <row r="20952" s="186" customFormat="1" x14ac:dyDescent="0.25"/>
    <row r="20953" s="186" customFormat="1" x14ac:dyDescent="0.25"/>
    <row r="20954" s="186" customFormat="1" x14ac:dyDescent="0.25"/>
    <row r="20955" s="186" customFormat="1" x14ac:dyDescent="0.25"/>
    <row r="20956" s="186" customFormat="1" x14ac:dyDescent="0.25"/>
    <row r="20957" s="186" customFormat="1" x14ac:dyDescent="0.25"/>
    <row r="20958" s="186" customFormat="1" x14ac:dyDescent="0.25"/>
    <row r="20959" s="186" customFormat="1" x14ac:dyDescent="0.25"/>
    <row r="20960" s="186" customFormat="1" x14ac:dyDescent="0.25"/>
    <row r="20961" s="186" customFormat="1" x14ac:dyDescent="0.25"/>
    <row r="20962" s="186" customFormat="1" x14ac:dyDescent="0.25"/>
    <row r="20963" s="186" customFormat="1" x14ac:dyDescent="0.25"/>
    <row r="20964" s="186" customFormat="1" x14ac:dyDescent="0.25"/>
    <row r="20965" s="186" customFormat="1" x14ac:dyDescent="0.25"/>
    <row r="20966" s="186" customFormat="1" x14ac:dyDescent="0.25"/>
    <row r="20967" s="186" customFormat="1" x14ac:dyDescent="0.25"/>
    <row r="20968" s="186" customFormat="1" x14ac:dyDescent="0.25"/>
    <row r="20969" s="186" customFormat="1" x14ac:dyDescent="0.25"/>
    <row r="20970" s="186" customFormat="1" x14ac:dyDescent="0.25"/>
    <row r="20971" s="186" customFormat="1" x14ac:dyDescent="0.25"/>
    <row r="20972" s="186" customFormat="1" x14ac:dyDescent="0.25"/>
    <row r="20973" s="186" customFormat="1" x14ac:dyDescent="0.25"/>
    <row r="20974" s="186" customFormat="1" x14ac:dyDescent="0.25"/>
    <row r="20975" s="186" customFormat="1" x14ac:dyDescent="0.25"/>
    <row r="20976" s="186" customFormat="1" x14ac:dyDescent="0.25"/>
    <row r="20977" s="186" customFormat="1" x14ac:dyDescent="0.25"/>
    <row r="20978" s="186" customFormat="1" x14ac:dyDescent="0.25"/>
    <row r="20979" s="186" customFormat="1" x14ac:dyDescent="0.25"/>
    <row r="20980" s="186" customFormat="1" x14ac:dyDescent="0.25"/>
    <row r="20981" s="186" customFormat="1" x14ac:dyDescent="0.25"/>
    <row r="20982" s="186" customFormat="1" x14ac:dyDescent="0.25"/>
    <row r="20983" s="186" customFormat="1" x14ac:dyDescent="0.25"/>
    <row r="20984" s="186" customFormat="1" x14ac:dyDescent="0.25"/>
    <row r="20985" s="186" customFormat="1" x14ac:dyDescent="0.25"/>
    <row r="20986" s="186" customFormat="1" x14ac:dyDescent="0.25"/>
    <row r="20987" s="186" customFormat="1" x14ac:dyDescent="0.25"/>
    <row r="20988" s="186" customFormat="1" x14ac:dyDescent="0.25"/>
    <row r="20989" s="186" customFormat="1" x14ac:dyDescent="0.25"/>
    <row r="20990" s="186" customFormat="1" x14ac:dyDescent="0.25"/>
    <row r="20991" s="186" customFormat="1" x14ac:dyDescent="0.25"/>
    <row r="20992" s="186" customFormat="1" x14ac:dyDescent="0.25"/>
    <row r="20993" s="186" customFormat="1" x14ac:dyDescent="0.25"/>
    <row r="20994" s="186" customFormat="1" x14ac:dyDescent="0.25"/>
    <row r="20995" s="186" customFormat="1" x14ac:dyDescent="0.25"/>
    <row r="20996" s="186" customFormat="1" x14ac:dyDescent="0.25"/>
    <row r="20997" s="186" customFormat="1" x14ac:dyDescent="0.25"/>
    <row r="20998" s="186" customFormat="1" x14ac:dyDescent="0.25"/>
    <row r="20999" s="186" customFormat="1" x14ac:dyDescent="0.25"/>
    <row r="21000" s="186" customFormat="1" x14ac:dyDescent="0.25"/>
    <row r="21001" s="186" customFormat="1" x14ac:dyDescent="0.25"/>
    <row r="21002" s="186" customFormat="1" x14ac:dyDescent="0.25"/>
    <row r="21003" s="186" customFormat="1" x14ac:dyDescent="0.25"/>
    <row r="21004" s="186" customFormat="1" x14ac:dyDescent="0.25"/>
    <row r="21005" s="186" customFormat="1" x14ac:dyDescent="0.25"/>
    <row r="21006" s="186" customFormat="1" x14ac:dyDescent="0.25"/>
    <row r="21007" s="186" customFormat="1" x14ac:dyDescent="0.25"/>
    <row r="21008" s="186" customFormat="1" x14ac:dyDescent="0.25"/>
    <row r="21009" s="186" customFormat="1" x14ac:dyDescent="0.25"/>
    <row r="21010" s="186" customFormat="1" x14ac:dyDescent="0.25"/>
    <row r="21011" s="186" customFormat="1" x14ac:dyDescent="0.25"/>
    <row r="21012" s="186" customFormat="1" x14ac:dyDescent="0.25"/>
    <row r="21013" s="186" customFormat="1" x14ac:dyDescent="0.25"/>
    <row r="21014" s="186" customFormat="1" x14ac:dyDescent="0.25"/>
    <row r="21015" s="186" customFormat="1" x14ac:dyDescent="0.25"/>
    <row r="21016" s="186" customFormat="1" x14ac:dyDescent="0.25"/>
    <row r="21017" s="186" customFormat="1" x14ac:dyDescent="0.25"/>
    <row r="21018" s="186" customFormat="1" x14ac:dyDescent="0.25"/>
    <row r="21019" s="186" customFormat="1" x14ac:dyDescent="0.25"/>
    <row r="21020" s="186" customFormat="1" x14ac:dyDescent="0.25"/>
    <row r="21021" s="186" customFormat="1" x14ac:dyDescent="0.25"/>
    <row r="21022" s="186" customFormat="1" x14ac:dyDescent="0.25"/>
    <row r="21023" s="186" customFormat="1" x14ac:dyDescent="0.25"/>
    <row r="21024" s="186" customFormat="1" x14ac:dyDescent="0.25"/>
    <row r="21025" s="186" customFormat="1" x14ac:dyDescent="0.25"/>
    <row r="21026" s="186" customFormat="1" x14ac:dyDescent="0.25"/>
    <row r="21027" s="186" customFormat="1" x14ac:dyDescent="0.25"/>
    <row r="21028" s="186" customFormat="1" x14ac:dyDescent="0.25"/>
    <row r="21029" s="186" customFormat="1" x14ac:dyDescent="0.25"/>
    <row r="21030" s="186" customFormat="1" x14ac:dyDescent="0.25"/>
    <row r="21031" s="186" customFormat="1" x14ac:dyDescent="0.25"/>
    <row r="21032" s="186" customFormat="1" x14ac:dyDescent="0.25"/>
    <row r="21033" s="186" customFormat="1" x14ac:dyDescent="0.25"/>
    <row r="21034" s="186" customFormat="1" x14ac:dyDescent="0.25"/>
    <row r="21035" s="186" customFormat="1" x14ac:dyDescent="0.25"/>
    <row r="21036" s="186" customFormat="1" x14ac:dyDescent="0.25"/>
    <row r="21037" s="186" customFormat="1" x14ac:dyDescent="0.25"/>
    <row r="21038" s="186" customFormat="1" x14ac:dyDescent="0.25"/>
    <row r="21039" s="186" customFormat="1" x14ac:dyDescent="0.25"/>
    <row r="21040" s="186" customFormat="1" x14ac:dyDescent="0.25"/>
    <row r="21041" s="186" customFormat="1" x14ac:dyDescent="0.25"/>
    <row r="21042" s="186" customFormat="1" x14ac:dyDescent="0.25"/>
    <row r="21043" s="186" customFormat="1" x14ac:dyDescent="0.25"/>
    <row r="21044" s="186" customFormat="1" x14ac:dyDescent="0.25"/>
    <row r="21045" s="186" customFormat="1" x14ac:dyDescent="0.25"/>
    <row r="21046" s="186" customFormat="1" x14ac:dyDescent="0.25"/>
    <row r="21047" s="186" customFormat="1" x14ac:dyDescent="0.25"/>
    <row r="21048" s="186" customFormat="1" x14ac:dyDescent="0.25"/>
    <row r="21049" s="186" customFormat="1" x14ac:dyDescent="0.25"/>
    <row r="21050" s="186" customFormat="1" x14ac:dyDescent="0.25"/>
    <row r="21051" s="186" customFormat="1" x14ac:dyDescent="0.25"/>
    <row r="21052" s="186" customFormat="1" x14ac:dyDescent="0.25"/>
    <row r="21053" s="186" customFormat="1" x14ac:dyDescent="0.25"/>
    <row r="21054" s="186" customFormat="1" x14ac:dyDescent="0.25"/>
    <row r="21055" s="186" customFormat="1" x14ac:dyDescent="0.25"/>
    <row r="21056" s="186" customFormat="1" x14ac:dyDescent="0.25"/>
    <row r="21057" s="186" customFormat="1" x14ac:dyDescent="0.25"/>
    <row r="21058" s="186" customFormat="1" x14ac:dyDescent="0.25"/>
    <row r="21059" s="186" customFormat="1" x14ac:dyDescent="0.25"/>
    <row r="21060" s="186" customFormat="1" x14ac:dyDescent="0.25"/>
    <row r="21061" s="186" customFormat="1" x14ac:dyDescent="0.25"/>
    <row r="21062" s="186" customFormat="1" x14ac:dyDescent="0.25"/>
    <row r="21063" s="186" customFormat="1" x14ac:dyDescent="0.25"/>
    <row r="21064" s="186" customFormat="1" x14ac:dyDescent="0.25"/>
    <row r="21065" s="186" customFormat="1" x14ac:dyDescent="0.25"/>
    <row r="21066" s="186" customFormat="1" x14ac:dyDescent="0.25"/>
    <row r="21067" s="186" customFormat="1" x14ac:dyDescent="0.25"/>
    <row r="21068" s="186" customFormat="1" x14ac:dyDescent="0.25"/>
    <row r="21069" s="186" customFormat="1" x14ac:dyDescent="0.25"/>
    <row r="21070" s="186" customFormat="1" x14ac:dyDescent="0.25"/>
    <row r="21071" s="186" customFormat="1" x14ac:dyDescent="0.25"/>
    <row r="21072" s="186" customFormat="1" x14ac:dyDescent="0.25"/>
    <row r="21073" s="186" customFormat="1" x14ac:dyDescent="0.25"/>
    <row r="21074" s="186" customFormat="1" x14ac:dyDescent="0.25"/>
    <row r="21075" s="186" customFormat="1" x14ac:dyDescent="0.25"/>
    <row r="21076" s="186" customFormat="1" x14ac:dyDescent="0.25"/>
    <row r="21077" s="186" customFormat="1" x14ac:dyDescent="0.25"/>
    <row r="21078" s="186" customFormat="1" x14ac:dyDescent="0.25"/>
    <row r="21079" s="186" customFormat="1" x14ac:dyDescent="0.25"/>
    <row r="21080" s="186" customFormat="1" x14ac:dyDescent="0.25"/>
    <row r="21081" s="186" customFormat="1" x14ac:dyDescent="0.25"/>
    <row r="21082" s="186" customFormat="1" x14ac:dyDescent="0.25"/>
    <row r="21083" s="186" customFormat="1" x14ac:dyDescent="0.25"/>
    <row r="21084" s="186" customFormat="1" x14ac:dyDescent="0.25"/>
    <row r="21085" s="186" customFormat="1" x14ac:dyDescent="0.25"/>
    <row r="21086" s="186" customFormat="1" x14ac:dyDescent="0.25"/>
    <row r="21087" s="186" customFormat="1" x14ac:dyDescent="0.25"/>
    <row r="21088" s="186" customFormat="1" x14ac:dyDescent="0.25"/>
    <row r="21089" s="186" customFormat="1" x14ac:dyDescent="0.25"/>
    <row r="21090" s="186" customFormat="1" x14ac:dyDescent="0.25"/>
    <row r="21091" s="186" customFormat="1" x14ac:dyDescent="0.25"/>
    <row r="21092" s="186" customFormat="1" x14ac:dyDescent="0.25"/>
    <row r="21093" s="186" customFormat="1" x14ac:dyDescent="0.25"/>
    <row r="21094" s="186" customFormat="1" x14ac:dyDescent="0.25"/>
    <row r="21095" s="186" customFormat="1" x14ac:dyDescent="0.25"/>
    <row r="21096" s="186" customFormat="1" x14ac:dyDescent="0.25"/>
    <row r="21097" s="186" customFormat="1" x14ac:dyDescent="0.25"/>
    <row r="21098" s="186" customFormat="1" x14ac:dyDescent="0.25"/>
    <row r="21099" s="186" customFormat="1" x14ac:dyDescent="0.25"/>
    <row r="21100" s="186" customFormat="1" x14ac:dyDescent="0.25"/>
    <row r="21101" s="186" customFormat="1" x14ac:dyDescent="0.25"/>
    <row r="21102" s="186" customFormat="1" x14ac:dyDescent="0.25"/>
    <row r="21103" s="186" customFormat="1" x14ac:dyDescent="0.25"/>
    <row r="21104" s="186" customFormat="1" x14ac:dyDescent="0.25"/>
    <row r="21105" s="186" customFormat="1" x14ac:dyDescent="0.25"/>
    <row r="21106" s="186" customFormat="1" x14ac:dyDescent="0.25"/>
    <row r="21107" s="186" customFormat="1" x14ac:dyDescent="0.25"/>
    <row r="21108" s="186" customFormat="1" x14ac:dyDescent="0.25"/>
    <row r="21109" s="186" customFormat="1" x14ac:dyDescent="0.25"/>
    <row r="21110" s="186" customFormat="1" x14ac:dyDescent="0.25"/>
    <row r="21111" s="186" customFormat="1" x14ac:dyDescent="0.25"/>
    <row r="21112" s="186" customFormat="1" x14ac:dyDescent="0.25"/>
    <row r="21113" s="186" customFormat="1" x14ac:dyDescent="0.25"/>
    <row r="21114" s="186" customFormat="1" x14ac:dyDescent="0.25"/>
    <row r="21115" s="186" customFormat="1" x14ac:dyDescent="0.25"/>
    <row r="21116" s="186" customFormat="1" x14ac:dyDescent="0.25"/>
    <row r="21117" s="186" customFormat="1" x14ac:dyDescent="0.25"/>
    <row r="21118" s="186" customFormat="1" x14ac:dyDescent="0.25"/>
    <row r="21119" s="186" customFormat="1" x14ac:dyDescent="0.25"/>
    <row r="21120" s="186" customFormat="1" x14ac:dyDescent="0.25"/>
    <row r="21121" s="186" customFormat="1" x14ac:dyDescent="0.25"/>
    <row r="21122" s="186" customFormat="1" x14ac:dyDescent="0.25"/>
    <row r="21123" s="186" customFormat="1" x14ac:dyDescent="0.25"/>
    <row r="21124" s="186" customFormat="1" x14ac:dyDescent="0.25"/>
    <row r="21125" s="186" customFormat="1" x14ac:dyDescent="0.25"/>
    <row r="21126" s="186" customFormat="1" x14ac:dyDescent="0.25"/>
    <row r="21127" s="186" customFormat="1" x14ac:dyDescent="0.25"/>
    <row r="21128" s="186" customFormat="1" x14ac:dyDescent="0.25"/>
    <row r="21129" s="186" customFormat="1" x14ac:dyDescent="0.25"/>
    <row r="21130" s="186" customFormat="1" x14ac:dyDescent="0.25"/>
    <row r="21131" s="186" customFormat="1" x14ac:dyDescent="0.25"/>
    <row r="21132" s="186" customFormat="1" x14ac:dyDescent="0.25"/>
    <row r="21133" s="186" customFormat="1" x14ac:dyDescent="0.25"/>
    <row r="21134" s="186" customFormat="1" x14ac:dyDescent="0.25"/>
    <row r="21135" s="186" customFormat="1" x14ac:dyDescent="0.25"/>
    <row r="21136" s="186" customFormat="1" x14ac:dyDescent="0.25"/>
    <row r="21137" s="186" customFormat="1" x14ac:dyDescent="0.25"/>
    <row r="21138" s="186" customFormat="1" x14ac:dyDescent="0.25"/>
    <row r="21139" s="186" customFormat="1" x14ac:dyDescent="0.25"/>
    <row r="21140" s="186" customFormat="1" x14ac:dyDescent="0.25"/>
    <row r="21141" s="186" customFormat="1" x14ac:dyDescent="0.25"/>
    <row r="21142" s="186" customFormat="1" x14ac:dyDescent="0.25"/>
    <row r="21143" s="186" customFormat="1" x14ac:dyDescent="0.25"/>
    <row r="21144" s="186" customFormat="1" x14ac:dyDescent="0.25"/>
    <row r="21145" s="186" customFormat="1" x14ac:dyDescent="0.25"/>
    <row r="21146" s="186" customFormat="1" x14ac:dyDescent="0.25"/>
    <row r="21147" s="186" customFormat="1" x14ac:dyDescent="0.25"/>
    <row r="21148" s="186" customFormat="1" x14ac:dyDescent="0.25"/>
    <row r="21149" s="186" customFormat="1" x14ac:dyDescent="0.25"/>
    <row r="21150" s="186" customFormat="1" x14ac:dyDescent="0.25"/>
    <row r="21151" s="186" customFormat="1" x14ac:dyDescent="0.25"/>
    <row r="21152" s="186" customFormat="1" x14ac:dyDescent="0.25"/>
    <row r="21153" s="186" customFormat="1" x14ac:dyDescent="0.25"/>
    <row r="21154" s="186" customFormat="1" x14ac:dyDescent="0.25"/>
    <row r="21155" s="186" customFormat="1" x14ac:dyDescent="0.25"/>
    <row r="21156" s="186" customFormat="1" x14ac:dyDescent="0.25"/>
    <row r="21157" s="186" customFormat="1" x14ac:dyDescent="0.25"/>
    <row r="21158" s="186" customFormat="1" x14ac:dyDescent="0.25"/>
    <row r="21159" s="186" customFormat="1" x14ac:dyDescent="0.25"/>
    <row r="21160" s="186" customFormat="1" x14ac:dyDescent="0.25"/>
    <row r="21161" s="186" customFormat="1" x14ac:dyDescent="0.25"/>
    <row r="21162" s="186" customFormat="1" x14ac:dyDescent="0.25"/>
    <row r="21163" s="186" customFormat="1" x14ac:dyDescent="0.25"/>
    <row r="21164" s="186" customFormat="1" x14ac:dyDescent="0.25"/>
    <row r="21165" s="186" customFormat="1" x14ac:dyDescent="0.25"/>
    <row r="21166" s="186" customFormat="1" x14ac:dyDescent="0.25"/>
    <row r="21167" s="186" customFormat="1" x14ac:dyDescent="0.25"/>
    <row r="21168" s="186" customFormat="1" x14ac:dyDescent="0.25"/>
    <row r="21169" s="186" customFormat="1" x14ac:dyDescent="0.25"/>
    <row r="21170" s="186" customFormat="1" x14ac:dyDescent="0.25"/>
    <row r="21171" s="186" customFormat="1" x14ac:dyDescent="0.25"/>
    <row r="21172" s="186" customFormat="1" x14ac:dyDescent="0.25"/>
    <row r="21173" s="186" customFormat="1" x14ac:dyDescent="0.25"/>
    <row r="21174" s="186" customFormat="1" x14ac:dyDescent="0.25"/>
    <row r="21175" s="186" customFormat="1" x14ac:dyDescent="0.25"/>
    <row r="21176" s="186" customFormat="1" x14ac:dyDescent="0.25"/>
    <row r="21177" s="186" customFormat="1" x14ac:dyDescent="0.25"/>
    <row r="21178" s="186" customFormat="1" x14ac:dyDescent="0.25"/>
    <row r="21179" s="186" customFormat="1" x14ac:dyDescent="0.25"/>
    <row r="21180" s="186" customFormat="1" x14ac:dyDescent="0.25"/>
    <row r="21181" s="186" customFormat="1" x14ac:dyDescent="0.25"/>
    <row r="21182" s="186" customFormat="1" x14ac:dyDescent="0.25"/>
    <row r="21183" s="186" customFormat="1" x14ac:dyDescent="0.25"/>
    <row r="21184" s="186" customFormat="1" x14ac:dyDescent="0.25"/>
    <row r="21185" s="186" customFormat="1" x14ac:dyDescent="0.25"/>
    <row r="21186" s="186" customFormat="1" x14ac:dyDescent="0.25"/>
    <row r="21187" s="186" customFormat="1" x14ac:dyDescent="0.25"/>
    <row r="21188" s="186" customFormat="1" x14ac:dyDescent="0.25"/>
    <row r="21189" s="186" customFormat="1" x14ac:dyDescent="0.25"/>
    <row r="21190" s="186" customFormat="1" x14ac:dyDescent="0.25"/>
    <row r="21191" s="186" customFormat="1" x14ac:dyDescent="0.25"/>
    <row r="21192" s="186" customFormat="1" x14ac:dyDescent="0.25"/>
    <row r="21193" s="186" customFormat="1" x14ac:dyDescent="0.25"/>
    <row r="21194" s="186" customFormat="1" x14ac:dyDescent="0.25"/>
    <row r="21195" s="186" customFormat="1" x14ac:dyDescent="0.25"/>
    <row r="21196" s="186" customFormat="1" x14ac:dyDescent="0.25"/>
    <row r="21197" s="186" customFormat="1" x14ac:dyDescent="0.25"/>
    <row r="21198" s="186" customFormat="1" x14ac:dyDescent="0.25"/>
    <row r="21199" s="186" customFormat="1" x14ac:dyDescent="0.25"/>
    <row r="21200" s="186" customFormat="1" x14ac:dyDescent="0.25"/>
    <row r="21201" s="186" customFormat="1" x14ac:dyDescent="0.25"/>
    <row r="21202" s="186" customFormat="1" x14ac:dyDescent="0.25"/>
    <row r="21203" s="186" customFormat="1" x14ac:dyDescent="0.25"/>
    <row r="21204" s="186" customFormat="1" x14ac:dyDescent="0.25"/>
    <row r="21205" s="186" customFormat="1" x14ac:dyDescent="0.25"/>
    <row r="21206" s="186" customFormat="1" x14ac:dyDescent="0.25"/>
    <row r="21207" s="186" customFormat="1" x14ac:dyDescent="0.25"/>
    <row r="21208" s="186" customFormat="1" x14ac:dyDescent="0.25"/>
    <row r="21209" s="186" customFormat="1" x14ac:dyDescent="0.25"/>
    <row r="21210" s="186" customFormat="1" x14ac:dyDescent="0.25"/>
    <row r="21211" s="186" customFormat="1" x14ac:dyDescent="0.25"/>
    <row r="21212" s="186" customFormat="1" x14ac:dyDescent="0.25"/>
    <row r="21213" s="186" customFormat="1" x14ac:dyDescent="0.25"/>
    <row r="21214" s="186" customFormat="1" x14ac:dyDescent="0.25"/>
    <row r="21215" s="186" customFormat="1" x14ac:dyDescent="0.25"/>
    <row r="21216" s="186" customFormat="1" x14ac:dyDescent="0.25"/>
    <row r="21217" s="186" customFormat="1" x14ac:dyDescent="0.25"/>
    <row r="21218" s="186" customFormat="1" x14ac:dyDescent="0.25"/>
    <row r="21219" s="186" customFormat="1" x14ac:dyDescent="0.25"/>
    <row r="21220" s="186" customFormat="1" x14ac:dyDescent="0.25"/>
    <row r="21221" s="186" customFormat="1" x14ac:dyDescent="0.25"/>
    <row r="21222" s="186" customFormat="1" x14ac:dyDescent="0.25"/>
    <row r="21223" s="186" customFormat="1" x14ac:dyDescent="0.25"/>
    <row r="21224" s="186" customFormat="1" x14ac:dyDescent="0.25"/>
    <row r="21225" s="186" customFormat="1" x14ac:dyDescent="0.25"/>
    <row r="21226" s="186" customFormat="1" x14ac:dyDescent="0.25"/>
    <row r="21227" s="186" customFormat="1" x14ac:dyDescent="0.25"/>
    <row r="21228" s="186" customFormat="1" x14ac:dyDescent="0.25"/>
    <row r="21229" s="186" customFormat="1" x14ac:dyDescent="0.25"/>
    <row r="21230" s="186" customFormat="1" x14ac:dyDescent="0.25"/>
    <row r="21231" s="186" customFormat="1" x14ac:dyDescent="0.25"/>
    <row r="21232" s="186" customFormat="1" x14ac:dyDescent="0.25"/>
    <row r="21233" s="186" customFormat="1" x14ac:dyDescent="0.25"/>
    <row r="21234" s="186" customFormat="1" x14ac:dyDescent="0.25"/>
    <row r="21235" s="186" customFormat="1" x14ac:dyDescent="0.25"/>
    <row r="21236" s="186" customFormat="1" x14ac:dyDescent="0.25"/>
    <row r="21237" s="186" customFormat="1" x14ac:dyDescent="0.25"/>
    <row r="21238" s="186" customFormat="1" x14ac:dyDescent="0.25"/>
    <row r="21239" s="186" customFormat="1" x14ac:dyDescent="0.25"/>
    <row r="21240" s="186" customFormat="1" x14ac:dyDescent="0.25"/>
    <row r="21241" s="186" customFormat="1" x14ac:dyDescent="0.25"/>
    <row r="21242" s="186" customFormat="1" x14ac:dyDescent="0.25"/>
    <row r="21243" s="186" customFormat="1" x14ac:dyDescent="0.25"/>
    <row r="21244" s="186" customFormat="1" x14ac:dyDescent="0.25"/>
    <row r="21245" s="186" customFormat="1" x14ac:dyDescent="0.25"/>
    <row r="21246" s="186" customFormat="1" x14ac:dyDescent="0.25"/>
    <row r="21247" s="186" customFormat="1" x14ac:dyDescent="0.25"/>
    <row r="21248" s="186" customFormat="1" x14ac:dyDescent="0.25"/>
    <row r="21249" s="186" customFormat="1" x14ac:dyDescent="0.25"/>
    <row r="21250" s="186" customFormat="1" x14ac:dyDescent="0.25"/>
    <row r="21251" s="186" customFormat="1" x14ac:dyDescent="0.25"/>
    <row r="21252" s="186" customFormat="1" x14ac:dyDescent="0.25"/>
    <row r="21253" s="186" customFormat="1" x14ac:dyDescent="0.25"/>
    <row r="21254" s="186" customFormat="1" x14ac:dyDescent="0.25"/>
    <row r="21255" s="186" customFormat="1" x14ac:dyDescent="0.25"/>
    <row r="21256" s="186" customFormat="1" x14ac:dyDescent="0.25"/>
    <row r="21257" s="186" customFormat="1" x14ac:dyDescent="0.25"/>
    <row r="21258" s="186" customFormat="1" x14ac:dyDescent="0.25"/>
    <row r="21259" s="186" customFormat="1" x14ac:dyDescent="0.25"/>
    <row r="21260" s="186" customFormat="1" x14ac:dyDescent="0.25"/>
    <row r="21261" s="186" customFormat="1" x14ac:dyDescent="0.25"/>
    <row r="21262" s="186" customFormat="1" x14ac:dyDescent="0.25"/>
    <row r="21263" s="186" customFormat="1" x14ac:dyDescent="0.25"/>
    <row r="21264" s="186" customFormat="1" x14ac:dyDescent="0.25"/>
    <row r="21265" s="186" customFormat="1" x14ac:dyDescent="0.25"/>
    <row r="21266" s="186" customFormat="1" x14ac:dyDescent="0.25"/>
    <row r="21267" s="186" customFormat="1" x14ac:dyDescent="0.25"/>
    <row r="21268" s="186" customFormat="1" x14ac:dyDescent="0.25"/>
    <row r="21269" s="186" customFormat="1" x14ac:dyDescent="0.25"/>
    <row r="21270" s="186" customFormat="1" x14ac:dyDescent="0.25"/>
    <row r="21271" s="186" customFormat="1" x14ac:dyDescent="0.25"/>
    <row r="21272" s="186" customFormat="1" x14ac:dyDescent="0.25"/>
    <row r="21273" s="186" customFormat="1" x14ac:dyDescent="0.25"/>
    <row r="21274" s="186" customFormat="1" x14ac:dyDescent="0.25"/>
    <row r="21275" s="186" customFormat="1" x14ac:dyDescent="0.25"/>
    <row r="21276" s="186" customFormat="1" x14ac:dyDescent="0.25"/>
    <row r="21277" s="186" customFormat="1" x14ac:dyDescent="0.25"/>
    <row r="21278" s="186" customFormat="1" x14ac:dyDescent="0.25"/>
    <row r="21279" s="186" customFormat="1" x14ac:dyDescent="0.25"/>
    <row r="21280" s="186" customFormat="1" x14ac:dyDescent="0.25"/>
    <row r="21281" s="186" customFormat="1" x14ac:dyDescent="0.25"/>
    <row r="21282" s="186" customFormat="1" x14ac:dyDescent="0.25"/>
    <row r="21283" s="186" customFormat="1" x14ac:dyDescent="0.25"/>
    <row r="21284" s="186" customFormat="1" x14ac:dyDescent="0.25"/>
    <row r="21285" s="186" customFormat="1" x14ac:dyDescent="0.25"/>
    <row r="21286" s="186" customFormat="1" x14ac:dyDescent="0.25"/>
    <row r="21287" s="186" customFormat="1" x14ac:dyDescent="0.25"/>
    <row r="21288" s="186" customFormat="1" x14ac:dyDescent="0.25"/>
    <row r="21289" s="186" customFormat="1" x14ac:dyDescent="0.25"/>
    <row r="21290" s="186" customFormat="1" x14ac:dyDescent="0.25"/>
    <row r="21291" s="186" customFormat="1" x14ac:dyDescent="0.25"/>
    <row r="21292" s="186" customFormat="1" x14ac:dyDescent="0.25"/>
    <row r="21293" s="186" customFormat="1" x14ac:dyDescent="0.25"/>
    <row r="21294" s="186" customFormat="1" x14ac:dyDescent="0.25"/>
    <row r="21295" s="186" customFormat="1" x14ac:dyDescent="0.25"/>
    <row r="21296" s="186" customFormat="1" x14ac:dyDescent="0.25"/>
    <row r="21297" s="186" customFormat="1" x14ac:dyDescent="0.25"/>
    <row r="21298" s="186" customFormat="1" x14ac:dyDescent="0.25"/>
    <row r="21299" s="186" customFormat="1" x14ac:dyDescent="0.25"/>
    <row r="21300" s="186" customFormat="1" x14ac:dyDescent="0.25"/>
    <row r="21301" s="186" customFormat="1" x14ac:dyDescent="0.25"/>
    <row r="21302" s="186" customFormat="1" x14ac:dyDescent="0.25"/>
    <row r="21303" s="186" customFormat="1" x14ac:dyDescent="0.25"/>
    <row r="21304" s="186" customFormat="1" x14ac:dyDescent="0.25"/>
    <row r="21305" s="186" customFormat="1" x14ac:dyDescent="0.25"/>
    <row r="21306" s="186" customFormat="1" x14ac:dyDescent="0.25"/>
    <row r="21307" s="186" customFormat="1" x14ac:dyDescent="0.25"/>
    <row r="21308" s="186" customFormat="1" x14ac:dyDescent="0.25"/>
    <row r="21309" s="186" customFormat="1" x14ac:dyDescent="0.25"/>
    <row r="21310" s="186" customFormat="1" x14ac:dyDescent="0.25"/>
    <row r="21311" s="186" customFormat="1" x14ac:dyDescent="0.25"/>
    <row r="21312" s="186" customFormat="1" x14ac:dyDescent="0.25"/>
    <row r="21313" s="186" customFormat="1" x14ac:dyDescent="0.25"/>
    <row r="21314" s="186" customFormat="1" x14ac:dyDescent="0.25"/>
    <row r="21315" s="186" customFormat="1" x14ac:dyDescent="0.25"/>
    <row r="21316" s="186" customFormat="1" x14ac:dyDescent="0.25"/>
    <row r="21317" s="186" customFormat="1" x14ac:dyDescent="0.25"/>
    <row r="21318" s="186" customFormat="1" x14ac:dyDescent="0.25"/>
    <row r="21319" s="186" customFormat="1" x14ac:dyDescent="0.25"/>
    <row r="21320" s="186" customFormat="1" x14ac:dyDescent="0.25"/>
    <row r="21321" s="186" customFormat="1" x14ac:dyDescent="0.25"/>
    <row r="21322" s="186" customFormat="1" x14ac:dyDescent="0.25"/>
    <row r="21323" s="186" customFormat="1" x14ac:dyDescent="0.25"/>
    <row r="21324" s="186" customFormat="1" x14ac:dyDescent="0.25"/>
    <row r="21325" s="186" customFormat="1" x14ac:dyDescent="0.25"/>
    <row r="21326" s="186" customFormat="1" x14ac:dyDescent="0.25"/>
    <row r="21327" s="186" customFormat="1" x14ac:dyDescent="0.25"/>
    <row r="21328" s="186" customFormat="1" x14ac:dyDescent="0.25"/>
    <row r="21329" s="186" customFormat="1" x14ac:dyDescent="0.25"/>
    <row r="21330" s="186" customFormat="1" x14ac:dyDescent="0.25"/>
    <row r="21331" s="186" customFormat="1" x14ac:dyDescent="0.25"/>
    <row r="21332" s="186" customFormat="1" x14ac:dyDescent="0.25"/>
    <row r="21333" s="186" customFormat="1" x14ac:dyDescent="0.25"/>
    <row r="21334" s="186" customFormat="1" x14ac:dyDescent="0.25"/>
    <row r="21335" s="186" customFormat="1" x14ac:dyDescent="0.25"/>
    <row r="21336" s="186" customFormat="1" x14ac:dyDescent="0.25"/>
    <row r="21337" s="186" customFormat="1" x14ac:dyDescent="0.25"/>
    <row r="21338" s="186" customFormat="1" x14ac:dyDescent="0.25"/>
    <row r="21339" s="186" customFormat="1" x14ac:dyDescent="0.25"/>
    <row r="21340" s="186" customFormat="1" x14ac:dyDescent="0.25"/>
    <row r="21341" s="186" customFormat="1" x14ac:dyDescent="0.25"/>
    <row r="21342" s="186" customFormat="1" x14ac:dyDescent="0.25"/>
    <row r="21343" s="186" customFormat="1" x14ac:dyDescent="0.25"/>
    <row r="21344" s="186" customFormat="1" x14ac:dyDescent="0.25"/>
    <row r="21345" s="186" customFormat="1" x14ac:dyDescent="0.25"/>
    <row r="21346" s="186" customFormat="1" x14ac:dyDescent="0.25"/>
    <row r="21347" s="186" customFormat="1" x14ac:dyDescent="0.25"/>
    <row r="21348" s="186" customFormat="1" x14ac:dyDescent="0.25"/>
    <row r="21349" s="186" customFormat="1" x14ac:dyDescent="0.25"/>
    <row r="21350" s="186" customFormat="1" x14ac:dyDescent="0.25"/>
    <row r="21351" s="186" customFormat="1" x14ac:dyDescent="0.25"/>
    <row r="21352" s="186" customFormat="1" x14ac:dyDescent="0.25"/>
    <row r="21353" s="186" customFormat="1" x14ac:dyDescent="0.25"/>
    <row r="21354" s="186" customFormat="1" x14ac:dyDescent="0.25"/>
    <row r="21355" s="186" customFormat="1" x14ac:dyDescent="0.25"/>
    <row r="21356" s="186" customFormat="1" x14ac:dyDescent="0.25"/>
    <row r="21357" s="186" customFormat="1" x14ac:dyDescent="0.25"/>
    <row r="21358" s="186" customFormat="1" x14ac:dyDescent="0.25"/>
    <row r="21359" s="186" customFormat="1" x14ac:dyDescent="0.25"/>
    <row r="21360" s="186" customFormat="1" x14ac:dyDescent="0.25"/>
    <row r="21361" s="186" customFormat="1" x14ac:dyDescent="0.25"/>
    <row r="21362" s="186" customFormat="1" x14ac:dyDescent="0.25"/>
    <row r="21363" s="186" customFormat="1" x14ac:dyDescent="0.25"/>
    <row r="21364" s="186" customFormat="1" x14ac:dyDescent="0.25"/>
    <row r="21365" s="186" customFormat="1" x14ac:dyDescent="0.25"/>
    <row r="21366" s="186" customFormat="1" x14ac:dyDescent="0.25"/>
    <row r="21367" s="186" customFormat="1" x14ac:dyDescent="0.25"/>
    <row r="21368" s="186" customFormat="1" x14ac:dyDescent="0.25"/>
    <row r="21369" s="186" customFormat="1" x14ac:dyDescent="0.25"/>
    <row r="21370" s="186" customFormat="1" x14ac:dyDescent="0.25"/>
    <row r="21371" s="186" customFormat="1" x14ac:dyDescent="0.25"/>
    <row r="21372" s="186" customFormat="1" x14ac:dyDescent="0.25"/>
    <row r="21373" s="186" customFormat="1" x14ac:dyDescent="0.25"/>
    <row r="21374" s="186" customFormat="1" x14ac:dyDescent="0.25"/>
    <row r="21375" s="186" customFormat="1" x14ac:dyDescent="0.25"/>
    <row r="21376" s="186" customFormat="1" x14ac:dyDescent="0.25"/>
    <row r="21377" s="186" customFormat="1" x14ac:dyDescent="0.25"/>
    <row r="21378" s="186" customFormat="1" x14ac:dyDescent="0.25"/>
    <row r="21379" s="186" customFormat="1" x14ac:dyDescent="0.25"/>
    <row r="21380" s="186" customFormat="1" x14ac:dyDescent="0.25"/>
    <row r="21381" s="186" customFormat="1" x14ac:dyDescent="0.25"/>
    <row r="21382" s="186" customFormat="1" x14ac:dyDescent="0.25"/>
    <row r="21383" s="186" customFormat="1" x14ac:dyDescent="0.25"/>
    <row r="21384" s="186" customFormat="1" x14ac:dyDescent="0.25"/>
    <row r="21385" s="186" customFormat="1" x14ac:dyDescent="0.25"/>
    <row r="21386" s="186" customFormat="1" x14ac:dyDescent="0.25"/>
    <row r="21387" s="186" customFormat="1" x14ac:dyDescent="0.25"/>
    <row r="21388" s="186" customFormat="1" x14ac:dyDescent="0.25"/>
    <row r="21389" s="186" customFormat="1" x14ac:dyDescent="0.25"/>
    <row r="21390" s="186" customFormat="1" x14ac:dyDescent="0.25"/>
    <row r="21391" s="186" customFormat="1" x14ac:dyDescent="0.25"/>
    <row r="21392" s="186" customFormat="1" x14ac:dyDescent="0.25"/>
    <row r="21393" s="186" customFormat="1" x14ac:dyDescent="0.25"/>
    <row r="21394" s="186" customFormat="1" x14ac:dyDescent="0.25"/>
    <row r="21395" s="186" customFormat="1" x14ac:dyDescent="0.25"/>
    <row r="21396" s="186" customFormat="1" x14ac:dyDescent="0.25"/>
    <row r="21397" s="186" customFormat="1" x14ac:dyDescent="0.25"/>
    <row r="21398" s="186" customFormat="1" x14ac:dyDescent="0.25"/>
    <row r="21399" s="186" customFormat="1" x14ac:dyDescent="0.25"/>
    <row r="21400" s="186" customFormat="1" x14ac:dyDescent="0.25"/>
    <row r="21401" s="186" customFormat="1" x14ac:dyDescent="0.25"/>
    <row r="21402" s="186" customFormat="1" x14ac:dyDescent="0.25"/>
    <row r="21403" s="186" customFormat="1" x14ac:dyDescent="0.25"/>
    <row r="21404" s="186" customFormat="1" x14ac:dyDescent="0.25"/>
    <row r="21405" s="186" customFormat="1" x14ac:dyDescent="0.25"/>
    <row r="21406" s="186" customFormat="1" x14ac:dyDescent="0.25"/>
    <row r="21407" s="186" customFormat="1" x14ac:dyDescent="0.25"/>
    <row r="21408" s="186" customFormat="1" x14ac:dyDescent="0.25"/>
    <row r="21409" s="186" customFormat="1" x14ac:dyDescent="0.25"/>
    <row r="21410" s="186" customFormat="1" x14ac:dyDescent="0.25"/>
    <row r="21411" s="186" customFormat="1" x14ac:dyDescent="0.25"/>
    <row r="21412" s="186" customFormat="1" x14ac:dyDescent="0.25"/>
    <row r="21413" s="186" customFormat="1" x14ac:dyDescent="0.25"/>
    <row r="21414" s="186" customFormat="1" x14ac:dyDescent="0.25"/>
    <row r="21415" s="186" customFormat="1" x14ac:dyDescent="0.25"/>
    <row r="21416" s="186" customFormat="1" x14ac:dyDescent="0.25"/>
    <row r="21417" s="186" customFormat="1" x14ac:dyDescent="0.25"/>
    <row r="21418" s="186" customFormat="1" x14ac:dyDescent="0.25"/>
    <row r="21419" s="186" customFormat="1" x14ac:dyDescent="0.25"/>
    <row r="21420" s="186" customFormat="1" x14ac:dyDescent="0.25"/>
    <row r="21421" s="186" customFormat="1" x14ac:dyDescent="0.25"/>
    <row r="21422" s="186" customFormat="1" x14ac:dyDescent="0.25"/>
    <row r="21423" s="186" customFormat="1" x14ac:dyDescent="0.25"/>
    <row r="21424" s="186" customFormat="1" x14ac:dyDescent="0.25"/>
    <row r="21425" s="186" customFormat="1" x14ac:dyDescent="0.25"/>
    <row r="21426" s="186" customFormat="1" x14ac:dyDescent="0.25"/>
    <row r="21427" s="186" customFormat="1" x14ac:dyDescent="0.25"/>
    <row r="21428" s="186" customFormat="1" x14ac:dyDescent="0.25"/>
    <row r="21429" s="186" customFormat="1" x14ac:dyDescent="0.25"/>
    <row r="21430" s="186" customFormat="1" x14ac:dyDescent="0.25"/>
    <row r="21431" s="186" customFormat="1" x14ac:dyDescent="0.25"/>
    <row r="21432" s="186" customFormat="1" x14ac:dyDescent="0.25"/>
    <row r="21433" s="186" customFormat="1" x14ac:dyDescent="0.25"/>
    <row r="21434" s="186" customFormat="1" x14ac:dyDescent="0.25"/>
    <row r="21435" s="186" customFormat="1" x14ac:dyDescent="0.25"/>
    <row r="21436" s="186" customFormat="1" x14ac:dyDescent="0.25"/>
    <row r="21437" s="186" customFormat="1" x14ac:dyDescent="0.25"/>
    <row r="21438" s="186" customFormat="1" x14ac:dyDescent="0.25"/>
    <row r="21439" s="186" customFormat="1" x14ac:dyDescent="0.25"/>
    <row r="21440" s="186" customFormat="1" x14ac:dyDescent="0.25"/>
    <row r="21441" s="186" customFormat="1" x14ac:dyDescent="0.25"/>
    <row r="21442" s="186" customFormat="1" x14ac:dyDescent="0.25"/>
    <row r="21443" s="186" customFormat="1" x14ac:dyDescent="0.25"/>
    <row r="21444" s="186" customFormat="1" x14ac:dyDescent="0.25"/>
    <row r="21445" s="186" customFormat="1" x14ac:dyDescent="0.25"/>
    <row r="21446" s="186" customFormat="1" x14ac:dyDescent="0.25"/>
    <row r="21447" s="186" customFormat="1" x14ac:dyDescent="0.25"/>
    <row r="21448" s="186" customFormat="1" x14ac:dyDescent="0.25"/>
    <row r="21449" s="186" customFormat="1" x14ac:dyDescent="0.25"/>
    <row r="21450" s="186" customFormat="1" x14ac:dyDescent="0.25"/>
    <row r="21451" s="186" customFormat="1" x14ac:dyDescent="0.25"/>
    <row r="21452" s="186" customFormat="1" x14ac:dyDescent="0.25"/>
    <row r="21453" s="186" customFormat="1" x14ac:dyDescent="0.25"/>
    <row r="21454" s="186" customFormat="1" x14ac:dyDescent="0.25"/>
    <row r="21455" s="186" customFormat="1" x14ac:dyDescent="0.25"/>
    <row r="21456" s="186" customFormat="1" x14ac:dyDescent="0.25"/>
    <row r="21457" s="186" customFormat="1" x14ac:dyDescent="0.25"/>
    <row r="21458" s="186" customFormat="1" x14ac:dyDescent="0.25"/>
    <row r="21459" s="186" customFormat="1" x14ac:dyDescent="0.25"/>
    <row r="21460" s="186" customFormat="1" x14ac:dyDescent="0.25"/>
    <row r="21461" s="186" customFormat="1" x14ac:dyDescent="0.25"/>
    <row r="21462" s="186" customFormat="1" x14ac:dyDescent="0.25"/>
    <row r="21463" s="186" customFormat="1" x14ac:dyDescent="0.25"/>
    <row r="21464" s="186" customFormat="1" x14ac:dyDescent="0.25"/>
    <row r="21465" s="186" customFormat="1" x14ac:dyDescent="0.25"/>
    <row r="21466" s="186" customFormat="1" x14ac:dyDescent="0.25"/>
    <row r="21467" s="186" customFormat="1" x14ac:dyDescent="0.25"/>
    <row r="21468" s="186" customFormat="1" x14ac:dyDescent="0.25"/>
    <row r="21469" s="186" customFormat="1" x14ac:dyDescent="0.25"/>
    <row r="21470" s="186" customFormat="1" x14ac:dyDescent="0.25"/>
    <row r="21471" s="186" customFormat="1" x14ac:dyDescent="0.25"/>
    <row r="21472" s="186" customFormat="1" x14ac:dyDescent="0.25"/>
    <row r="21473" s="186" customFormat="1" x14ac:dyDescent="0.25"/>
    <row r="21474" s="186" customFormat="1" x14ac:dyDescent="0.25"/>
    <row r="21475" s="186" customFormat="1" x14ac:dyDescent="0.25"/>
    <row r="21476" s="186" customFormat="1" x14ac:dyDescent="0.25"/>
    <row r="21477" s="186" customFormat="1" x14ac:dyDescent="0.25"/>
    <row r="21478" s="186" customFormat="1" x14ac:dyDescent="0.25"/>
    <row r="21479" s="186" customFormat="1" x14ac:dyDescent="0.25"/>
    <row r="21480" s="186" customFormat="1" x14ac:dyDescent="0.25"/>
    <row r="21481" s="186" customFormat="1" x14ac:dyDescent="0.25"/>
    <row r="21482" s="186" customFormat="1" x14ac:dyDescent="0.25"/>
    <row r="21483" s="186" customFormat="1" x14ac:dyDescent="0.25"/>
    <row r="21484" s="186" customFormat="1" x14ac:dyDescent="0.25"/>
    <row r="21485" s="186" customFormat="1" x14ac:dyDescent="0.25"/>
    <row r="21486" s="186" customFormat="1" x14ac:dyDescent="0.25"/>
    <row r="21487" s="186" customFormat="1" x14ac:dyDescent="0.25"/>
    <row r="21488" s="186" customFormat="1" x14ac:dyDescent="0.25"/>
    <row r="21489" s="186" customFormat="1" x14ac:dyDescent="0.25"/>
    <row r="21490" s="186" customFormat="1" x14ac:dyDescent="0.25"/>
    <row r="21491" s="186" customFormat="1" x14ac:dyDescent="0.25"/>
    <row r="21492" s="186" customFormat="1" x14ac:dyDescent="0.25"/>
    <row r="21493" s="186" customFormat="1" x14ac:dyDescent="0.25"/>
    <row r="21494" s="186" customFormat="1" x14ac:dyDescent="0.25"/>
    <row r="21495" s="186" customFormat="1" x14ac:dyDescent="0.25"/>
    <row r="21496" s="186" customFormat="1" x14ac:dyDescent="0.25"/>
    <row r="21497" s="186" customFormat="1" x14ac:dyDescent="0.25"/>
    <row r="21498" s="186" customFormat="1" x14ac:dyDescent="0.25"/>
    <row r="21499" s="186" customFormat="1" x14ac:dyDescent="0.25"/>
    <row r="21500" s="186" customFormat="1" x14ac:dyDescent="0.25"/>
    <row r="21501" s="186" customFormat="1" x14ac:dyDescent="0.25"/>
    <row r="21502" s="186" customFormat="1" x14ac:dyDescent="0.25"/>
    <row r="21503" s="186" customFormat="1" x14ac:dyDescent="0.25"/>
    <row r="21504" s="186" customFormat="1" x14ac:dyDescent="0.25"/>
    <row r="21505" s="186" customFormat="1" x14ac:dyDescent="0.25"/>
    <row r="21506" s="186" customFormat="1" x14ac:dyDescent="0.25"/>
    <row r="21507" s="186" customFormat="1" x14ac:dyDescent="0.25"/>
    <row r="21508" s="186" customFormat="1" x14ac:dyDescent="0.25"/>
    <row r="21509" s="186" customFormat="1" x14ac:dyDescent="0.25"/>
    <row r="21510" s="186" customFormat="1" x14ac:dyDescent="0.25"/>
    <row r="21511" s="186" customFormat="1" x14ac:dyDescent="0.25"/>
    <row r="21512" s="186" customFormat="1" x14ac:dyDescent="0.25"/>
    <row r="21513" s="186" customFormat="1" x14ac:dyDescent="0.25"/>
    <row r="21514" s="186" customFormat="1" x14ac:dyDescent="0.25"/>
    <row r="21515" s="186" customFormat="1" x14ac:dyDescent="0.25"/>
    <row r="21516" s="186" customFormat="1" x14ac:dyDescent="0.25"/>
    <row r="21517" s="186" customFormat="1" x14ac:dyDescent="0.25"/>
    <row r="21518" s="186" customFormat="1" x14ac:dyDescent="0.25"/>
    <row r="21519" s="186" customFormat="1" x14ac:dyDescent="0.25"/>
    <row r="21520" s="186" customFormat="1" x14ac:dyDescent="0.25"/>
    <row r="21521" s="186" customFormat="1" x14ac:dyDescent="0.25"/>
    <row r="21522" s="186" customFormat="1" x14ac:dyDescent="0.25"/>
    <row r="21523" s="186" customFormat="1" x14ac:dyDescent="0.25"/>
    <row r="21524" s="186" customFormat="1" x14ac:dyDescent="0.25"/>
    <row r="21525" s="186" customFormat="1" x14ac:dyDescent="0.25"/>
    <row r="21526" s="186" customFormat="1" x14ac:dyDescent="0.25"/>
    <row r="21527" s="186" customFormat="1" x14ac:dyDescent="0.25"/>
    <row r="21528" s="186" customFormat="1" x14ac:dyDescent="0.25"/>
    <row r="21529" s="186" customFormat="1" x14ac:dyDescent="0.25"/>
    <row r="21530" s="186" customFormat="1" x14ac:dyDescent="0.25"/>
    <row r="21531" s="186" customFormat="1" x14ac:dyDescent="0.25"/>
    <row r="21532" s="186" customFormat="1" x14ac:dyDescent="0.25"/>
    <row r="21533" s="186" customFormat="1" x14ac:dyDescent="0.25"/>
    <row r="21534" s="186" customFormat="1" x14ac:dyDescent="0.25"/>
    <row r="21535" s="186" customFormat="1" x14ac:dyDescent="0.25"/>
    <row r="21536" s="186" customFormat="1" x14ac:dyDescent="0.25"/>
    <row r="21537" s="186" customFormat="1" x14ac:dyDescent="0.25"/>
    <row r="21538" s="186" customFormat="1" x14ac:dyDescent="0.25"/>
    <row r="21539" s="186" customFormat="1" x14ac:dyDescent="0.25"/>
    <row r="21540" s="186" customFormat="1" x14ac:dyDescent="0.25"/>
    <row r="21541" s="186" customFormat="1" x14ac:dyDescent="0.25"/>
    <row r="21542" s="186" customFormat="1" x14ac:dyDescent="0.25"/>
    <row r="21543" s="186" customFormat="1" x14ac:dyDescent="0.25"/>
    <row r="21544" s="186" customFormat="1" x14ac:dyDescent="0.25"/>
    <row r="21545" s="186" customFormat="1" x14ac:dyDescent="0.25"/>
    <row r="21546" s="186" customFormat="1" x14ac:dyDescent="0.25"/>
    <row r="21547" s="186" customFormat="1" x14ac:dyDescent="0.25"/>
    <row r="21548" s="186" customFormat="1" x14ac:dyDescent="0.25"/>
    <row r="21549" s="186" customFormat="1" x14ac:dyDescent="0.25"/>
    <row r="21550" s="186" customFormat="1" x14ac:dyDescent="0.25"/>
    <row r="21551" s="186" customFormat="1" x14ac:dyDescent="0.25"/>
    <row r="21552" s="186" customFormat="1" x14ac:dyDescent="0.25"/>
    <row r="21553" s="186" customFormat="1" x14ac:dyDescent="0.25"/>
    <row r="21554" s="186" customFormat="1" x14ac:dyDescent="0.25"/>
    <row r="21555" s="186" customFormat="1" x14ac:dyDescent="0.25"/>
    <row r="21556" s="186" customFormat="1" x14ac:dyDescent="0.25"/>
    <row r="21557" s="186" customFormat="1" x14ac:dyDescent="0.25"/>
    <row r="21558" s="186" customFormat="1" x14ac:dyDescent="0.25"/>
    <row r="21559" s="186" customFormat="1" x14ac:dyDescent="0.25"/>
    <row r="21560" s="186" customFormat="1" x14ac:dyDescent="0.25"/>
    <row r="21561" s="186" customFormat="1" x14ac:dyDescent="0.25"/>
    <row r="21562" s="186" customFormat="1" x14ac:dyDescent="0.25"/>
    <row r="21563" s="186" customFormat="1" x14ac:dyDescent="0.25"/>
    <row r="21564" s="186" customFormat="1" x14ac:dyDescent="0.25"/>
    <row r="21565" s="186" customFormat="1" x14ac:dyDescent="0.25"/>
    <row r="21566" s="186" customFormat="1" x14ac:dyDescent="0.25"/>
    <row r="21567" s="186" customFormat="1" x14ac:dyDescent="0.25"/>
    <row r="21568" s="186" customFormat="1" x14ac:dyDescent="0.25"/>
    <row r="21569" s="186" customFormat="1" x14ac:dyDescent="0.25"/>
    <row r="21570" s="186" customFormat="1" x14ac:dyDescent="0.25"/>
    <row r="21571" s="186" customFormat="1" x14ac:dyDescent="0.25"/>
    <row r="21572" s="186" customFormat="1" x14ac:dyDescent="0.25"/>
    <row r="21573" s="186" customFormat="1" x14ac:dyDescent="0.25"/>
    <row r="21574" s="186" customFormat="1" x14ac:dyDescent="0.25"/>
    <row r="21575" s="186" customFormat="1" x14ac:dyDescent="0.25"/>
    <row r="21576" s="186" customFormat="1" x14ac:dyDescent="0.25"/>
    <row r="21577" s="186" customFormat="1" x14ac:dyDescent="0.25"/>
    <row r="21578" s="186" customFormat="1" x14ac:dyDescent="0.25"/>
    <row r="21579" s="186" customFormat="1" x14ac:dyDescent="0.25"/>
    <row r="21580" s="186" customFormat="1" x14ac:dyDescent="0.25"/>
    <row r="21581" s="186" customFormat="1" x14ac:dyDescent="0.25"/>
    <row r="21582" s="186" customFormat="1" x14ac:dyDescent="0.25"/>
    <row r="21583" s="186" customFormat="1" x14ac:dyDescent="0.25"/>
    <row r="21584" s="186" customFormat="1" x14ac:dyDescent="0.25"/>
    <row r="21585" s="186" customFormat="1" x14ac:dyDescent="0.25"/>
    <row r="21586" s="186" customFormat="1" x14ac:dyDescent="0.25"/>
    <row r="21587" s="186" customFormat="1" x14ac:dyDescent="0.25"/>
    <row r="21588" s="186" customFormat="1" x14ac:dyDescent="0.25"/>
    <row r="21589" s="186" customFormat="1" x14ac:dyDescent="0.25"/>
    <row r="21590" s="186" customFormat="1" x14ac:dyDescent="0.25"/>
    <row r="21591" s="186" customFormat="1" x14ac:dyDescent="0.25"/>
    <row r="21592" s="186" customFormat="1" x14ac:dyDescent="0.25"/>
    <row r="21593" s="186" customFormat="1" x14ac:dyDescent="0.25"/>
    <row r="21594" s="186" customFormat="1" x14ac:dyDescent="0.25"/>
    <row r="21595" s="186" customFormat="1" x14ac:dyDescent="0.25"/>
    <row r="21596" s="186" customFormat="1" x14ac:dyDescent="0.25"/>
    <row r="21597" s="186" customFormat="1" x14ac:dyDescent="0.25"/>
    <row r="21598" s="186" customFormat="1" x14ac:dyDescent="0.25"/>
    <row r="21599" s="186" customFormat="1" x14ac:dyDescent="0.25"/>
    <row r="21600" s="186" customFormat="1" x14ac:dyDescent="0.25"/>
    <row r="21601" s="186" customFormat="1" x14ac:dyDescent="0.25"/>
    <row r="21602" s="186" customFormat="1" x14ac:dyDescent="0.25"/>
    <row r="21603" s="186" customFormat="1" x14ac:dyDescent="0.25"/>
    <row r="21604" s="186" customFormat="1" x14ac:dyDescent="0.25"/>
    <row r="21605" s="186" customFormat="1" x14ac:dyDescent="0.25"/>
    <row r="21606" s="186" customFormat="1" x14ac:dyDescent="0.25"/>
    <row r="21607" s="186" customFormat="1" x14ac:dyDescent="0.25"/>
    <row r="21608" s="186" customFormat="1" x14ac:dyDescent="0.25"/>
    <row r="21609" s="186" customFormat="1" x14ac:dyDescent="0.25"/>
    <row r="21610" s="186" customFormat="1" x14ac:dyDescent="0.25"/>
    <row r="21611" s="186" customFormat="1" x14ac:dyDescent="0.25"/>
    <row r="21612" s="186" customFormat="1" x14ac:dyDescent="0.25"/>
    <row r="21613" s="186" customFormat="1" x14ac:dyDescent="0.25"/>
    <row r="21614" s="186" customFormat="1" x14ac:dyDescent="0.25"/>
    <row r="21615" s="186" customFormat="1" x14ac:dyDescent="0.25"/>
    <row r="21616" s="186" customFormat="1" x14ac:dyDescent="0.25"/>
    <row r="21617" s="186" customFormat="1" x14ac:dyDescent="0.25"/>
    <row r="21618" s="186" customFormat="1" x14ac:dyDescent="0.25"/>
    <row r="21619" s="186" customFormat="1" x14ac:dyDescent="0.25"/>
    <row r="21620" s="186" customFormat="1" x14ac:dyDescent="0.25"/>
    <row r="21621" s="186" customFormat="1" x14ac:dyDescent="0.25"/>
    <row r="21622" s="186" customFormat="1" x14ac:dyDescent="0.25"/>
    <row r="21623" s="186" customFormat="1" x14ac:dyDescent="0.25"/>
    <row r="21624" s="186" customFormat="1" x14ac:dyDescent="0.25"/>
    <row r="21625" s="186" customFormat="1" x14ac:dyDescent="0.25"/>
    <row r="21626" s="186" customFormat="1" x14ac:dyDescent="0.25"/>
    <row r="21627" s="186" customFormat="1" x14ac:dyDescent="0.25"/>
    <row r="21628" s="186" customFormat="1" x14ac:dyDescent="0.25"/>
    <row r="21629" s="186" customFormat="1" x14ac:dyDescent="0.25"/>
    <row r="21630" s="186" customFormat="1" x14ac:dyDescent="0.25"/>
    <row r="21631" s="186" customFormat="1" x14ac:dyDescent="0.25"/>
    <row r="21632" s="186" customFormat="1" x14ac:dyDescent="0.25"/>
    <row r="21633" s="186" customFormat="1" x14ac:dyDescent="0.25"/>
    <row r="21634" s="186" customFormat="1" x14ac:dyDescent="0.25"/>
    <row r="21635" s="186" customFormat="1" x14ac:dyDescent="0.25"/>
    <row r="21636" s="186" customFormat="1" x14ac:dyDescent="0.25"/>
    <row r="21637" s="186" customFormat="1" x14ac:dyDescent="0.25"/>
    <row r="21638" s="186" customFormat="1" x14ac:dyDescent="0.25"/>
    <row r="21639" s="186" customFormat="1" x14ac:dyDescent="0.25"/>
    <row r="21640" s="186" customFormat="1" x14ac:dyDescent="0.25"/>
    <row r="21641" s="186" customFormat="1" x14ac:dyDescent="0.25"/>
    <row r="21642" s="186" customFormat="1" x14ac:dyDescent="0.25"/>
    <row r="21643" s="186" customFormat="1" x14ac:dyDescent="0.25"/>
    <row r="21644" s="186" customFormat="1" x14ac:dyDescent="0.25"/>
    <row r="21645" s="186" customFormat="1" x14ac:dyDescent="0.25"/>
    <row r="21646" s="186" customFormat="1" x14ac:dyDescent="0.25"/>
    <row r="21647" s="186" customFormat="1" x14ac:dyDescent="0.25"/>
    <row r="21648" s="186" customFormat="1" x14ac:dyDescent="0.25"/>
    <row r="21649" s="186" customFormat="1" x14ac:dyDescent="0.25"/>
    <row r="21650" s="186" customFormat="1" x14ac:dyDescent="0.25"/>
    <row r="21651" s="186" customFormat="1" x14ac:dyDescent="0.25"/>
    <row r="21652" s="186" customFormat="1" x14ac:dyDescent="0.25"/>
    <row r="21653" s="186" customFormat="1" x14ac:dyDescent="0.25"/>
    <row r="21654" s="186" customFormat="1" x14ac:dyDescent="0.25"/>
    <row r="21655" s="186" customFormat="1" x14ac:dyDescent="0.25"/>
    <row r="21656" s="186" customFormat="1" x14ac:dyDescent="0.25"/>
    <row r="21657" s="186" customFormat="1" x14ac:dyDescent="0.25"/>
    <row r="21658" s="186" customFormat="1" x14ac:dyDescent="0.25"/>
    <row r="21659" s="186" customFormat="1" x14ac:dyDescent="0.25"/>
    <row r="21660" s="186" customFormat="1" x14ac:dyDescent="0.25"/>
    <row r="21661" s="186" customFormat="1" x14ac:dyDescent="0.25"/>
    <row r="21662" s="186" customFormat="1" x14ac:dyDescent="0.25"/>
    <row r="21663" s="186" customFormat="1" x14ac:dyDescent="0.25"/>
    <row r="21664" s="186" customFormat="1" x14ac:dyDescent="0.25"/>
    <row r="21665" s="186" customFormat="1" x14ac:dyDescent="0.25"/>
    <row r="21666" s="186" customFormat="1" x14ac:dyDescent="0.25"/>
    <row r="21667" s="186" customFormat="1" x14ac:dyDescent="0.25"/>
    <row r="21668" s="186" customFormat="1" x14ac:dyDescent="0.25"/>
    <row r="21669" s="186" customFormat="1" x14ac:dyDescent="0.25"/>
    <row r="21670" s="186" customFormat="1" x14ac:dyDescent="0.25"/>
    <row r="21671" s="186" customFormat="1" x14ac:dyDescent="0.25"/>
    <row r="21672" s="186" customFormat="1" x14ac:dyDescent="0.25"/>
    <row r="21673" s="186" customFormat="1" x14ac:dyDescent="0.25"/>
    <row r="21674" s="186" customFormat="1" x14ac:dyDescent="0.25"/>
    <row r="21675" s="186" customFormat="1" x14ac:dyDescent="0.25"/>
    <row r="21676" s="186" customFormat="1" x14ac:dyDescent="0.25"/>
    <row r="21677" s="186" customFormat="1" x14ac:dyDescent="0.25"/>
    <row r="21678" s="186" customFormat="1" x14ac:dyDescent="0.25"/>
    <row r="21679" s="186" customFormat="1" x14ac:dyDescent="0.25"/>
    <row r="21680" s="186" customFormat="1" x14ac:dyDescent="0.25"/>
    <row r="21681" s="186" customFormat="1" x14ac:dyDescent="0.25"/>
    <row r="21682" s="186" customFormat="1" x14ac:dyDescent="0.25"/>
    <row r="21683" s="186" customFormat="1" x14ac:dyDescent="0.25"/>
    <row r="21684" s="186" customFormat="1" x14ac:dyDescent="0.25"/>
    <row r="21685" s="186" customFormat="1" x14ac:dyDescent="0.25"/>
    <row r="21686" s="186" customFormat="1" x14ac:dyDescent="0.25"/>
    <row r="21687" s="186" customFormat="1" x14ac:dyDescent="0.25"/>
    <row r="21688" s="186" customFormat="1" x14ac:dyDescent="0.25"/>
    <row r="21689" s="186" customFormat="1" x14ac:dyDescent="0.25"/>
    <row r="21690" s="186" customFormat="1" x14ac:dyDescent="0.25"/>
    <row r="21691" s="186" customFormat="1" x14ac:dyDescent="0.25"/>
    <row r="21692" s="186" customFormat="1" x14ac:dyDescent="0.25"/>
    <row r="21693" s="186" customFormat="1" x14ac:dyDescent="0.25"/>
    <row r="21694" s="186" customFormat="1" x14ac:dyDescent="0.25"/>
    <row r="21695" s="186" customFormat="1" x14ac:dyDescent="0.25"/>
    <row r="21696" s="186" customFormat="1" x14ac:dyDescent="0.25"/>
    <row r="21697" s="186" customFormat="1" x14ac:dyDescent="0.25"/>
    <row r="21698" s="186" customFormat="1" x14ac:dyDescent="0.25"/>
    <row r="21699" s="186" customFormat="1" x14ac:dyDescent="0.25"/>
    <row r="21700" s="186" customFormat="1" x14ac:dyDescent="0.25"/>
    <row r="21701" s="186" customFormat="1" x14ac:dyDescent="0.25"/>
    <row r="21702" s="186" customFormat="1" x14ac:dyDescent="0.25"/>
    <row r="21703" s="186" customFormat="1" x14ac:dyDescent="0.25"/>
    <row r="21704" s="186" customFormat="1" x14ac:dyDescent="0.25"/>
    <row r="21705" s="186" customFormat="1" x14ac:dyDescent="0.25"/>
    <row r="21706" s="186" customFormat="1" x14ac:dyDescent="0.25"/>
    <row r="21707" s="186" customFormat="1" x14ac:dyDescent="0.25"/>
    <row r="21708" s="186" customFormat="1" x14ac:dyDescent="0.25"/>
    <row r="21709" s="186" customFormat="1" x14ac:dyDescent="0.25"/>
    <row r="21710" s="186" customFormat="1" x14ac:dyDescent="0.25"/>
    <row r="21711" s="186" customFormat="1" x14ac:dyDescent="0.25"/>
    <row r="21712" s="186" customFormat="1" x14ac:dyDescent="0.25"/>
    <row r="21713" s="186" customFormat="1" x14ac:dyDescent="0.25"/>
    <row r="21714" s="186" customFormat="1" x14ac:dyDescent="0.25"/>
    <row r="21715" s="186" customFormat="1" x14ac:dyDescent="0.25"/>
    <row r="21716" s="186" customFormat="1" x14ac:dyDescent="0.25"/>
    <row r="21717" s="186" customFormat="1" x14ac:dyDescent="0.25"/>
    <row r="21718" s="186" customFormat="1" x14ac:dyDescent="0.25"/>
    <row r="21719" s="186" customFormat="1" x14ac:dyDescent="0.25"/>
    <row r="21720" s="186" customFormat="1" x14ac:dyDescent="0.25"/>
    <row r="21721" s="186" customFormat="1" x14ac:dyDescent="0.25"/>
    <row r="21722" s="186" customFormat="1" x14ac:dyDescent="0.25"/>
    <row r="21723" s="186" customFormat="1" x14ac:dyDescent="0.25"/>
    <row r="21724" s="186" customFormat="1" x14ac:dyDescent="0.25"/>
    <row r="21725" s="186" customFormat="1" x14ac:dyDescent="0.25"/>
    <row r="21726" s="186" customFormat="1" x14ac:dyDescent="0.25"/>
    <row r="21727" s="186" customFormat="1" x14ac:dyDescent="0.25"/>
    <row r="21728" s="186" customFormat="1" x14ac:dyDescent="0.25"/>
    <row r="21729" s="186" customFormat="1" x14ac:dyDescent="0.25"/>
    <row r="21730" s="186" customFormat="1" x14ac:dyDescent="0.25"/>
    <row r="21731" s="186" customFormat="1" x14ac:dyDescent="0.25"/>
    <row r="21732" s="186" customFormat="1" x14ac:dyDescent="0.25"/>
    <row r="21733" s="186" customFormat="1" x14ac:dyDescent="0.25"/>
    <row r="21734" s="186" customFormat="1" x14ac:dyDescent="0.25"/>
    <row r="21735" s="186" customFormat="1" x14ac:dyDescent="0.25"/>
    <row r="21736" s="186" customFormat="1" x14ac:dyDescent="0.25"/>
    <row r="21737" s="186" customFormat="1" x14ac:dyDescent="0.25"/>
    <row r="21738" s="186" customFormat="1" x14ac:dyDescent="0.25"/>
    <row r="21739" s="186" customFormat="1" x14ac:dyDescent="0.25"/>
    <row r="21740" s="186" customFormat="1" x14ac:dyDescent="0.25"/>
    <row r="21741" s="186" customFormat="1" x14ac:dyDescent="0.25"/>
    <row r="21742" s="186" customFormat="1" x14ac:dyDescent="0.25"/>
    <row r="21743" s="186" customFormat="1" x14ac:dyDescent="0.25"/>
    <row r="21744" s="186" customFormat="1" x14ac:dyDescent="0.25"/>
    <row r="21745" s="186" customFormat="1" x14ac:dyDescent="0.25"/>
    <row r="21746" s="186" customFormat="1" x14ac:dyDescent="0.25"/>
    <row r="21747" s="186" customFormat="1" x14ac:dyDescent="0.25"/>
    <row r="21748" s="186" customFormat="1" x14ac:dyDescent="0.25"/>
    <row r="21749" s="186" customFormat="1" x14ac:dyDescent="0.25"/>
    <row r="21750" s="186" customFormat="1" x14ac:dyDescent="0.25"/>
    <row r="21751" s="186" customFormat="1" x14ac:dyDescent="0.25"/>
    <row r="21752" s="186" customFormat="1" x14ac:dyDescent="0.25"/>
    <row r="21753" s="186" customFormat="1" x14ac:dyDescent="0.25"/>
    <row r="21754" s="186" customFormat="1" x14ac:dyDescent="0.25"/>
    <row r="21755" s="186" customFormat="1" x14ac:dyDescent="0.25"/>
    <row r="21756" s="186" customFormat="1" x14ac:dyDescent="0.25"/>
    <row r="21757" s="186" customFormat="1" x14ac:dyDescent="0.25"/>
    <row r="21758" s="186" customFormat="1" x14ac:dyDescent="0.25"/>
    <row r="21759" s="186" customFormat="1" x14ac:dyDescent="0.25"/>
    <row r="21760" s="186" customFormat="1" x14ac:dyDescent="0.25"/>
    <row r="21761" s="186" customFormat="1" x14ac:dyDescent="0.25"/>
    <row r="21762" s="186" customFormat="1" x14ac:dyDescent="0.25"/>
    <row r="21763" s="186" customFormat="1" x14ac:dyDescent="0.25"/>
    <row r="21764" s="186" customFormat="1" x14ac:dyDescent="0.25"/>
    <row r="21765" s="186" customFormat="1" x14ac:dyDescent="0.25"/>
    <row r="21766" s="186" customFormat="1" x14ac:dyDescent="0.25"/>
    <row r="21767" s="186" customFormat="1" x14ac:dyDescent="0.25"/>
    <row r="21768" s="186" customFormat="1" x14ac:dyDescent="0.25"/>
    <row r="21769" s="186" customFormat="1" x14ac:dyDescent="0.25"/>
    <row r="21770" s="186" customFormat="1" x14ac:dyDescent="0.25"/>
    <row r="21771" s="186" customFormat="1" x14ac:dyDescent="0.25"/>
    <row r="21772" s="186" customFormat="1" x14ac:dyDescent="0.25"/>
    <row r="21773" s="186" customFormat="1" x14ac:dyDescent="0.25"/>
    <row r="21774" s="186" customFormat="1" x14ac:dyDescent="0.25"/>
    <row r="21775" s="186" customFormat="1" x14ac:dyDescent="0.25"/>
    <row r="21776" s="186" customFormat="1" x14ac:dyDescent="0.25"/>
    <row r="21777" s="186" customFormat="1" x14ac:dyDescent="0.25"/>
    <row r="21778" s="186" customFormat="1" x14ac:dyDescent="0.25"/>
    <row r="21779" s="186" customFormat="1" x14ac:dyDescent="0.25"/>
    <row r="21780" s="186" customFormat="1" x14ac:dyDescent="0.25"/>
    <row r="21781" s="186" customFormat="1" x14ac:dyDescent="0.25"/>
    <row r="21782" s="186" customFormat="1" x14ac:dyDescent="0.25"/>
    <row r="21783" s="186" customFormat="1" x14ac:dyDescent="0.25"/>
    <row r="21784" s="186" customFormat="1" x14ac:dyDescent="0.25"/>
    <row r="21785" s="186" customFormat="1" x14ac:dyDescent="0.25"/>
    <row r="21786" s="186" customFormat="1" x14ac:dyDescent="0.25"/>
    <row r="21787" s="186" customFormat="1" x14ac:dyDescent="0.25"/>
    <row r="21788" s="186" customFormat="1" x14ac:dyDescent="0.25"/>
    <row r="21789" s="186" customFormat="1" x14ac:dyDescent="0.25"/>
    <row r="21790" s="186" customFormat="1" x14ac:dyDescent="0.25"/>
    <row r="21791" s="186" customFormat="1" x14ac:dyDescent="0.25"/>
    <row r="21792" s="186" customFormat="1" x14ac:dyDescent="0.25"/>
    <row r="21793" s="186" customFormat="1" x14ac:dyDescent="0.25"/>
    <row r="21794" s="186" customFormat="1" x14ac:dyDescent="0.25"/>
    <row r="21795" s="186" customFormat="1" x14ac:dyDescent="0.25"/>
    <row r="21796" s="186" customFormat="1" x14ac:dyDescent="0.25"/>
    <row r="21797" s="186" customFormat="1" x14ac:dyDescent="0.25"/>
    <row r="21798" s="186" customFormat="1" x14ac:dyDescent="0.25"/>
    <row r="21799" s="186" customFormat="1" x14ac:dyDescent="0.25"/>
    <row r="21800" s="186" customFormat="1" x14ac:dyDescent="0.25"/>
    <row r="21801" s="186" customFormat="1" x14ac:dyDescent="0.25"/>
    <row r="21802" s="186" customFormat="1" x14ac:dyDescent="0.25"/>
    <row r="21803" s="186" customFormat="1" x14ac:dyDescent="0.25"/>
    <row r="21804" s="186" customFormat="1" x14ac:dyDescent="0.25"/>
    <row r="21805" s="186" customFormat="1" x14ac:dyDescent="0.25"/>
    <row r="21806" s="186" customFormat="1" x14ac:dyDescent="0.25"/>
    <row r="21807" s="186" customFormat="1" x14ac:dyDescent="0.25"/>
    <row r="21808" s="186" customFormat="1" x14ac:dyDescent="0.25"/>
    <row r="21809" s="186" customFormat="1" x14ac:dyDescent="0.25"/>
    <row r="21810" s="186" customFormat="1" x14ac:dyDescent="0.25"/>
    <row r="21811" s="186" customFormat="1" x14ac:dyDescent="0.25"/>
    <row r="21812" s="186" customFormat="1" x14ac:dyDescent="0.25"/>
    <row r="21813" s="186" customFormat="1" x14ac:dyDescent="0.25"/>
    <row r="21814" s="186" customFormat="1" x14ac:dyDescent="0.25"/>
    <row r="21815" s="186" customFormat="1" x14ac:dyDescent="0.25"/>
    <row r="21816" s="186" customFormat="1" x14ac:dyDescent="0.25"/>
    <row r="21817" s="186" customFormat="1" x14ac:dyDescent="0.25"/>
    <row r="21818" s="186" customFormat="1" x14ac:dyDescent="0.25"/>
    <row r="21819" s="186" customFormat="1" x14ac:dyDescent="0.25"/>
    <row r="21820" s="186" customFormat="1" x14ac:dyDescent="0.25"/>
    <row r="21821" s="186" customFormat="1" x14ac:dyDescent="0.25"/>
    <row r="21822" s="186" customFormat="1" x14ac:dyDescent="0.25"/>
    <row r="21823" s="186" customFormat="1" x14ac:dyDescent="0.25"/>
    <row r="21824" s="186" customFormat="1" x14ac:dyDescent="0.25"/>
    <row r="21825" s="186" customFormat="1" x14ac:dyDescent="0.25"/>
    <row r="21826" s="186" customFormat="1" x14ac:dyDescent="0.25"/>
    <row r="21827" s="186" customFormat="1" x14ac:dyDescent="0.25"/>
    <row r="21828" s="186" customFormat="1" x14ac:dyDescent="0.25"/>
    <row r="21829" s="186" customFormat="1" x14ac:dyDescent="0.25"/>
    <row r="21830" s="186" customFormat="1" x14ac:dyDescent="0.25"/>
    <row r="21831" s="186" customFormat="1" x14ac:dyDescent="0.25"/>
    <row r="21832" s="186" customFormat="1" x14ac:dyDescent="0.25"/>
    <row r="21833" s="186" customFormat="1" x14ac:dyDescent="0.25"/>
    <row r="21834" s="186" customFormat="1" x14ac:dyDescent="0.25"/>
    <row r="21835" s="186" customFormat="1" x14ac:dyDescent="0.25"/>
    <row r="21836" s="186" customFormat="1" x14ac:dyDescent="0.25"/>
    <row r="21837" s="186" customFormat="1" x14ac:dyDescent="0.25"/>
    <row r="21838" s="186" customFormat="1" x14ac:dyDescent="0.25"/>
    <row r="21839" s="186" customFormat="1" x14ac:dyDescent="0.25"/>
    <row r="21840" s="186" customFormat="1" x14ac:dyDescent="0.25"/>
    <row r="21841" s="186" customFormat="1" x14ac:dyDescent="0.25"/>
    <row r="21842" s="186" customFormat="1" x14ac:dyDescent="0.25"/>
    <row r="21843" s="186" customFormat="1" x14ac:dyDescent="0.25"/>
    <row r="21844" s="186" customFormat="1" x14ac:dyDescent="0.25"/>
    <row r="21845" s="186" customFormat="1" x14ac:dyDescent="0.25"/>
    <row r="21846" s="186" customFormat="1" x14ac:dyDescent="0.25"/>
    <row r="21847" s="186" customFormat="1" x14ac:dyDescent="0.25"/>
    <row r="21848" s="186" customFormat="1" x14ac:dyDescent="0.25"/>
    <row r="21849" s="186" customFormat="1" x14ac:dyDescent="0.25"/>
    <row r="21850" s="186" customFormat="1" x14ac:dyDescent="0.25"/>
    <row r="21851" s="186" customFormat="1" x14ac:dyDescent="0.25"/>
    <row r="21852" s="186" customFormat="1" x14ac:dyDescent="0.25"/>
    <row r="21853" s="186" customFormat="1" x14ac:dyDescent="0.25"/>
    <row r="21854" s="186" customFormat="1" x14ac:dyDescent="0.25"/>
    <row r="21855" s="186" customFormat="1" x14ac:dyDescent="0.25"/>
    <row r="21856" s="186" customFormat="1" x14ac:dyDescent="0.25"/>
    <row r="21857" s="186" customFormat="1" x14ac:dyDescent="0.25"/>
    <row r="21858" s="186" customFormat="1" x14ac:dyDescent="0.25"/>
    <row r="21859" s="186" customFormat="1" x14ac:dyDescent="0.25"/>
    <row r="21860" s="186" customFormat="1" x14ac:dyDescent="0.25"/>
    <row r="21861" s="186" customFormat="1" x14ac:dyDescent="0.25"/>
    <row r="21862" s="186" customFormat="1" x14ac:dyDescent="0.25"/>
    <row r="21863" s="186" customFormat="1" x14ac:dyDescent="0.25"/>
    <row r="21864" s="186" customFormat="1" x14ac:dyDescent="0.25"/>
    <row r="21865" s="186" customFormat="1" x14ac:dyDescent="0.25"/>
    <row r="21866" s="186" customFormat="1" x14ac:dyDescent="0.25"/>
    <row r="21867" s="186" customFormat="1" x14ac:dyDescent="0.25"/>
    <row r="21868" s="186" customFormat="1" x14ac:dyDescent="0.25"/>
    <row r="21869" s="186" customFormat="1" x14ac:dyDescent="0.25"/>
    <row r="21870" s="186" customFormat="1" x14ac:dyDescent="0.25"/>
    <row r="21871" s="186" customFormat="1" x14ac:dyDescent="0.25"/>
    <row r="21872" s="186" customFormat="1" x14ac:dyDescent="0.25"/>
    <row r="21873" s="186" customFormat="1" x14ac:dyDescent="0.25"/>
    <row r="21874" s="186" customFormat="1" x14ac:dyDescent="0.25"/>
    <row r="21875" s="186" customFormat="1" x14ac:dyDescent="0.25"/>
    <row r="21876" s="186" customFormat="1" x14ac:dyDescent="0.25"/>
    <row r="21877" s="186" customFormat="1" x14ac:dyDescent="0.25"/>
    <row r="21878" s="186" customFormat="1" x14ac:dyDescent="0.25"/>
    <row r="21879" s="186" customFormat="1" x14ac:dyDescent="0.25"/>
    <row r="21880" s="186" customFormat="1" x14ac:dyDescent="0.25"/>
    <row r="21881" s="186" customFormat="1" x14ac:dyDescent="0.25"/>
    <row r="21882" s="186" customFormat="1" x14ac:dyDescent="0.25"/>
    <row r="21883" s="186" customFormat="1" x14ac:dyDescent="0.25"/>
    <row r="21884" s="186" customFormat="1" x14ac:dyDescent="0.25"/>
    <row r="21885" s="186" customFormat="1" x14ac:dyDescent="0.25"/>
    <row r="21886" s="186" customFormat="1" x14ac:dyDescent="0.25"/>
    <row r="21887" s="186" customFormat="1" x14ac:dyDescent="0.25"/>
    <row r="21888" s="186" customFormat="1" x14ac:dyDescent="0.25"/>
    <row r="21889" s="186" customFormat="1" x14ac:dyDescent="0.25"/>
    <row r="21890" s="186" customFormat="1" x14ac:dyDescent="0.25"/>
    <row r="21891" s="186" customFormat="1" x14ac:dyDescent="0.25"/>
    <row r="21892" s="186" customFormat="1" x14ac:dyDescent="0.25"/>
    <row r="21893" s="186" customFormat="1" x14ac:dyDescent="0.25"/>
    <row r="21894" s="186" customFormat="1" x14ac:dyDescent="0.25"/>
    <row r="21895" s="186" customFormat="1" x14ac:dyDescent="0.25"/>
    <row r="21896" s="186" customFormat="1" x14ac:dyDescent="0.25"/>
    <row r="21897" s="186" customFormat="1" x14ac:dyDescent="0.25"/>
    <row r="21898" s="186" customFormat="1" x14ac:dyDescent="0.25"/>
    <row r="21899" s="186" customFormat="1" x14ac:dyDescent="0.25"/>
    <row r="21900" s="186" customFormat="1" x14ac:dyDescent="0.25"/>
    <row r="21901" s="186" customFormat="1" x14ac:dyDescent="0.25"/>
    <row r="21902" s="186" customFormat="1" x14ac:dyDescent="0.25"/>
    <row r="21903" s="186" customFormat="1" x14ac:dyDescent="0.25"/>
    <row r="21904" s="186" customFormat="1" x14ac:dyDescent="0.25"/>
    <row r="21905" s="186" customFormat="1" x14ac:dyDescent="0.25"/>
    <row r="21906" s="186" customFormat="1" x14ac:dyDescent="0.25"/>
    <row r="21907" s="186" customFormat="1" x14ac:dyDescent="0.25"/>
    <row r="21908" s="186" customFormat="1" x14ac:dyDescent="0.25"/>
    <row r="21909" s="186" customFormat="1" x14ac:dyDescent="0.25"/>
    <row r="21910" s="186" customFormat="1" x14ac:dyDescent="0.25"/>
    <row r="21911" s="186" customFormat="1" x14ac:dyDescent="0.25"/>
    <row r="21912" s="186" customFormat="1" x14ac:dyDescent="0.25"/>
    <row r="21913" s="186" customFormat="1" x14ac:dyDescent="0.25"/>
    <row r="21914" s="186" customFormat="1" x14ac:dyDescent="0.25"/>
    <row r="21915" s="186" customFormat="1" x14ac:dyDescent="0.25"/>
    <row r="21916" s="186" customFormat="1" x14ac:dyDescent="0.25"/>
    <row r="21917" s="186" customFormat="1" x14ac:dyDescent="0.25"/>
    <row r="21918" s="186" customFormat="1" x14ac:dyDescent="0.25"/>
    <row r="21919" s="186" customFormat="1" x14ac:dyDescent="0.25"/>
    <row r="21920" s="186" customFormat="1" x14ac:dyDescent="0.25"/>
    <row r="21921" s="186" customFormat="1" x14ac:dyDescent="0.25"/>
    <row r="21922" s="186" customFormat="1" x14ac:dyDescent="0.25"/>
    <row r="21923" s="186" customFormat="1" x14ac:dyDescent="0.25"/>
    <row r="21924" s="186" customFormat="1" x14ac:dyDescent="0.25"/>
    <row r="21925" s="186" customFormat="1" x14ac:dyDescent="0.25"/>
    <row r="21926" s="186" customFormat="1" x14ac:dyDescent="0.25"/>
    <row r="21927" s="186" customFormat="1" x14ac:dyDescent="0.25"/>
    <row r="21928" s="186" customFormat="1" x14ac:dyDescent="0.25"/>
    <row r="21929" s="186" customFormat="1" x14ac:dyDescent="0.25"/>
    <row r="21930" s="186" customFormat="1" x14ac:dyDescent="0.25"/>
    <row r="21931" s="186" customFormat="1" x14ac:dyDescent="0.25"/>
    <row r="21932" s="186" customFormat="1" x14ac:dyDescent="0.25"/>
    <row r="21933" s="186" customFormat="1" x14ac:dyDescent="0.25"/>
    <row r="21934" s="186" customFormat="1" x14ac:dyDescent="0.25"/>
    <row r="21935" s="186" customFormat="1" x14ac:dyDescent="0.25"/>
    <row r="21936" s="186" customFormat="1" x14ac:dyDescent="0.25"/>
    <row r="21937" s="186" customFormat="1" x14ac:dyDescent="0.25"/>
    <row r="21938" s="186" customFormat="1" x14ac:dyDescent="0.25"/>
    <row r="21939" s="186" customFormat="1" x14ac:dyDescent="0.25"/>
    <row r="21940" s="186" customFormat="1" x14ac:dyDescent="0.25"/>
    <row r="21941" s="186" customFormat="1" x14ac:dyDescent="0.25"/>
    <row r="21942" s="186" customFormat="1" x14ac:dyDescent="0.25"/>
    <row r="21943" s="186" customFormat="1" x14ac:dyDescent="0.25"/>
    <row r="21944" s="186" customFormat="1" x14ac:dyDescent="0.25"/>
    <row r="21945" s="186" customFormat="1" x14ac:dyDescent="0.25"/>
    <row r="21946" s="186" customFormat="1" x14ac:dyDescent="0.25"/>
    <row r="21947" s="186" customFormat="1" x14ac:dyDescent="0.25"/>
    <row r="21948" s="186" customFormat="1" x14ac:dyDescent="0.25"/>
    <row r="21949" s="186" customFormat="1" x14ac:dyDescent="0.25"/>
    <row r="21950" s="186" customFormat="1" x14ac:dyDescent="0.25"/>
    <row r="21951" s="186" customFormat="1" x14ac:dyDescent="0.25"/>
    <row r="21952" s="186" customFormat="1" x14ac:dyDescent="0.25"/>
    <row r="21953" s="186" customFormat="1" x14ac:dyDescent="0.25"/>
    <row r="21954" s="186" customFormat="1" x14ac:dyDescent="0.25"/>
    <row r="21955" s="186" customFormat="1" x14ac:dyDescent="0.25"/>
    <row r="21956" s="186" customFormat="1" x14ac:dyDescent="0.25"/>
    <row r="21957" s="186" customFormat="1" x14ac:dyDescent="0.25"/>
    <row r="21958" s="186" customFormat="1" x14ac:dyDescent="0.25"/>
    <row r="21959" s="186" customFormat="1" x14ac:dyDescent="0.25"/>
    <row r="21960" s="186" customFormat="1" x14ac:dyDescent="0.25"/>
    <row r="21961" s="186" customFormat="1" x14ac:dyDescent="0.25"/>
    <row r="21962" s="186" customFormat="1" x14ac:dyDescent="0.25"/>
    <row r="21963" s="186" customFormat="1" x14ac:dyDescent="0.25"/>
    <row r="21964" s="186" customFormat="1" x14ac:dyDescent="0.25"/>
    <row r="21965" s="186" customFormat="1" x14ac:dyDescent="0.25"/>
    <row r="21966" s="186" customFormat="1" x14ac:dyDescent="0.25"/>
    <row r="21967" s="186" customFormat="1" x14ac:dyDescent="0.25"/>
    <row r="21968" s="186" customFormat="1" x14ac:dyDescent="0.25"/>
    <row r="21969" s="186" customFormat="1" x14ac:dyDescent="0.25"/>
    <row r="21970" s="186" customFormat="1" x14ac:dyDescent="0.25"/>
    <row r="21971" s="186" customFormat="1" x14ac:dyDescent="0.25"/>
    <row r="21972" s="186" customFormat="1" x14ac:dyDescent="0.25"/>
    <row r="21973" s="186" customFormat="1" x14ac:dyDescent="0.25"/>
    <row r="21974" s="186" customFormat="1" x14ac:dyDescent="0.25"/>
    <row r="21975" s="186" customFormat="1" x14ac:dyDescent="0.25"/>
    <row r="21976" s="186" customFormat="1" x14ac:dyDescent="0.25"/>
    <row r="21977" s="186" customFormat="1" x14ac:dyDescent="0.25"/>
    <row r="21978" s="186" customFormat="1" x14ac:dyDescent="0.25"/>
    <row r="21979" s="186" customFormat="1" x14ac:dyDescent="0.25"/>
    <row r="21980" s="186" customFormat="1" x14ac:dyDescent="0.25"/>
    <row r="21981" s="186" customFormat="1" x14ac:dyDescent="0.25"/>
    <row r="21982" s="186" customFormat="1" x14ac:dyDescent="0.25"/>
    <row r="21983" s="186" customFormat="1" x14ac:dyDescent="0.25"/>
    <row r="21984" s="186" customFormat="1" x14ac:dyDescent="0.25"/>
    <row r="21985" s="186" customFormat="1" x14ac:dyDescent="0.25"/>
    <row r="21986" s="186" customFormat="1" x14ac:dyDescent="0.25"/>
    <row r="21987" s="186" customFormat="1" x14ac:dyDescent="0.25"/>
    <row r="21988" s="186" customFormat="1" x14ac:dyDescent="0.25"/>
    <row r="21989" s="186" customFormat="1" x14ac:dyDescent="0.25"/>
    <row r="21990" s="186" customFormat="1" x14ac:dyDescent="0.25"/>
    <row r="21991" s="186" customFormat="1" x14ac:dyDescent="0.25"/>
    <row r="21992" s="186" customFormat="1" x14ac:dyDescent="0.25"/>
    <row r="21993" s="186" customFormat="1" x14ac:dyDescent="0.25"/>
    <row r="21994" s="186" customFormat="1" x14ac:dyDescent="0.25"/>
    <row r="21995" s="186" customFormat="1" x14ac:dyDescent="0.25"/>
    <row r="21996" s="186" customFormat="1" x14ac:dyDescent="0.25"/>
    <row r="21997" s="186" customFormat="1" x14ac:dyDescent="0.25"/>
    <row r="21998" s="186" customFormat="1" x14ac:dyDescent="0.25"/>
    <row r="21999" s="186" customFormat="1" x14ac:dyDescent="0.25"/>
    <row r="22000" s="186" customFormat="1" x14ac:dyDescent="0.25"/>
    <row r="22001" s="186" customFormat="1" x14ac:dyDescent="0.25"/>
    <row r="22002" s="186" customFormat="1" x14ac:dyDescent="0.25"/>
    <row r="22003" s="186" customFormat="1" x14ac:dyDescent="0.25"/>
    <row r="22004" s="186" customFormat="1" x14ac:dyDescent="0.25"/>
    <row r="22005" s="186" customFormat="1" x14ac:dyDescent="0.25"/>
    <row r="22006" s="186" customFormat="1" x14ac:dyDescent="0.25"/>
    <row r="22007" s="186" customFormat="1" x14ac:dyDescent="0.25"/>
    <row r="22008" s="186" customFormat="1" x14ac:dyDescent="0.25"/>
    <row r="22009" s="186" customFormat="1" x14ac:dyDescent="0.25"/>
    <row r="22010" s="186" customFormat="1" x14ac:dyDescent="0.25"/>
    <row r="22011" s="186" customFormat="1" x14ac:dyDescent="0.25"/>
    <row r="22012" s="186" customFormat="1" x14ac:dyDescent="0.25"/>
    <row r="22013" s="186" customFormat="1" x14ac:dyDescent="0.25"/>
    <row r="22014" s="186" customFormat="1" x14ac:dyDescent="0.25"/>
    <row r="22015" s="186" customFormat="1" x14ac:dyDescent="0.25"/>
    <row r="22016" s="186" customFormat="1" x14ac:dyDescent="0.25"/>
    <row r="22017" s="186" customFormat="1" x14ac:dyDescent="0.25"/>
    <row r="22018" s="186" customFormat="1" x14ac:dyDescent="0.25"/>
    <row r="22019" s="186" customFormat="1" x14ac:dyDescent="0.25"/>
    <row r="22020" s="186" customFormat="1" x14ac:dyDescent="0.25"/>
    <row r="22021" s="186" customFormat="1" x14ac:dyDescent="0.25"/>
    <row r="22022" s="186" customFormat="1" x14ac:dyDescent="0.25"/>
    <row r="22023" s="186" customFormat="1" x14ac:dyDescent="0.25"/>
    <row r="22024" s="186" customFormat="1" x14ac:dyDescent="0.25"/>
    <row r="22025" s="186" customFormat="1" x14ac:dyDescent="0.25"/>
    <row r="22026" s="186" customFormat="1" x14ac:dyDescent="0.25"/>
    <row r="22027" s="186" customFormat="1" x14ac:dyDescent="0.25"/>
    <row r="22028" s="186" customFormat="1" x14ac:dyDescent="0.25"/>
    <row r="22029" s="186" customFormat="1" x14ac:dyDescent="0.25"/>
    <row r="22030" s="186" customFormat="1" x14ac:dyDescent="0.25"/>
    <row r="22031" s="186" customFormat="1" x14ac:dyDescent="0.25"/>
    <row r="22032" s="186" customFormat="1" x14ac:dyDescent="0.25"/>
    <row r="22033" s="186" customFormat="1" x14ac:dyDescent="0.25"/>
    <row r="22034" s="186" customFormat="1" x14ac:dyDescent="0.25"/>
    <row r="22035" s="186" customFormat="1" x14ac:dyDescent="0.25"/>
    <row r="22036" s="186" customFormat="1" x14ac:dyDescent="0.25"/>
    <row r="22037" s="186" customFormat="1" x14ac:dyDescent="0.25"/>
    <row r="22038" s="186" customFormat="1" x14ac:dyDescent="0.25"/>
    <row r="22039" s="186" customFormat="1" x14ac:dyDescent="0.25"/>
    <row r="22040" s="186" customFormat="1" x14ac:dyDescent="0.25"/>
    <row r="22041" s="186" customFormat="1" x14ac:dyDescent="0.25"/>
    <row r="22042" s="186" customFormat="1" x14ac:dyDescent="0.25"/>
    <row r="22043" s="186" customFormat="1" x14ac:dyDescent="0.25"/>
    <row r="22044" s="186" customFormat="1" x14ac:dyDescent="0.25"/>
    <row r="22045" s="186" customFormat="1" x14ac:dyDescent="0.25"/>
    <row r="22046" s="186" customFormat="1" x14ac:dyDescent="0.25"/>
    <row r="22047" s="186" customFormat="1" x14ac:dyDescent="0.25"/>
    <row r="22048" s="186" customFormat="1" x14ac:dyDescent="0.25"/>
    <row r="22049" s="186" customFormat="1" x14ac:dyDescent="0.25"/>
    <row r="22050" s="186" customFormat="1" x14ac:dyDescent="0.25"/>
    <row r="22051" s="186" customFormat="1" x14ac:dyDescent="0.25"/>
    <row r="22052" s="186" customFormat="1" x14ac:dyDescent="0.25"/>
    <row r="22053" s="186" customFormat="1" x14ac:dyDescent="0.25"/>
    <row r="22054" s="186" customFormat="1" x14ac:dyDescent="0.25"/>
    <row r="22055" s="186" customFormat="1" x14ac:dyDescent="0.25"/>
    <row r="22056" s="186" customFormat="1" x14ac:dyDescent="0.25"/>
    <row r="22057" s="186" customFormat="1" x14ac:dyDescent="0.25"/>
    <row r="22058" s="186" customFormat="1" x14ac:dyDescent="0.25"/>
    <row r="22059" s="186" customFormat="1" x14ac:dyDescent="0.25"/>
    <row r="22060" s="186" customFormat="1" x14ac:dyDescent="0.25"/>
    <row r="22061" s="186" customFormat="1" x14ac:dyDescent="0.25"/>
    <row r="22062" s="186" customFormat="1" x14ac:dyDescent="0.25"/>
    <row r="22063" s="186" customFormat="1" x14ac:dyDescent="0.25"/>
    <row r="22064" s="186" customFormat="1" x14ac:dyDescent="0.25"/>
    <row r="22065" s="186" customFormat="1" x14ac:dyDescent="0.25"/>
    <row r="22066" s="186" customFormat="1" x14ac:dyDescent="0.25"/>
    <row r="22067" s="186" customFormat="1" x14ac:dyDescent="0.25"/>
    <row r="22068" s="186" customFormat="1" x14ac:dyDescent="0.25"/>
    <row r="22069" s="186" customFormat="1" x14ac:dyDescent="0.25"/>
    <row r="22070" s="186" customFormat="1" x14ac:dyDescent="0.25"/>
    <row r="22071" s="186" customFormat="1" x14ac:dyDescent="0.25"/>
    <row r="22072" s="186" customFormat="1" x14ac:dyDescent="0.25"/>
    <row r="22073" s="186" customFormat="1" x14ac:dyDescent="0.25"/>
    <row r="22074" s="186" customFormat="1" x14ac:dyDescent="0.25"/>
    <row r="22075" s="186" customFormat="1" x14ac:dyDescent="0.25"/>
    <row r="22076" s="186" customFormat="1" x14ac:dyDescent="0.25"/>
    <row r="22077" s="186" customFormat="1" x14ac:dyDescent="0.25"/>
    <row r="22078" s="186" customFormat="1" x14ac:dyDescent="0.25"/>
    <row r="22079" s="186" customFormat="1" x14ac:dyDescent="0.25"/>
    <row r="22080" s="186" customFormat="1" x14ac:dyDescent="0.25"/>
    <row r="22081" s="186" customFormat="1" x14ac:dyDescent="0.25"/>
    <row r="22082" s="186" customFormat="1" x14ac:dyDescent="0.25"/>
    <row r="22083" s="186" customFormat="1" x14ac:dyDescent="0.25"/>
    <row r="22084" s="186" customFormat="1" x14ac:dyDescent="0.25"/>
    <row r="22085" s="186" customFormat="1" x14ac:dyDescent="0.25"/>
    <row r="22086" s="186" customFormat="1" x14ac:dyDescent="0.25"/>
    <row r="22087" s="186" customFormat="1" x14ac:dyDescent="0.25"/>
    <row r="22088" s="186" customFormat="1" x14ac:dyDescent="0.25"/>
    <row r="22089" s="186" customFormat="1" x14ac:dyDescent="0.25"/>
    <row r="22090" s="186" customFormat="1" x14ac:dyDescent="0.25"/>
    <row r="22091" s="186" customFormat="1" x14ac:dyDescent="0.25"/>
    <row r="22092" s="186" customFormat="1" x14ac:dyDescent="0.25"/>
    <row r="22093" s="186" customFormat="1" x14ac:dyDescent="0.25"/>
    <row r="22094" s="186" customFormat="1" x14ac:dyDescent="0.25"/>
    <row r="22095" s="186" customFormat="1" x14ac:dyDescent="0.25"/>
    <row r="22096" s="186" customFormat="1" x14ac:dyDescent="0.25"/>
    <row r="22097" s="186" customFormat="1" x14ac:dyDescent="0.25"/>
    <row r="22098" s="186" customFormat="1" x14ac:dyDescent="0.25"/>
    <row r="22099" s="186" customFormat="1" x14ac:dyDescent="0.25"/>
    <row r="22100" s="186" customFormat="1" x14ac:dyDescent="0.25"/>
    <row r="22101" s="186" customFormat="1" x14ac:dyDescent="0.25"/>
    <row r="22102" s="186" customFormat="1" x14ac:dyDescent="0.25"/>
    <row r="22103" s="186" customFormat="1" x14ac:dyDescent="0.25"/>
    <row r="22104" s="186" customFormat="1" x14ac:dyDescent="0.25"/>
    <row r="22105" s="186" customFormat="1" x14ac:dyDescent="0.25"/>
    <row r="22106" s="186" customFormat="1" x14ac:dyDescent="0.25"/>
    <row r="22107" s="186" customFormat="1" x14ac:dyDescent="0.25"/>
    <row r="22108" s="186" customFormat="1" x14ac:dyDescent="0.25"/>
    <row r="22109" s="186" customFormat="1" x14ac:dyDescent="0.25"/>
    <row r="22110" s="186" customFormat="1" x14ac:dyDescent="0.25"/>
    <row r="22111" s="186" customFormat="1" x14ac:dyDescent="0.25"/>
    <row r="22112" s="186" customFormat="1" x14ac:dyDescent="0.25"/>
    <row r="22113" s="186" customFormat="1" x14ac:dyDescent="0.25"/>
    <row r="22114" s="186" customFormat="1" x14ac:dyDescent="0.25"/>
    <row r="22115" s="186" customFormat="1" x14ac:dyDescent="0.25"/>
    <row r="22116" s="186" customFormat="1" x14ac:dyDescent="0.25"/>
    <row r="22117" s="186" customFormat="1" x14ac:dyDescent="0.25"/>
    <row r="22118" s="186" customFormat="1" x14ac:dyDescent="0.25"/>
    <row r="22119" s="186" customFormat="1" x14ac:dyDescent="0.25"/>
    <row r="22120" s="186" customFormat="1" x14ac:dyDescent="0.25"/>
    <row r="22121" s="186" customFormat="1" x14ac:dyDescent="0.25"/>
    <row r="22122" s="186" customFormat="1" x14ac:dyDescent="0.25"/>
    <row r="22123" s="186" customFormat="1" x14ac:dyDescent="0.25"/>
    <row r="22124" s="186" customFormat="1" x14ac:dyDescent="0.25"/>
    <row r="22125" s="186" customFormat="1" x14ac:dyDescent="0.25"/>
    <row r="22126" s="186" customFormat="1" x14ac:dyDescent="0.25"/>
    <row r="22127" s="186" customFormat="1" x14ac:dyDescent="0.25"/>
    <row r="22128" s="186" customFormat="1" x14ac:dyDescent="0.25"/>
    <row r="22129" s="186" customFormat="1" x14ac:dyDescent="0.25"/>
    <row r="22130" s="186" customFormat="1" x14ac:dyDescent="0.25"/>
    <row r="22131" s="186" customFormat="1" x14ac:dyDescent="0.25"/>
    <row r="22132" s="186" customFormat="1" x14ac:dyDescent="0.25"/>
    <row r="22133" s="186" customFormat="1" x14ac:dyDescent="0.25"/>
    <row r="22134" s="186" customFormat="1" x14ac:dyDescent="0.25"/>
    <row r="22135" s="186" customFormat="1" x14ac:dyDescent="0.25"/>
    <row r="22136" s="186" customFormat="1" x14ac:dyDescent="0.25"/>
    <row r="22137" s="186" customFormat="1" x14ac:dyDescent="0.25"/>
    <row r="22138" s="186" customFormat="1" x14ac:dyDescent="0.25"/>
    <row r="22139" s="186" customFormat="1" x14ac:dyDescent="0.25"/>
    <row r="22140" s="186" customFormat="1" x14ac:dyDescent="0.25"/>
    <row r="22141" s="186" customFormat="1" x14ac:dyDescent="0.25"/>
    <row r="22142" s="186" customFormat="1" x14ac:dyDescent="0.25"/>
    <row r="22143" s="186" customFormat="1" x14ac:dyDescent="0.25"/>
    <row r="22144" s="186" customFormat="1" x14ac:dyDescent="0.25"/>
    <row r="22145" s="186" customFormat="1" x14ac:dyDescent="0.25"/>
    <row r="22146" s="186" customFormat="1" x14ac:dyDescent="0.25"/>
    <row r="22147" s="186" customFormat="1" x14ac:dyDescent="0.25"/>
    <row r="22148" s="186" customFormat="1" x14ac:dyDescent="0.25"/>
    <row r="22149" s="186" customFormat="1" x14ac:dyDescent="0.25"/>
    <row r="22150" s="186" customFormat="1" x14ac:dyDescent="0.25"/>
    <row r="22151" s="186" customFormat="1" x14ac:dyDescent="0.25"/>
    <row r="22152" s="186" customFormat="1" x14ac:dyDescent="0.25"/>
    <row r="22153" s="186" customFormat="1" x14ac:dyDescent="0.25"/>
    <row r="22154" s="186" customFormat="1" x14ac:dyDescent="0.25"/>
    <row r="22155" s="186" customFormat="1" x14ac:dyDescent="0.25"/>
    <row r="22156" s="186" customFormat="1" x14ac:dyDescent="0.25"/>
    <row r="22157" s="186" customFormat="1" x14ac:dyDescent="0.25"/>
    <row r="22158" s="186" customFormat="1" x14ac:dyDescent="0.25"/>
    <row r="22159" s="186" customFormat="1" x14ac:dyDescent="0.25"/>
    <row r="22160" s="186" customFormat="1" x14ac:dyDescent="0.25"/>
    <row r="22161" s="186" customFormat="1" x14ac:dyDescent="0.25"/>
    <row r="22162" s="186" customFormat="1" x14ac:dyDescent="0.25"/>
    <row r="22163" s="186" customFormat="1" x14ac:dyDescent="0.25"/>
    <row r="22164" s="186" customFormat="1" x14ac:dyDescent="0.25"/>
    <row r="22165" s="186" customFormat="1" x14ac:dyDescent="0.25"/>
    <row r="22166" s="186" customFormat="1" x14ac:dyDescent="0.25"/>
    <row r="22167" s="186" customFormat="1" x14ac:dyDescent="0.25"/>
    <row r="22168" s="186" customFormat="1" x14ac:dyDescent="0.25"/>
    <row r="22169" s="186" customFormat="1" x14ac:dyDescent="0.25"/>
    <row r="22170" s="186" customFormat="1" x14ac:dyDescent="0.25"/>
    <row r="22171" s="186" customFormat="1" x14ac:dyDescent="0.25"/>
    <row r="22172" s="186" customFormat="1" x14ac:dyDescent="0.25"/>
    <row r="22173" s="186" customFormat="1" x14ac:dyDescent="0.25"/>
    <row r="22174" s="186" customFormat="1" x14ac:dyDescent="0.25"/>
    <row r="22175" s="186" customFormat="1" x14ac:dyDescent="0.25"/>
    <row r="22176" s="186" customFormat="1" x14ac:dyDescent="0.25"/>
    <row r="22177" s="186" customFormat="1" x14ac:dyDescent="0.25"/>
    <row r="22178" s="186" customFormat="1" x14ac:dyDescent="0.25"/>
    <row r="22179" s="186" customFormat="1" x14ac:dyDescent="0.25"/>
    <row r="22180" s="186" customFormat="1" x14ac:dyDescent="0.25"/>
    <row r="22181" s="186" customFormat="1" x14ac:dyDescent="0.25"/>
    <row r="22182" s="186" customFormat="1" x14ac:dyDescent="0.25"/>
    <row r="22183" s="186" customFormat="1" x14ac:dyDescent="0.25"/>
    <row r="22184" s="186" customFormat="1" x14ac:dyDescent="0.25"/>
    <row r="22185" s="186" customFormat="1" x14ac:dyDescent="0.25"/>
    <row r="22186" s="186" customFormat="1" x14ac:dyDescent="0.25"/>
    <row r="22187" s="186" customFormat="1" x14ac:dyDescent="0.25"/>
    <row r="22188" s="186" customFormat="1" x14ac:dyDescent="0.25"/>
    <row r="22189" s="186" customFormat="1" x14ac:dyDescent="0.25"/>
    <row r="22190" s="186" customFormat="1" x14ac:dyDescent="0.25"/>
    <row r="22191" s="186" customFormat="1" x14ac:dyDescent="0.25"/>
    <row r="22192" s="186" customFormat="1" x14ac:dyDescent="0.25"/>
    <row r="22193" s="186" customFormat="1" x14ac:dyDescent="0.25"/>
    <row r="22194" s="186" customFormat="1" x14ac:dyDescent="0.25"/>
    <row r="22195" s="186" customFormat="1" x14ac:dyDescent="0.25"/>
    <row r="22196" s="186" customFormat="1" x14ac:dyDescent="0.25"/>
    <row r="22197" s="186" customFormat="1" x14ac:dyDescent="0.25"/>
    <row r="22198" s="186" customFormat="1" x14ac:dyDescent="0.25"/>
    <row r="22199" s="186" customFormat="1" x14ac:dyDescent="0.25"/>
    <row r="22200" s="186" customFormat="1" x14ac:dyDescent="0.25"/>
    <row r="22201" s="186" customFormat="1" x14ac:dyDescent="0.25"/>
    <row r="22202" s="186" customFormat="1" x14ac:dyDescent="0.25"/>
    <row r="22203" s="186" customFormat="1" x14ac:dyDescent="0.25"/>
    <row r="22204" s="186" customFormat="1" x14ac:dyDescent="0.25"/>
    <row r="22205" s="186" customFormat="1" x14ac:dyDescent="0.25"/>
    <row r="22206" s="186" customFormat="1" x14ac:dyDescent="0.25"/>
    <row r="22207" s="186" customFormat="1" x14ac:dyDescent="0.25"/>
    <row r="22208" s="186" customFormat="1" x14ac:dyDescent="0.25"/>
    <row r="22209" s="186" customFormat="1" x14ac:dyDescent="0.25"/>
    <row r="22210" s="186" customFormat="1" x14ac:dyDescent="0.25"/>
    <row r="22211" s="186" customFormat="1" x14ac:dyDescent="0.25"/>
    <row r="22212" s="186" customFormat="1" x14ac:dyDescent="0.25"/>
    <row r="22213" s="186" customFormat="1" x14ac:dyDescent="0.25"/>
    <row r="22214" s="186" customFormat="1" x14ac:dyDescent="0.25"/>
    <row r="22215" s="186" customFormat="1" x14ac:dyDescent="0.25"/>
    <row r="22216" s="186" customFormat="1" x14ac:dyDescent="0.25"/>
    <row r="22217" s="186" customFormat="1" x14ac:dyDescent="0.25"/>
    <row r="22218" s="186" customFormat="1" x14ac:dyDescent="0.25"/>
    <row r="22219" s="186" customFormat="1" x14ac:dyDescent="0.25"/>
    <row r="22220" s="186" customFormat="1" x14ac:dyDescent="0.25"/>
    <row r="22221" s="186" customFormat="1" x14ac:dyDescent="0.25"/>
    <row r="22222" s="186" customFormat="1" x14ac:dyDescent="0.25"/>
    <row r="22223" s="186" customFormat="1" x14ac:dyDescent="0.25"/>
    <row r="22224" s="186" customFormat="1" x14ac:dyDescent="0.25"/>
    <row r="22225" s="186" customFormat="1" x14ac:dyDescent="0.25"/>
    <row r="22226" s="186" customFormat="1" x14ac:dyDescent="0.25"/>
    <row r="22227" s="186" customFormat="1" x14ac:dyDescent="0.25"/>
    <row r="22228" s="186" customFormat="1" x14ac:dyDescent="0.25"/>
    <row r="22229" s="186" customFormat="1" x14ac:dyDescent="0.25"/>
    <row r="22230" s="186" customFormat="1" x14ac:dyDescent="0.25"/>
    <row r="22231" s="186" customFormat="1" x14ac:dyDescent="0.25"/>
    <row r="22232" s="186" customFormat="1" x14ac:dyDescent="0.25"/>
    <row r="22233" s="186" customFormat="1" x14ac:dyDescent="0.25"/>
    <row r="22234" s="186" customFormat="1" x14ac:dyDescent="0.25"/>
    <row r="22235" s="186" customFormat="1" x14ac:dyDescent="0.25"/>
    <row r="22236" s="186" customFormat="1" x14ac:dyDescent="0.25"/>
    <row r="22237" s="186" customFormat="1" x14ac:dyDescent="0.25"/>
    <row r="22238" s="186" customFormat="1" x14ac:dyDescent="0.25"/>
    <row r="22239" s="186" customFormat="1" x14ac:dyDescent="0.25"/>
    <row r="22240" s="186" customFormat="1" x14ac:dyDescent="0.25"/>
    <row r="22241" s="186" customFormat="1" x14ac:dyDescent="0.25"/>
    <row r="22242" s="186" customFormat="1" x14ac:dyDescent="0.25"/>
    <row r="22243" s="186" customFormat="1" x14ac:dyDescent="0.25"/>
    <row r="22244" s="186" customFormat="1" x14ac:dyDescent="0.25"/>
    <row r="22245" s="186" customFormat="1" x14ac:dyDescent="0.25"/>
    <row r="22246" s="186" customFormat="1" x14ac:dyDescent="0.25"/>
    <row r="22247" s="186" customFormat="1" x14ac:dyDescent="0.25"/>
    <row r="22248" s="186" customFormat="1" x14ac:dyDescent="0.25"/>
    <row r="22249" s="186" customFormat="1" x14ac:dyDescent="0.25"/>
    <row r="22250" s="186" customFormat="1" x14ac:dyDescent="0.25"/>
    <row r="22251" s="186" customFormat="1" x14ac:dyDescent="0.25"/>
    <row r="22252" s="186" customFormat="1" x14ac:dyDescent="0.25"/>
    <row r="22253" s="186" customFormat="1" x14ac:dyDescent="0.25"/>
    <row r="22254" s="186" customFormat="1" x14ac:dyDescent="0.25"/>
    <row r="22255" s="186" customFormat="1" x14ac:dyDescent="0.25"/>
    <row r="22256" s="186" customFormat="1" x14ac:dyDescent="0.25"/>
    <row r="22257" s="186" customFormat="1" x14ac:dyDescent="0.25"/>
    <row r="22258" s="186" customFormat="1" x14ac:dyDescent="0.25"/>
    <row r="22259" s="186" customFormat="1" x14ac:dyDescent="0.25"/>
    <row r="22260" s="186" customFormat="1" x14ac:dyDescent="0.25"/>
    <row r="22261" s="186" customFormat="1" x14ac:dyDescent="0.25"/>
    <row r="22262" s="186" customFormat="1" x14ac:dyDescent="0.25"/>
    <row r="22263" s="186" customFormat="1" x14ac:dyDescent="0.25"/>
    <row r="22264" s="186" customFormat="1" x14ac:dyDescent="0.25"/>
    <row r="22265" s="186" customFormat="1" x14ac:dyDescent="0.25"/>
    <row r="22266" s="186" customFormat="1" x14ac:dyDescent="0.25"/>
    <row r="22267" s="186" customFormat="1" x14ac:dyDescent="0.25"/>
    <row r="22268" s="186" customFormat="1" x14ac:dyDescent="0.25"/>
    <row r="22269" s="186" customFormat="1" x14ac:dyDescent="0.25"/>
    <row r="22270" s="186" customFormat="1" x14ac:dyDescent="0.25"/>
    <row r="22271" s="186" customFormat="1" x14ac:dyDescent="0.25"/>
    <row r="22272" s="186" customFormat="1" x14ac:dyDescent="0.25"/>
    <row r="22273" s="186" customFormat="1" x14ac:dyDescent="0.25"/>
    <row r="22274" s="186" customFormat="1" x14ac:dyDescent="0.25"/>
    <row r="22275" s="186" customFormat="1" x14ac:dyDescent="0.25"/>
    <row r="22276" s="186" customFormat="1" x14ac:dyDescent="0.25"/>
    <row r="22277" s="186" customFormat="1" x14ac:dyDescent="0.25"/>
    <row r="22278" s="186" customFormat="1" x14ac:dyDescent="0.25"/>
    <row r="22279" s="186" customFormat="1" x14ac:dyDescent="0.25"/>
    <row r="22280" s="186" customFormat="1" x14ac:dyDescent="0.25"/>
    <row r="22281" s="186" customFormat="1" x14ac:dyDescent="0.25"/>
    <row r="22282" s="186" customFormat="1" x14ac:dyDescent="0.25"/>
    <row r="22283" s="186" customFormat="1" x14ac:dyDescent="0.25"/>
    <row r="22284" s="186" customFormat="1" x14ac:dyDescent="0.25"/>
    <row r="22285" s="186" customFormat="1" x14ac:dyDescent="0.25"/>
    <row r="22286" s="186" customFormat="1" x14ac:dyDescent="0.25"/>
    <row r="22287" s="186" customFormat="1" x14ac:dyDescent="0.25"/>
    <row r="22288" s="186" customFormat="1" x14ac:dyDescent="0.25"/>
    <row r="22289" s="186" customFormat="1" x14ac:dyDescent="0.25"/>
    <row r="22290" s="186" customFormat="1" x14ac:dyDescent="0.25"/>
    <row r="22291" s="186" customFormat="1" x14ac:dyDescent="0.25"/>
    <row r="22292" s="186" customFormat="1" x14ac:dyDescent="0.25"/>
    <row r="22293" s="186" customFormat="1" x14ac:dyDescent="0.25"/>
    <row r="22294" s="186" customFormat="1" x14ac:dyDescent="0.25"/>
    <row r="22295" s="186" customFormat="1" x14ac:dyDescent="0.25"/>
    <row r="22296" s="186" customFormat="1" x14ac:dyDescent="0.25"/>
    <row r="22297" s="186" customFormat="1" x14ac:dyDescent="0.25"/>
    <row r="22298" s="186" customFormat="1" x14ac:dyDescent="0.25"/>
    <row r="22299" s="186" customFormat="1" x14ac:dyDescent="0.25"/>
    <row r="22300" s="186" customFormat="1" x14ac:dyDescent="0.25"/>
    <row r="22301" s="186" customFormat="1" x14ac:dyDescent="0.25"/>
    <row r="22302" s="186" customFormat="1" x14ac:dyDescent="0.25"/>
    <row r="22303" s="186" customFormat="1" x14ac:dyDescent="0.25"/>
    <row r="22304" s="186" customFormat="1" x14ac:dyDescent="0.25"/>
    <row r="22305" s="186" customFormat="1" x14ac:dyDescent="0.25"/>
    <row r="22306" s="186" customFormat="1" x14ac:dyDescent="0.25"/>
    <row r="22307" s="186" customFormat="1" x14ac:dyDescent="0.25"/>
    <row r="22308" s="186" customFormat="1" x14ac:dyDescent="0.25"/>
    <row r="22309" s="186" customFormat="1" x14ac:dyDescent="0.25"/>
    <row r="22310" s="186" customFormat="1" x14ac:dyDescent="0.25"/>
    <row r="22311" s="186" customFormat="1" x14ac:dyDescent="0.25"/>
    <row r="22312" s="186" customFormat="1" x14ac:dyDescent="0.25"/>
    <row r="22313" s="186" customFormat="1" x14ac:dyDescent="0.25"/>
    <row r="22314" s="186" customFormat="1" x14ac:dyDescent="0.25"/>
    <row r="22315" s="186" customFormat="1" x14ac:dyDescent="0.25"/>
    <row r="22316" s="186" customFormat="1" x14ac:dyDescent="0.25"/>
    <row r="22317" s="186" customFormat="1" x14ac:dyDescent="0.25"/>
    <row r="22318" s="186" customFormat="1" x14ac:dyDescent="0.25"/>
    <row r="22319" s="186" customFormat="1" x14ac:dyDescent="0.25"/>
    <row r="22320" s="186" customFormat="1" x14ac:dyDescent="0.25"/>
    <row r="22321" s="186" customFormat="1" x14ac:dyDescent="0.25"/>
    <row r="22322" s="186" customFormat="1" x14ac:dyDescent="0.25"/>
    <row r="22323" s="186" customFormat="1" x14ac:dyDescent="0.25"/>
    <row r="22324" s="186" customFormat="1" x14ac:dyDescent="0.25"/>
    <row r="22325" s="186" customFormat="1" x14ac:dyDescent="0.25"/>
    <row r="22326" s="186" customFormat="1" x14ac:dyDescent="0.25"/>
    <row r="22327" s="186" customFormat="1" x14ac:dyDescent="0.25"/>
    <row r="22328" s="186" customFormat="1" x14ac:dyDescent="0.25"/>
    <row r="22329" s="186" customFormat="1" x14ac:dyDescent="0.25"/>
    <row r="22330" s="186" customFormat="1" x14ac:dyDescent="0.25"/>
    <row r="22331" s="186" customFormat="1" x14ac:dyDescent="0.25"/>
    <row r="22332" s="186" customFormat="1" x14ac:dyDescent="0.25"/>
    <row r="22333" s="186" customFormat="1" x14ac:dyDescent="0.25"/>
    <row r="22334" s="186" customFormat="1" x14ac:dyDescent="0.25"/>
    <row r="22335" s="186" customFormat="1" x14ac:dyDescent="0.25"/>
    <row r="22336" s="186" customFormat="1" x14ac:dyDescent="0.25"/>
    <row r="22337" s="186" customFormat="1" x14ac:dyDescent="0.25"/>
    <row r="22338" s="186" customFormat="1" x14ac:dyDescent="0.25"/>
    <row r="22339" s="186" customFormat="1" x14ac:dyDescent="0.25"/>
    <row r="22340" s="186" customFormat="1" x14ac:dyDescent="0.25"/>
    <row r="22341" s="186" customFormat="1" x14ac:dyDescent="0.25"/>
    <row r="22342" s="186" customFormat="1" x14ac:dyDescent="0.25"/>
    <row r="22343" s="186" customFormat="1" x14ac:dyDescent="0.25"/>
    <row r="22344" s="186" customFormat="1" x14ac:dyDescent="0.25"/>
    <row r="22345" s="186" customFormat="1" x14ac:dyDescent="0.25"/>
    <row r="22346" s="186" customFormat="1" x14ac:dyDescent="0.25"/>
    <row r="22347" s="186" customFormat="1" x14ac:dyDescent="0.25"/>
    <row r="22348" s="186" customFormat="1" x14ac:dyDescent="0.25"/>
    <row r="22349" s="186" customFormat="1" x14ac:dyDescent="0.25"/>
    <row r="22350" s="186" customFormat="1" x14ac:dyDescent="0.25"/>
    <row r="22351" s="186" customFormat="1" x14ac:dyDescent="0.25"/>
    <row r="22352" s="186" customFormat="1" x14ac:dyDescent="0.25"/>
    <row r="22353" s="186" customFormat="1" x14ac:dyDescent="0.25"/>
    <row r="22354" s="186" customFormat="1" x14ac:dyDescent="0.25"/>
    <row r="22355" s="186" customFormat="1" x14ac:dyDescent="0.25"/>
    <row r="22356" s="186" customFormat="1" x14ac:dyDescent="0.25"/>
    <row r="22357" s="186" customFormat="1" x14ac:dyDescent="0.25"/>
    <row r="22358" s="186" customFormat="1" x14ac:dyDescent="0.25"/>
    <row r="22359" s="186" customFormat="1" x14ac:dyDescent="0.25"/>
    <row r="22360" s="186" customFormat="1" x14ac:dyDescent="0.25"/>
    <row r="22361" s="186" customFormat="1" x14ac:dyDescent="0.25"/>
    <row r="22362" s="186" customFormat="1" x14ac:dyDescent="0.25"/>
    <row r="22363" s="186" customFormat="1" x14ac:dyDescent="0.25"/>
    <row r="22364" s="186" customFormat="1" x14ac:dyDescent="0.25"/>
    <row r="22365" s="186" customFormat="1" x14ac:dyDescent="0.25"/>
    <row r="22366" s="186" customFormat="1" x14ac:dyDescent="0.25"/>
    <row r="22367" s="186" customFormat="1" x14ac:dyDescent="0.25"/>
    <row r="22368" s="186" customFormat="1" x14ac:dyDescent="0.25"/>
    <row r="22369" s="186" customFormat="1" x14ac:dyDescent="0.25"/>
    <row r="22370" s="186" customFormat="1" x14ac:dyDescent="0.25"/>
    <row r="22371" s="186" customFormat="1" x14ac:dyDescent="0.25"/>
    <row r="22372" s="186" customFormat="1" x14ac:dyDescent="0.25"/>
    <row r="22373" s="186" customFormat="1" x14ac:dyDescent="0.25"/>
    <row r="22374" s="186" customFormat="1" x14ac:dyDescent="0.25"/>
    <row r="22375" s="186" customFormat="1" x14ac:dyDescent="0.25"/>
    <row r="22376" s="186" customFormat="1" x14ac:dyDescent="0.25"/>
    <row r="22377" s="186" customFormat="1" x14ac:dyDescent="0.25"/>
    <row r="22378" s="186" customFormat="1" x14ac:dyDescent="0.25"/>
    <row r="22379" s="186" customFormat="1" x14ac:dyDescent="0.25"/>
    <row r="22380" s="186" customFormat="1" x14ac:dyDescent="0.25"/>
    <row r="22381" s="186" customFormat="1" x14ac:dyDescent="0.25"/>
    <row r="22382" s="186" customFormat="1" x14ac:dyDescent="0.25"/>
    <row r="22383" s="186" customFormat="1" x14ac:dyDescent="0.25"/>
    <row r="22384" s="186" customFormat="1" x14ac:dyDescent="0.25"/>
    <row r="22385" s="186" customFormat="1" x14ac:dyDescent="0.25"/>
    <row r="22386" s="186" customFormat="1" x14ac:dyDescent="0.25"/>
    <row r="22387" s="186" customFormat="1" x14ac:dyDescent="0.25"/>
    <row r="22388" s="186" customFormat="1" x14ac:dyDescent="0.25"/>
    <row r="22389" s="186" customFormat="1" x14ac:dyDescent="0.25"/>
    <row r="22390" s="186" customFormat="1" x14ac:dyDescent="0.25"/>
    <row r="22391" s="186" customFormat="1" x14ac:dyDescent="0.25"/>
    <row r="22392" s="186" customFormat="1" x14ac:dyDescent="0.25"/>
    <row r="22393" s="186" customFormat="1" x14ac:dyDescent="0.25"/>
    <row r="22394" s="186" customFormat="1" x14ac:dyDescent="0.25"/>
    <row r="22395" s="186" customFormat="1" x14ac:dyDescent="0.25"/>
    <row r="22396" s="186" customFormat="1" x14ac:dyDescent="0.25"/>
    <row r="22397" s="186" customFormat="1" x14ac:dyDescent="0.25"/>
    <row r="22398" s="186" customFormat="1" x14ac:dyDescent="0.25"/>
    <row r="22399" s="186" customFormat="1" x14ac:dyDescent="0.25"/>
    <row r="22400" s="186" customFormat="1" x14ac:dyDescent="0.25"/>
    <row r="22401" s="186" customFormat="1" x14ac:dyDescent="0.25"/>
    <row r="22402" s="186" customFormat="1" x14ac:dyDescent="0.25"/>
    <row r="22403" s="186" customFormat="1" x14ac:dyDescent="0.25"/>
    <row r="22404" s="186" customFormat="1" x14ac:dyDescent="0.25"/>
    <row r="22405" s="186" customFormat="1" x14ac:dyDescent="0.25"/>
    <row r="22406" s="186" customFormat="1" x14ac:dyDescent="0.25"/>
    <row r="22407" s="186" customFormat="1" x14ac:dyDescent="0.25"/>
    <row r="22408" s="186" customFormat="1" x14ac:dyDescent="0.25"/>
    <row r="22409" s="186" customFormat="1" x14ac:dyDescent="0.25"/>
    <row r="22410" s="186" customFormat="1" x14ac:dyDescent="0.25"/>
    <row r="22411" s="186" customFormat="1" x14ac:dyDescent="0.25"/>
    <row r="22412" s="186" customFormat="1" x14ac:dyDescent="0.25"/>
    <row r="22413" s="186" customFormat="1" x14ac:dyDescent="0.25"/>
    <row r="22414" s="186" customFormat="1" x14ac:dyDescent="0.25"/>
    <row r="22415" s="186" customFormat="1" x14ac:dyDescent="0.25"/>
    <row r="22416" s="186" customFormat="1" x14ac:dyDescent="0.25"/>
    <row r="22417" s="186" customFormat="1" x14ac:dyDescent="0.25"/>
    <row r="22418" s="186" customFormat="1" x14ac:dyDescent="0.25"/>
    <row r="22419" s="186" customFormat="1" x14ac:dyDescent="0.25"/>
    <row r="22420" s="186" customFormat="1" x14ac:dyDescent="0.25"/>
    <row r="22421" s="186" customFormat="1" x14ac:dyDescent="0.25"/>
    <row r="22422" s="186" customFormat="1" x14ac:dyDescent="0.25"/>
    <row r="22423" s="186" customFormat="1" x14ac:dyDescent="0.25"/>
    <row r="22424" s="186" customFormat="1" x14ac:dyDescent="0.25"/>
    <row r="22425" s="186" customFormat="1" x14ac:dyDescent="0.25"/>
    <row r="22426" s="186" customFormat="1" x14ac:dyDescent="0.25"/>
    <row r="22427" s="186" customFormat="1" x14ac:dyDescent="0.25"/>
    <row r="22428" s="186" customFormat="1" x14ac:dyDescent="0.25"/>
    <row r="22429" s="186" customFormat="1" x14ac:dyDescent="0.25"/>
    <row r="22430" s="186" customFormat="1" x14ac:dyDescent="0.25"/>
    <row r="22431" s="186" customFormat="1" x14ac:dyDescent="0.25"/>
    <row r="22432" s="186" customFormat="1" x14ac:dyDescent="0.25"/>
    <row r="22433" s="186" customFormat="1" x14ac:dyDescent="0.25"/>
    <row r="22434" s="186" customFormat="1" x14ac:dyDescent="0.25"/>
    <row r="22435" s="186" customFormat="1" x14ac:dyDescent="0.25"/>
    <row r="22436" s="186" customFormat="1" x14ac:dyDescent="0.25"/>
    <row r="22437" s="186" customFormat="1" x14ac:dyDescent="0.25"/>
    <row r="22438" s="186" customFormat="1" x14ac:dyDescent="0.25"/>
    <row r="22439" s="186" customFormat="1" x14ac:dyDescent="0.25"/>
    <row r="22440" s="186" customFormat="1" x14ac:dyDescent="0.25"/>
    <row r="22441" s="186" customFormat="1" x14ac:dyDescent="0.25"/>
    <row r="22442" s="186" customFormat="1" x14ac:dyDescent="0.25"/>
    <row r="22443" s="186" customFormat="1" x14ac:dyDescent="0.25"/>
    <row r="22444" s="186" customFormat="1" x14ac:dyDescent="0.25"/>
    <row r="22445" s="186" customFormat="1" x14ac:dyDescent="0.25"/>
    <row r="22446" s="186" customFormat="1" x14ac:dyDescent="0.25"/>
    <row r="22447" s="186" customFormat="1" x14ac:dyDescent="0.25"/>
    <row r="22448" s="186" customFormat="1" x14ac:dyDescent="0.25"/>
    <row r="22449" s="186" customFormat="1" x14ac:dyDescent="0.25"/>
    <row r="22450" s="186" customFormat="1" x14ac:dyDescent="0.25"/>
    <row r="22451" s="186" customFormat="1" x14ac:dyDescent="0.25"/>
    <row r="22452" s="186" customFormat="1" x14ac:dyDescent="0.25"/>
    <row r="22453" s="186" customFormat="1" x14ac:dyDescent="0.25"/>
    <row r="22454" s="186" customFormat="1" x14ac:dyDescent="0.25"/>
    <row r="22455" s="186" customFormat="1" x14ac:dyDescent="0.25"/>
    <row r="22456" s="186" customFormat="1" x14ac:dyDescent="0.25"/>
    <row r="22457" s="186" customFormat="1" x14ac:dyDescent="0.25"/>
    <row r="22458" s="186" customFormat="1" x14ac:dyDescent="0.25"/>
    <row r="22459" s="186" customFormat="1" x14ac:dyDescent="0.25"/>
    <row r="22460" s="186" customFormat="1" x14ac:dyDescent="0.25"/>
    <row r="22461" s="186" customFormat="1" x14ac:dyDescent="0.25"/>
    <row r="22462" s="186" customFormat="1" x14ac:dyDescent="0.25"/>
    <row r="22463" s="186" customFormat="1" x14ac:dyDescent="0.25"/>
    <row r="22464" s="186" customFormat="1" x14ac:dyDescent="0.25"/>
    <row r="22465" s="186" customFormat="1" x14ac:dyDescent="0.25"/>
    <row r="22466" s="186" customFormat="1" x14ac:dyDescent="0.25"/>
    <row r="22467" s="186" customFormat="1" x14ac:dyDescent="0.25"/>
    <row r="22468" s="186" customFormat="1" x14ac:dyDescent="0.25"/>
    <row r="22469" s="186" customFormat="1" x14ac:dyDescent="0.25"/>
    <row r="22470" s="186" customFormat="1" x14ac:dyDescent="0.25"/>
    <row r="22471" s="186" customFormat="1" x14ac:dyDescent="0.25"/>
    <row r="22472" s="186" customFormat="1" x14ac:dyDescent="0.25"/>
    <row r="22473" s="186" customFormat="1" x14ac:dyDescent="0.25"/>
    <row r="22474" s="186" customFormat="1" x14ac:dyDescent="0.25"/>
    <row r="22475" s="186" customFormat="1" x14ac:dyDescent="0.25"/>
    <row r="22476" s="186" customFormat="1" x14ac:dyDescent="0.25"/>
    <row r="22477" s="186" customFormat="1" x14ac:dyDescent="0.25"/>
    <row r="22478" s="186" customFormat="1" x14ac:dyDescent="0.25"/>
    <row r="22479" s="186" customFormat="1" x14ac:dyDescent="0.25"/>
    <row r="22480" s="186" customFormat="1" x14ac:dyDescent="0.25"/>
    <row r="22481" s="186" customFormat="1" x14ac:dyDescent="0.25"/>
    <row r="22482" s="186" customFormat="1" x14ac:dyDescent="0.25"/>
    <row r="22483" s="186" customFormat="1" x14ac:dyDescent="0.25"/>
    <row r="22484" s="186" customFormat="1" x14ac:dyDescent="0.25"/>
    <row r="22485" s="186" customFormat="1" x14ac:dyDescent="0.25"/>
    <row r="22486" s="186" customFormat="1" x14ac:dyDescent="0.25"/>
    <row r="22487" s="186" customFormat="1" x14ac:dyDescent="0.25"/>
    <row r="22488" s="186" customFormat="1" x14ac:dyDescent="0.25"/>
    <row r="22489" s="186" customFormat="1" x14ac:dyDescent="0.25"/>
    <row r="22490" s="186" customFormat="1" x14ac:dyDescent="0.25"/>
    <row r="22491" s="186" customFormat="1" x14ac:dyDescent="0.25"/>
    <row r="22492" s="186" customFormat="1" x14ac:dyDescent="0.25"/>
    <row r="22493" s="186" customFormat="1" x14ac:dyDescent="0.25"/>
    <row r="22494" s="186" customFormat="1" x14ac:dyDescent="0.25"/>
    <row r="22495" s="186" customFormat="1" x14ac:dyDescent="0.25"/>
    <row r="22496" s="186" customFormat="1" x14ac:dyDescent="0.25"/>
    <row r="22497" s="186" customFormat="1" x14ac:dyDescent="0.25"/>
    <row r="22498" s="186" customFormat="1" x14ac:dyDescent="0.25"/>
    <row r="22499" s="186" customFormat="1" x14ac:dyDescent="0.25"/>
    <row r="22500" s="186" customFormat="1" x14ac:dyDescent="0.25"/>
    <row r="22501" s="186" customFormat="1" x14ac:dyDescent="0.25"/>
    <row r="22502" s="186" customFormat="1" x14ac:dyDescent="0.25"/>
    <row r="22503" s="186" customFormat="1" x14ac:dyDescent="0.25"/>
    <row r="22504" s="186" customFormat="1" x14ac:dyDescent="0.25"/>
    <row r="22505" s="186" customFormat="1" x14ac:dyDescent="0.25"/>
    <row r="22506" s="186" customFormat="1" x14ac:dyDescent="0.25"/>
    <row r="22507" s="186" customFormat="1" x14ac:dyDescent="0.25"/>
    <row r="22508" s="186" customFormat="1" x14ac:dyDescent="0.25"/>
    <row r="22509" s="186" customFormat="1" x14ac:dyDescent="0.25"/>
    <row r="22510" s="186" customFormat="1" x14ac:dyDescent="0.25"/>
    <row r="22511" s="186" customFormat="1" x14ac:dyDescent="0.25"/>
    <row r="22512" s="186" customFormat="1" x14ac:dyDescent="0.25"/>
    <row r="22513" s="186" customFormat="1" x14ac:dyDescent="0.25"/>
    <row r="22514" s="186" customFormat="1" x14ac:dyDescent="0.25"/>
    <row r="22515" s="186" customFormat="1" x14ac:dyDescent="0.25"/>
    <row r="22516" s="186" customFormat="1" x14ac:dyDescent="0.25"/>
    <row r="22517" s="186" customFormat="1" x14ac:dyDescent="0.25"/>
    <row r="22518" s="186" customFormat="1" x14ac:dyDescent="0.25"/>
    <row r="22519" s="186" customFormat="1" x14ac:dyDescent="0.25"/>
    <row r="22520" s="186" customFormat="1" x14ac:dyDescent="0.25"/>
    <row r="22521" s="186" customFormat="1" x14ac:dyDescent="0.25"/>
    <row r="22522" s="186" customFormat="1" x14ac:dyDescent="0.25"/>
    <row r="22523" s="186" customFormat="1" x14ac:dyDescent="0.25"/>
    <row r="22524" s="186" customFormat="1" x14ac:dyDescent="0.25"/>
    <row r="22525" s="186" customFormat="1" x14ac:dyDescent="0.25"/>
    <row r="22526" s="186" customFormat="1" x14ac:dyDescent="0.25"/>
    <row r="22527" s="186" customFormat="1" x14ac:dyDescent="0.25"/>
    <row r="22528" s="186" customFormat="1" x14ac:dyDescent="0.25"/>
    <row r="22529" s="186" customFormat="1" x14ac:dyDescent="0.25"/>
    <row r="22530" s="186" customFormat="1" x14ac:dyDescent="0.25"/>
    <row r="22531" s="186" customFormat="1" x14ac:dyDescent="0.25"/>
    <row r="22532" s="186" customFormat="1" x14ac:dyDescent="0.25"/>
    <row r="22533" s="186" customFormat="1" x14ac:dyDescent="0.25"/>
    <row r="22534" s="186" customFormat="1" x14ac:dyDescent="0.25"/>
    <row r="22535" s="186" customFormat="1" x14ac:dyDescent="0.25"/>
    <row r="22536" s="186" customFormat="1" x14ac:dyDescent="0.25"/>
    <row r="22537" s="186" customFormat="1" x14ac:dyDescent="0.25"/>
    <row r="22538" s="186" customFormat="1" x14ac:dyDescent="0.25"/>
    <row r="22539" s="186" customFormat="1" x14ac:dyDescent="0.25"/>
    <row r="22540" s="186" customFormat="1" x14ac:dyDescent="0.25"/>
    <row r="22541" s="186" customFormat="1" x14ac:dyDescent="0.25"/>
    <row r="22542" s="186" customFormat="1" x14ac:dyDescent="0.25"/>
    <row r="22543" s="186" customFormat="1" x14ac:dyDescent="0.25"/>
    <row r="22544" s="186" customFormat="1" x14ac:dyDescent="0.25"/>
    <row r="22545" s="186" customFormat="1" x14ac:dyDescent="0.25"/>
    <row r="22546" s="186" customFormat="1" x14ac:dyDescent="0.25"/>
    <row r="22547" s="186" customFormat="1" x14ac:dyDescent="0.25"/>
    <row r="22548" s="186" customFormat="1" x14ac:dyDescent="0.25"/>
    <row r="22549" s="186" customFormat="1" x14ac:dyDescent="0.25"/>
    <row r="22550" s="186" customFormat="1" x14ac:dyDescent="0.25"/>
    <row r="22551" s="186" customFormat="1" x14ac:dyDescent="0.25"/>
    <row r="22552" s="186" customFormat="1" x14ac:dyDescent="0.25"/>
    <row r="22553" s="186" customFormat="1" x14ac:dyDescent="0.25"/>
    <row r="22554" s="186" customFormat="1" x14ac:dyDescent="0.25"/>
    <row r="22555" s="186" customFormat="1" x14ac:dyDescent="0.25"/>
    <row r="22556" s="186" customFormat="1" x14ac:dyDescent="0.25"/>
    <row r="22557" s="186" customFormat="1" x14ac:dyDescent="0.25"/>
    <row r="22558" s="186" customFormat="1" x14ac:dyDescent="0.25"/>
    <row r="22559" s="186" customFormat="1" x14ac:dyDescent="0.25"/>
    <row r="22560" s="186" customFormat="1" x14ac:dyDescent="0.25"/>
    <row r="22561" s="186" customFormat="1" x14ac:dyDescent="0.25"/>
    <row r="22562" s="186" customFormat="1" x14ac:dyDescent="0.25"/>
    <row r="22563" s="186" customFormat="1" x14ac:dyDescent="0.25"/>
    <row r="22564" s="186" customFormat="1" x14ac:dyDescent="0.25"/>
    <row r="22565" s="186" customFormat="1" x14ac:dyDescent="0.25"/>
    <row r="22566" s="186" customFormat="1" x14ac:dyDescent="0.25"/>
    <row r="22567" s="186" customFormat="1" x14ac:dyDescent="0.25"/>
    <row r="22568" s="186" customFormat="1" x14ac:dyDescent="0.25"/>
    <row r="22569" s="186" customFormat="1" x14ac:dyDescent="0.25"/>
    <row r="22570" s="186" customFormat="1" x14ac:dyDescent="0.25"/>
    <row r="22571" s="186" customFormat="1" x14ac:dyDescent="0.25"/>
    <row r="22572" s="186" customFormat="1" x14ac:dyDescent="0.25"/>
    <row r="22573" s="186" customFormat="1" x14ac:dyDescent="0.25"/>
    <row r="22574" s="186" customFormat="1" x14ac:dyDescent="0.25"/>
    <row r="22575" s="186" customFormat="1" x14ac:dyDescent="0.25"/>
    <row r="22576" s="186" customFormat="1" x14ac:dyDescent="0.25"/>
    <row r="22577" s="186" customFormat="1" x14ac:dyDescent="0.25"/>
    <row r="22578" s="186" customFormat="1" x14ac:dyDescent="0.25"/>
    <row r="22579" s="186" customFormat="1" x14ac:dyDescent="0.25"/>
    <row r="22580" s="186" customFormat="1" x14ac:dyDescent="0.25"/>
    <row r="22581" s="186" customFormat="1" x14ac:dyDescent="0.25"/>
    <row r="22582" s="186" customFormat="1" x14ac:dyDescent="0.25"/>
    <row r="22583" s="186" customFormat="1" x14ac:dyDescent="0.25"/>
    <row r="22584" s="186" customFormat="1" x14ac:dyDescent="0.25"/>
    <row r="22585" s="186" customFormat="1" x14ac:dyDescent="0.25"/>
    <row r="22586" s="186" customFormat="1" x14ac:dyDescent="0.25"/>
    <row r="22587" s="186" customFormat="1" x14ac:dyDescent="0.25"/>
    <row r="22588" s="186" customFormat="1" x14ac:dyDescent="0.25"/>
    <row r="22589" s="186" customFormat="1" x14ac:dyDescent="0.25"/>
    <row r="22590" s="186" customFormat="1" x14ac:dyDescent="0.25"/>
    <row r="22591" s="186" customFormat="1" x14ac:dyDescent="0.25"/>
    <row r="22592" s="186" customFormat="1" x14ac:dyDescent="0.25"/>
    <row r="22593" s="186" customFormat="1" x14ac:dyDescent="0.25"/>
    <row r="22594" s="186" customFormat="1" x14ac:dyDescent="0.25"/>
    <row r="22595" s="186" customFormat="1" x14ac:dyDescent="0.25"/>
    <row r="22596" s="186" customFormat="1" x14ac:dyDescent="0.25"/>
    <row r="22597" s="186" customFormat="1" x14ac:dyDescent="0.25"/>
    <row r="22598" s="186" customFormat="1" x14ac:dyDescent="0.25"/>
    <row r="22599" s="186" customFormat="1" x14ac:dyDescent="0.25"/>
    <row r="22600" s="186" customFormat="1" x14ac:dyDescent="0.25"/>
    <row r="22601" s="186" customFormat="1" x14ac:dyDescent="0.25"/>
    <row r="22602" s="186" customFormat="1" x14ac:dyDescent="0.25"/>
    <row r="22603" s="186" customFormat="1" x14ac:dyDescent="0.25"/>
    <row r="22604" s="186" customFormat="1" x14ac:dyDescent="0.25"/>
    <row r="22605" s="186" customFormat="1" x14ac:dyDescent="0.25"/>
    <row r="22606" s="186" customFormat="1" x14ac:dyDescent="0.25"/>
    <row r="22607" s="186" customFormat="1" x14ac:dyDescent="0.25"/>
    <row r="22608" s="186" customFormat="1" x14ac:dyDescent="0.25"/>
    <row r="22609" s="186" customFormat="1" x14ac:dyDescent="0.25"/>
    <row r="22610" s="186" customFormat="1" x14ac:dyDescent="0.25"/>
    <row r="22611" s="186" customFormat="1" x14ac:dyDescent="0.25"/>
    <row r="22612" s="186" customFormat="1" x14ac:dyDescent="0.25"/>
    <row r="22613" s="186" customFormat="1" x14ac:dyDescent="0.25"/>
    <row r="22614" s="186" customFormat="1" x14ac:dyDescent="0.25"/>
    <row r="22615" s="186" customFormat="1" x14ac:dyDescent="0.25"/>
    <row r="22616" s="186" customFormat="1" x14ac:dyDescent="0.25"/>
    <row r="22617" s="186" customFormat="1" x14ac:dyDescent="0.25"/>
    <row r="22618" s="186" customFormat="1" x14ac:dyDescent="0.25"/>
    <row r="22619" s="186" customFormat="1" x14ac:dyDescent="0.25"/>
    <row r="22620" s="186" customFormat="1" x14ac:dyDescent="0.25"/>
    <row r="22621" s="186" customFormat="1" x14ac:dyDescent="0.25"/>
    <row r="22622" s="186" customFormat="1" x14ac:dyDescent="0.25"/>
    <row r="22623" s="186" customFormat="1" x14ac:dyDescent="0.25"/>
    <row r="22624" s="186" customFormat="1" x14ac:dyDescent="0.25"/>
    <row r="22625" s="186" customFormat="1" x14ac:dyDescent="0.25"/>
    <row r="22626" s="186" customFormat="1" x14ac:dyDescent="0.25"/>
    <row r="22627" s="186" customFormat="1" x14ac:dyDescent="0.25"/>
    <row r="22628" s="186" customFormat="1" x14ac:dyDescent="0.25"/>
    <row r="22629" s="186" customFormat="1" x14ac:dyDescent="0.25"/>
    <row r="22630" s="186" customFormat="1" x14ac:dyDescent="0.25"/>
    <row r="22631" s="186" customFormat="1" x14ac:dyDescent="0.25"/>
    <row r="22632" s="186" customFormat="1" x14ac:dyDescent="0.25"/>
    <row r="22633" s="186" customFormat="1" x14ac:dyDescent="0.25"/>
    <row r="22634" s="186" customFormat="1" x14ac:dyDescent="0.25"/>
    <row r="22635" s="186" customFormat="1" x14ac:dyDescent="0.25"/>
    <row r="22636" s="186" customFormat="1" x14ac:dyDescent="0.25"/>
    <row r="22637" s="186" customFormat="1" x14ac:dyDescent="0.25"/>
    <row r="22638" s="186" customFormat="1" x14ac:dyDescent="0.25"/>
    <row r="22639" s="186" customFormat="1" x14ac:dyDescent="0.25"/>
    <row r="22640" s="186" customFormat="1" x14ac:dyDescent="0.25"/>
    <row r="22641" s="186" customFormat="1" x14ac:dyDescent="0.25"/>
    <row r="22642" s="186" customFormat="1" x14ac:dyDescent="0.25"/>
    <row r="22643" s="186" customFormat="1" x14ac:dyDescent="0.25"/>
    <row r="22644" s="186" customFormat="1" x14ac:dyDescent="0.25"/>
    <row r="22645" s="186" customFormat="1" x14ac:dyDescent="0.25"/>
    <row r="22646" s="186" customFormat="1" x14ac:dyDescent="0.25"/>
    <row r="22647" s="186" customFormat="1" x14ac:dyDescent="0.25"/>
    <row r="22648" s="186" customFormat="1" x14ac:dyDescent="0.25"/>
    <row r="22649" s="186" customFormat="1" x14ac:dyDescent="0.25"/>
    <row r="22650" s="186" customFormat="1" x14ac:dyDescent="0.25"/>
    <row r="22651" s="186" customFormat="1" x14ac:dyDescent="0.25"/>
    <row r="22652" s="186" customFormat="1" x14ac:dyDescent="0.25"/>
    <row r="22653" s="186" customFormat="1" x14ac:dyDescent="0.25"/>
    <row r="22654" s="186" customFormat="1" x14ac:dyDescent="0.25"/>
    <row r="22655" s="186" customFormat="1" x14ac:dyDescent="0.25"/>
    <row r="22656" s="186" customFormat="1" x14ac:dyDescent="0.25"/>
    <row r="22657" s="186" customFormat="1" x14ac:dyDescent="0.25"/>
    <row r="22658" s="186" customFormat="1" x14ac:dyDescent="0.25"/>
    <row r="22659" s="186" customFormat="1" x14ac:dyDescent="0.25"/>
    <row r="22660" s="186" customFormat="1" x14ac:dyDescent="0.25"/>
    <row r="22661" s="186" customFormat="1" x14ac:dyDescent="0.25"/>
    <row r="22662" s="186" customFormat="1" x14ac:dyDescent="0.25"/>
    <row r="22663" s="186" customFormat="1" x14ac:dyDescent="0.25"/>
    <row r="22664" s="186" customFormat="1" x14ac:dyDescent="0.25"/>
    <row r="22665" s="186" customFormat="1" x14ac:dyDescent="0.25"/>
    <row r="22666" s="186" customFormat="1" x14ac:dyDescent="0.25"/>
    <row r="22667" s="186" customFormat="1" x14ac:dyDescent="0.25"/>
    <row r="22668" s="186" customFormat="1" x14ac:dyDescent="0.25"/>
    <row r="22669" s="186" customFormat="1" x14ac:dyDescent="0.25"/>
    <row r="22670" s="186" customFormat="1" x14ac:dyDescent="0.25"/>
    <row r="22671" s="186" customFormat="1" x14ac:dyDescent="0.25"/>
    <row r="22672" s="186" customFormat="1" x14ac:dyDescent="0.25"/>
    <row r="22673" s="186" customFormat="1" x14ac:dyDescent="0.25"/>
    <row r="22674" s="186" customFormat="1" x14ac:dyDescent="0.25"/>
    <row r="22675" s="186" customFormat="1" x14ac:dyDescent="0.25"/>
    <row r="22676" s="186" customFormat="1" x14ac:dyDescent="0.25"/>
    <row r="22677" s="186" customFormat="1" x14ac:dyDescent="0.25"/>
    <row r="22678" s="186" customFormat="1" x14ac:dyDescent="0.25"/>
    <row r="22679" s="186" customFormat="1" x14ac:dyDescent="0.25"/>
    <row r="22680" s="186" customFormat="1" x14ac:dyDescent="0.25"/>
    <row r="22681" s="186" customFormat="1" x14ac:dyDescent="0.25"/>
    <row r="22682" s="186" customFormat="1" x14ac:dyDescent="0.25"/>
    <row r="22683" s="186" customFormat="1" x14ac:dyDescent="0.25"/>
    <row r="22684" s="186" customFormat="1" x14ac:dyDescent="0.25"/>
    <row r="22685" s="186" customFormat="1" x14ac:dyDescent="0.25"/>
    <row r="22686" s="186" customFormat="1" x14ac:dyDescent="0.25"/>
    <row r="22687" s="186" customFormat="1" x14ac:dyDescent="0.25"/>
    <row r="22688" s="186" customFormat="1" x14ac:dyDescent="0.25"/>
    <row r="22689" s="186" customFormat="1" x14ac:dyDescent="0.25"/>
    <row r="22690" s="186" customFormat="1" x14ac:dyDescent="0.25"/>
    <row r="22691" s="186" customFormat="1" x14ac:dyDescent="0.25"/>
    <row r="22692" s="186" customFormat="1" x14ac:dyDescent="0.25"/>
    <row r="22693" s="186" customFormat="1" x14ac:dyDescent="0.25"/>
    <row r="22694" s="186" customFormat="1" x14ac:dyDescent="0.25"/>
    <row r="22695" s="186" customFormat="1" x14ac:dyDescent="0.25"/>
    <row r="22696" s="186" customFormat="1" x14ac:dyDescent="0.25"/>
    <row r="22697" s="186" customFormat="1" x14ac:dyDescent="0.25"/>
    <row r="22698" s="186" customFormat="1" x14ac:dyDescent="0.25"/>
    <row r="22699" s="186" customFormat="1" x14ac:dyDescent="0.25"/>
    <row r="22700" s="186" customFormat="1" x14ac:dyDescent="0.25"/>
    <row r="22701" s="186" customFormat="1" x14ac:dyDescent="0.25"/>
    <row r="22702" s="186" customFormat="1" x14ac:dyDescent="0.25"/>
    <row r="22703" s="186" customFormat="1" x14ac:dyDescent="0.25"/>
    <row r="22704" s="186" customFormat="1" x14ac:dyDescent="0.25"/>
    <row r="22705" s="186" customFormat="1" x14ac:dyDescent="0.25"/>
    <row r="22706" s="186" customFormat="1" x14ac:dyDescent="0.25"/>
    <row r="22707" s="186" customFormat="1" x14ac:dyDescent="0.25"/>
    <row r="22708" s="186" customFormat="1" x14ac:dyDescent="0.25"/>
    <row r="22709" s="186" customFormat="1" x14ac:dyDescent="0.25"/>
    <row r="22710" s="186" customFormat="1" x14ac:dyDescent="0.25"/>
    <row r="22711" s="186" customFormat="1" x14ac:dyDescent="0.25"/>
    <row r="22712" s="186" customFormat="1" x14ac:dyDescent="0.25"/>
    <row r="22713" s="186" customFormat="1" x14ac:dyDescent="0.25"/>
    <row r="22714" s="186" customFormat="1" x14ac:dyDescent="0.25"/>
    <row r="22715" s="186" customFormat="1" x14ac:dyDescent="0.25"/>
    <row r="22716" s="186" customFormat="1" x14ac:dyDescent="0.25"/>
    <row r="22717" s="186" customFormat="1" x14ac:dyDescent="0.25"/>
    <row r="22718" s="186" customFormat="1" x14ac:dyDescent="0.25"/>
    <row r="22719" s="186" customFormat="1" x14ac:dyDescent="0.25"/>
    <row r="22720" s="186" customFormat="1" x14ac:dyDescent="0.25"/>
    <row r="22721" s="186" customFormat="1" x14ac:dyDescent="0.25"/>
    <row r="22722" s="186" customFormat="1" x14ac:dyDescent="0.25"/>
    <row r="22723" s="186" customFormat="1" x14ac:dyDescent="0.25"/>
    <row r="22724" s="186" customFormat="1" x14ac:dyDescent="0.25"/>
    <row r="22725" s="186" customFormat="1" x14ac:dyDescent="0.25"/>
    <row r="22726" s="186" customFormat="1" x14ac:dyDescent="0.25"/>
    <row r="22727" s="186" customFormat="1" x14ac:dyDescent="0.25"/>
    <row r="22728" s="186" customFormat="1" x14ac:dyDescent="0.25"/>
    <row r="22729" s="186" customFormat="1" x14ac:dyDescent="0.25"/>
    <row r="22730" s="186" customFormat="1" x14ac:dyDescent="0.25"/>
    <row r="22731" s="186" customFormat="1" x14ac:dyDescent="0.25"/>
    <row r="22732" s="186" customFormat="1" x14ac:dyDescent="0.25"/>
    <row r="22733" s="186" customFormat="1" x14ac:dyDescent="0.25"/>
    <row r="22734" s="186" customFormat="1" x14ac:dyDescent="0.25"/>
    <row r="22735" s="186" customFormat="1" x14ac:dyDescent="0.25"/>
    <row r="22736" s="186" customFormat="1" x14ac:dyDescent="0.25"/>
    <row r="22737" s="186" customFormat="1" x14ac:dyDescent="0.25"/>
    <row r="22738" s="186" customFormat="1" x14ac:dyDescent="0.25"/>
    <row r="22739" s="186" customFormat="1" x14ac:dyDescent="0.25"/>
    <row r="22740" s="186" customFormat="1" x14ac:dyDescent="0.25"/>
    <row r="22741" s="186" customFormat="1" x14ac:dyDescent="0.25"/>
    <row r="22742" s="186" customFormat="1" x14ac:dyDescent="0.25"/>
    <row r="22743" s="186" customFormat="1" x14ac:dyDescent="0.25"/>
    <row r="22744" s="186" customFormat="1" x14ac:dyDescent="0.25"/>
    <row r="22745" s="186" customFormat="1" x14ac:dyDescent="0.25"/>
    <row r="22746" s="186" customFormat="1" x14ac:dyDescent="0.25"/>
    <row r="22747" s="186" customFormat="1" x14ac:dyDescent="0.25"/>
    <row r="22748" s="186" customFormat="1" x14ac:dyDescent="0.25"/>
    <row r="22749" s="186" customFormat="1" x14ac:dyDescent="0.25"/>
    <row r="22750" s="186" customFormat="1" x14ac:dyDescent="0.25"/>
    <row r="22751" s="186" customFormat="1" x14ac:dyDescent="0.25"/>
    <row r="22752" s="186" customFormat="1" x14ac:dyDescent="0.25"/>
    <row r="22753" s="186" customFormat="1" x14ac:dyDescent="0.25"/>
    <row r="22754" s="186" customFormat="1" x14ac:dyDescent="0.25"/>
    <row r="22755" s="186" customFormat="1" x14ac:dyDescent="0.25"/>
    <row r="22756" s="186" customFormat="1" x14ac:dyDescent="0.25"/>
    <row r="22757" s="186" customFormat="1" x14ac:dyDescent="0.25"/>
    <row r="22758" s="186" customFormat="1" x14ac:dyDescent="0.25"/>
    <row r="22759" s="186" customFormat="1" x14ac:dyDescent="0.25"/>
    <row r="22760" s="186" customFormat="1" x14ac:dyDescent="0.25"/>
    <row r="22761" s="186" customFormat="1" x14ac:dyDescent="0.25"/>
    <row r="22762" s="186" customFormat="1" x14ac:dyDescent="0.25"/>
    <row r="22763" s="186" customFormat="1" x14ac:dyDescent="0.25"/>
    <row r="22764" s="186" customFormat="1" x14ac:dyDescent="0.25"/>
    <row r="22765" s="186" customFormat="1" x14ac:dyDescent="0.25"/>
    <row r="22766" s="186" customFormat="1" x14ac:dyDescent="0.25"/>
    <row r="22767" s="186" customFormat="1" x14ac:dyDescent="0.25"/>
    <row r="22768" s="186" customFormat="1" x14ac:dyDescent="0.25"/>
    <row r="22769" s="186" customFormat="1" x14ac:dyDescent="0.25"/>
    <row r="22770" s="186" customFormat="1" x14ac:dyDescent="0.25"/>
    <row r="22771" s="186" customFormat="1" x14ac:dyDescent="0.25"/>
    <row r="22772" s="186" customFormat="1" x14ac:dyDescent="0.25"/>
    <row r="22773" s="186" customFormat="1" x14ac:dyDescent="0.25"/>
    <row r="22774" s="186" customFormat="1" x14ac:dyDescent="0.25"/>
    <row r="22775" s="186" customFormat="1" x14ac:dyDescent="0.25"/>
    <row r="22776" s="186" customFormat="1" x14ac:dyDescent="0.25"/>
    <row r="22777" s="186" customFormat="1" x14ac:dyDescent="0.25"/>
    <row r="22778" s="186" customFormat="1" x14ac:dyDescent="0.25"/>
    <row r="22779" s="186" customFormat="1" x14ac:dyDescent="0.25"/>
    <row r="22780" s="186" customFormat="1" x14ac:dyDescent="0.25"/>
    <row r="22781" s="186" customFormat="1" x14ac:dyDescent="0.25"/>
    <row r="22782" s="186" customFormat="1" x14ac:dyDescent="0.25"/>
    <row r="22783" s="186" customFormat="1" x14ac:dyDescent="0.25"/>
    <row r="22784" s="186" customFormat="1" x14ac:dyDescent="0.25"/>
    <row r="22785" s="186" customFormat="1" x14ac:dyDescent="0.25"/>
    <row r="22786" s="186" customFormat="1" x14ac:dyDescent="0.25"/>
    <row r="22787" s="186" customFormat="1" x14ac:dyDescent="0.25"/>
    <row r="22788" s="186" customFormat="1" x14ac:dyDescent="0.25"/>
    <row r="22789" s="186" customFormat="1" x14ac:dyDescent="0.25"/>
    <row r="22790" s="186" customFormat="1" x14ac:dyDescent="0.25"/>
    <row r="22791" s="186" customFormat="1" x14ac:dyDescent="0.25"/>
    <row r="22792" s="186" customFormat="1" x14ac:dyDescent="0.25"/>
    <row r="22793" s="186" customFormat="1" x14ac:dyDescent="0.25"/>
    <row r="22794" s="186" customFormat="1" x14ac:dyDescent="0.25"/>
    <row r="22795" s="186" customFormat="1" x14ac:dyDescent="0.25"/>
    <row r="22796" s="186" customFormat="1" x14ac:dyDescent="0.25"/>
    <row r="22797" s="186" customFormat="1" x14ac:dyDescent="0.25"/>
    <row r="22798" s="186" customFormat="1" x14ac:dyDescent="0.25"/>
    <row r="22799" s="186" customFormat="1" x14ac:dyDescent="0.25"/>
    <row r="22800" s="186" customFormat="1" x14ac:dyDescent="0.25"/>
    <row r="22801" s="186" customFormat="1" x14ac:dyDescent="0.25"/>
    <row r="22802" s="186" customFormat="1" x14ac:dyDescent="0.25"/>
    <row r="22803" s="186" customFormat="1" x14ac:dyDescent="0.25"/>
    <row r="22804" s="186" customFormat="1" x14ac:dyDescent="0.25"/>
    <row r="22805" s="186" customFormat="1" x14ac:dyDescent="0.25"/>
    <row r="22806" s="186" customFormat="1" x14ac:dyDescent="0.25"/>
    <row r="22807" s="186" customFormat="1" x14ac:dyDescent="0.25"/>
    <row r="22808" s="186" customFormat="1" x14ac:dyDescent="0.25"/>
    <row r="22809" s="186" customFormat="1" x14ac:dyDescent="0.25"/>
    <row r="22810" s="186" customFormat="1" x14ac:dyDescent="0.25"/>
    <row r="22811" s="186" customFormat="1" x14ac:dyDescent="0.25"/>
    <row r="22812" s="186" customFormat="1" x14ac:dyDescent="0.25"/>
    <row r="22813" s="186" customFormat="1" x14ac:dyDescent="0.25"/>
    <row r="22814" s="186" customFormat="1" x14ac:dyDescent="0.25"/>
    <row r="22815" s="186" customFormat="1" x14ac:dyDescent="0.25"/>
    <row r="22816" s="186" customFormat="1" x14ac:dyDescent="0.25"/>
    <row r="22817" s="186" customFormat="1" x14ac:dyDescent="0.25"/>
    <row r="22818" s="186" customFormat="1" x14ac:dyDescent="0.25"/>
    <row r="22819" s="186" customFormat="1" x14ac:dyDescent="0.25"/>
    <row r="22820" s="186" customFormat="1" x14ac:dyDescent="0.25"/>
    <row r="22821" s="186" customFormat="1" x14ac:dyDescent="0.25"/>
    <row r="22822" s="186" customFormat="1" x14ac:dyDescent="0.25"/>
    <row r="22823" s="186" customFormat="1" x14ac:dyDescent="0.25"/>
    <row r="22824" s="186" customFormat="1" x14ac:dyDescent="0.25"/>
    <row r="22825" s="186" customFormat="1" x14ac:dyDescent="0.25"/>
    <row r="22826" s="186" customFormat="1" x14ac:dyDescent="0.25"/>
    <row r="22827" s="186" customFormat="1" x14ac:dyDescent="0.25"/>
    <row r="22828" s="186" customFormat="1" x14ac:dyDescent="0.25"/>
    <row r="22829" s="186" customFormat="1" x14ac:dyDescent="0.25"/>
    <row r="22830" s="186" customFormat="1" x14ac:dyDescent="0.25"/>
    <row r="22831" s="186" customFormat="1" x14ac:dyDescent="0.25"/>
    <row r="22832" s="186" customFormat="1" x14ac:dyDescent="0.25"/>
    <row r="22833" s="186" customFormat="1" x14ac:dyDescent="0.25"/>
    <row r="22834" s="186" customFormat="1" x14ac:dyDescent="0.25"/>
    <row r="22835" s="186" customFormat="1" x14ac:dyDescent="0.25"/>
    <row r="22836" s="186" customFormat="1" x14ac:dyDescent="0.25"/>
    <row r="22837" s="186" customFormat="1" x14ac:dyDescent="0.25"/>
    <row r="22838" s="186" customFormat="1" x14ac:dyDescent="0.25"/>
    <row r="22839" s="186" customFormat="1" x14ac:dyDescent="0.25"/>
    <row r="22840" s="186" customFormat="1" x14ac:dyDescent="0.25"/>
    <row r="22841" s="186" customFormat="1" x14ac:dyDescent="0.25"/>
    <row r="22842" s="186" customFormat="1" x14ac:dyDescent="0.25"/>
    <row r="22843" s="186" customFormat="1" x14ac:dyDescent="0.25"/>
    <row r="22844" s="186" customFormat="1" x14ac:dyDescent="0.25"/>
    <row r="22845" s="186" customFormat="1" x14ac:dyDescent="0.25"/>
    <row r="22846" s="186" customFormat="1" x14ac:dyDescent="0.25"/>
    <row r="22847" s="186" customFormat="1" x14ac:dyDescent="0.25"/>
    <row r="22848" s="186" customFormat="1" x14ac:dyDescent="0.25"/>
    <row r="22849" s="186" customFormat="1" x14ac:dyDescent="0.25"/>
    <row r="22850" s="186" customFormat="1" x14ac:dyDescent="0.25"/>
    <row r="22851" s="186" customFormat="1" x14ac:dyDescent="0.25"/>
    <row r="22852" s="186" customFormat="1" x14ac:dyDescent="0.25"/>
    <row r="22853" s="186" customFormat="1" x14ac:dyDescent="0.25"/>
    <row r="22854" s="186" customFormat="1" x14ac:dyDescent="0.25"/>
    <row r="22855" s="186" customFormat="1" x14ac:dyDescent="0.25"/>
    <row r="22856" s="186" customFormat="1" x14ac:dyDescent="0.25"/>
    <row r="22857" s="186" customFormat="1" x14ac:dyDescent="0.25"/>
    <row r="22858" s="186" customFormat="1" x14ac:dyDescent="0.25"/>
    <row r="22859" s="186" customFormat="1" x14ac:dyDescent="0.25"/>
    <row r="22860" s="186" customFormat="1" x14ac:dyDescent="0.25"/>
    <row r="22861" s="186" customFormat="1" x14ac:dyDescent="0.25"/>
    <row r="22862" s="186" customFormat="1" x14ac:dyDescent="0.25"/>
    <row r="22863" s="186" customFormat="1" x14ac:dyDescent="0.25"/>
    <row r="22864" s="186" customFormat="1" x14ac:dyDescent="0.25"/>
    <row r="22865" s="186" customFormat="1" x14ac:dyDescent="0.25"/>
    <row r="22866" s="186" customFormat="1" x14ac:dyDescent="0.25"/>
    <row r="22867" s="186" customFormat="1" x14ac:dyDescent="0.25"/>
    <row r="22868" s="186" customFormat="1" x14ac:dyDescent="0.25"/>
    <row r="22869" s="186" customFormat="1" x14ac:dyDescent="0.25"/>
    <row r="22870" s="186" customFormat="1" x14ac:dyDescent="0.25"/>
    <row r="22871" s="186" customFormat="1" x14ac:dyDescent="0.25"/>
    <row r="22872" s="186" customFormat="1" x14ac:dyDescent="0.25"/>
    <row r="22873" s="186" customFormat="1" x14ac:dyDescent="0.25"/>
    <row r="22874" s="186" customFormat="1" x14ac:dyDescent="0.25"/>
    <row r="22875" s="186" customFormat="1" x14ac:dyDescent="0.25"/>
    <row r="22876" s="186" customFormat="1" x14ac:dyDescent="0.25"/>
    <row r="22877" s="186" customFormat="1" x14ac:dyDescent="0.25"/>
    <row r="22878" s="186" customFormat="1" x14ac:dyDescent="0.25"/>
    <row r="22879" s="186" customFormat="1" x14ac:dyDescent="0.25"/>
    <row r="22880" s="186" customFormat="1" x14ac:dyDescent="0.25"/>
    <row r="22881" s="186" customFormat="1" x14ac:dyDescent="0.25"/>
    <row r="22882" s="186" customFormat="1" x14ac:dyDescent="0.25"/>
    <row r="22883" s="186" customFormat="1" x14ac:dyDescent="0.25"/>
    <row r="22884" s="186" customFormat="1" x14ac:dyDescent="0.25"/>
    <row r="22885" s="186" customFormat="1" x14ac:dyDescent="0.25"/>
    <row r="22886" s="186" customFormat="1" x14ac:dyDescent="0.25"/>
    <row r="22887" s="186" customFormat="1" x14ac:dyDescent="0.25"/>
    <row r="22888" s="186" customFormat="1" x14ac:dyDescent="0.25"/>
    <row r="22889" s="186" customFormat="1" x14ac:dyDescent="0.25"/>
    <row r="22890" s="186" customFormat="1" x14ac:dyDescent="0.25"/>
    <row r="22891" s="186" customFormat="1" x14ac:dyDescent="0.25"/>
    <row r="22892" s="186" customFormat="1" x14ac:dyDescent="0.25"/>
    <row r="22893" s="186" customFormat="1" x14ac:dyDescent="0.25"/>
    <row r="22894" s="186" customFormat="1" x14ac:dyDescent="0.25"/>
    <row r="22895" s="186" customFormat="1" x14ac:dyDescent="0.25"/>
    <row r="22896" s="186" customFormat="1" x14ac:dyDescent="0.25"/>
    <row r="22897" s="186" customFormat="1" x14ac:dyDescent="0.25"/>
    <row r="22898" s="186" customFormat="1" x14ac:dyDescent="0.25"/>
    <row r="22899" s="186" customFormat="1" x14ac:dyDescent="0.25"/>
    <row r="22900" s="186" customFormat="1" x14ac:dyDescent="0.25"/>
    <row r="22901" s="186" customFormat="1" x14ac:dyDescent="0.25"/>
    <row r="22902" s="186" customFormat="1" x14ac:dyDescent="0.25"/>
    <row r="22903" s="186" customFormat="1" x14ac:dyDescent="0.25"/>
    <row r="22904" s="186" customFormat="1" x14ac:dyDescent="0.25"/>
    <row r="22905" s="186" customFormat="1" x14ac:dyDescent="0.25"/>
    <row r="22906" s="186" customFormat="1" x14ac:dyDescent="0.25"/>
    <row r="22907" s="186" customFormat="1" x14ac:dyDescent="0.25"/>
    <row r="22908" s="186" customFormat="1" x14ac:dyDescent="0.25"/>
    <row r="22909" s="186" customFormat="1" x14ac:dyDescent="0.25"/>
    <row r="22910" s="186" customFormat="1" x14ac:dyDescent="0.25"/>
    <row r="22911" s="186" customFormat="1" x14ac:dyDescent="0.25"/>
    <row r="22912" s="186" customFormat="1" x14ac:dyDescent="0.25"/>
    <row r="22913" s="186" customFormat="1" x14ac:dyDescent="0.25"/>
    <row r="22914" s="186" customFormat="1" x14ac:dyDescent="0.25"/>
    <row r="22915" s="186" customFormat="1" x14ac:dyDescent="0.25"/>
    <row r="22916" s="186" customFormat="1" x14ac:dyDescent="0.25"/>
    <row r="22917" s="186" customFormat="1" x14ac:dyDescent="0.25"/>
    <row r="22918" s="186" customFormat="1" x14ac:dyDescent="0.25"/>
    <row r="22919" s="186" customFormat="1" x14ac:dyDescent="0.25"/>
    <row r="22920" s="186" customFormat="1" x14ac:dyDescent="0.25"/>
    <row r="22921" s="186" customFormat="1" x14ac:dyDescent="0.25"/>
    <row r="22922" s="186" customFormat="1" x14ac:dyDescent="0.25"/>
    <row r="22923" s="186" customFormat="1" x14ac:dyDescent="0.25"/>
    <row r="22924" s="186" customFormat="1" x14ac:dyDescent="0.25"/>
    <row r="22925" s="186" customFormat="1" x14ac:dyDescent="0.25"/>
    <row r="22926" s="186" customFormat="1" x14ac:dyDescent="0.25"/>
    <row r="22927" s="186" customFormat="1" x14ac:dyDescent="0.25"/>
    <row r="22928" s="186" customFormat="1" x14ac:dyDescent="0.25"/>
    <row r="22929" s="186" customFormat="1" x14ac:dyDescent="0.25"/>
    <row r="22930" s="186" customFormat="1" x14ac:dyDescent="0.25"/>
    <row r="22931" s="186" customFormat="1" x14ac:dyDescent="0.25"/>
    <row r="22932" s="186" customFormat="1" x14ac:dyDescent="0.25"/>
    <row r="22933" s="186" customFormat="1" x14ac:dyDescent="0.25"/>
    <row r="22934" s="186" customFormat="1" x14ac:dyDescent="0.25"/>
    <row r="22935" s="186" customFormat="1" x14ac:dyDescent="0.25"/>
    <row r="22936" s="186" customFormat="1" x14ac:dyDescent="0.25"/>
    <row r="22937" s="186" customFormat="1" x14ac:dyDescent="0.25"/>
    <row r="22938" s="186" customFormat="1" x14ac:dyDescent="0.25"/>
    <row r="22939" s="186" customFormat="1" x14ac:dyDescent="0.25"/>
    <row r="22940" s="186" customFormat="1" x14ac:dyDescent="0.25"/>
    <row r="22941" s="186" customFormat="1" x14ac:dyDescent="0.25"/>
    <row r="22942" s="186" customFormat="1" x14ac:dyDescent="0.25"/>
    <row r="22943" s="186" customFormat="1" x14ac:dyDescent="0.25"/>
    <row r="22944" s="186" customFormat="1" x14ac:dyDescent="0.25"/>
    <row r="22945" s="186" customFormat="1" x14ac:dyDescent="0.25"/>
    <row r="22946" s="186" customFormat="1" x14ac:dyDescent="0.25"/>
    <row r="22947" s="186" customFormat="1" x14ac:dyDescent="0.25"/>
    <row r="22948" s="186" customFormat="1" x14ac:dyDescent="0.25"/>
    <row r="22949" s="186" customFormat="1" x14ac:dyDescent="0.25"/>
    <row r="22950" s="186" customFormat="1" x14ac:dyDescent="0.25"/>
    <row r="22951" s="186" customFormat="1" x14ac:dyDescent="0.25"/>
    <row r="22952" s="186" customFormat="1" x14ac:dyDescent="0.25"/>
    <row r="22953" s="186" customFormat="1" x14ac:dyDescent="0.25"/>
    <row r="22954" s="186" customFormat="1" x14ac:dyDescent="0.25"/>
    <row r="22955" s="186" customFormat="1" x14ac:dyDescent="0.25"/>
    <row r="22956" s="186" customFormat="1" x14ac:dyDescent="0.25"/>
    <row r="22957" s="186" customFormat="1" x14ac:dyDescent="0.25"/>
    <row r="22958" s="186" customFormat="1" x14ac:dyDescent="0.25"/>
    <row r="22959" s="186" customFormat="1" x14ac:dyDescent="0.25"/>
    <row r="22960" s="186" customFormat="1" x14ac:dyDescent="0.25"/>
    <row r="22961" s="186" customFormat="1" x14ac:dyDescent="0.25"/>
    <row r="22962" s="186" customFormat="1" x14ac:dyDescent="0.25"/>
    <row r="22963" s="186" customFormat="1" x14ac:dyDescent="0.25"/>
    <row r="22964" s="186" customFormat="1" x14ac:dyDescent="0.25"/>
    <row r="22965" s="186" customFormat="1" x14ac:dyDescent="0.25"/>
    <row r="22966" s="186" customFormat="1" x14ac:dyDescent="0.25"/>
    <row r="22967" s="186" customFormat="1" x14ac:dyDescent="0.25"/>
    <row r="22968" s="186" customFormat="1" x14ac:dyDescent="0.25"/>
    <row r="22969" s="186" customFormat="1" x14ac:dyDescent="0.25"/>
    <row r="22970" s="186" customFormat="1" x14ac:dyDescent="0.25"/>
    <row r="22971" s="186" customFormat="1" x14ac:dyDescent="0.25"/>
    <row r="22972" s="186" customFormat="1" x14ac:dyDescent="0.25"/>
    <row r="22973" s="186" customFormat="1" x14ac:dyDescent="0.25"/>
    <row r="22974" s="186" customFormat="1" x14ac:dyDescent="0.25"/>
    <row r="22975" s="186" customFormat="1" x14ac:dyDescent="0.25"/>
    <row r="22976" s="186" customFormat="1" x14ac:dyDescent="0.25"/>
    <row r="22977" s="186" customFormat="1" x14ac:dyDescent="0.25"/>
    <row r="22978" s="186" customFormat="1" x14ac:dyDescent="0.25"/>
    <row r="22979" s="186" customFormat="1" x14ac:dyDescent="0.25"/>
    <row r="22980" s="186" customFormat="1" x14ac:dyDescent="0.25"/>
    <row r="22981" s="186" customFormat="1" x14ac:dyDescent="0.25"/>
    <row r="22982" s="186" customFormat="1" x14ac:dyDescent="0.25"/>
    <row r="22983" s="186" customFormat="1" x14ac:dyDescent="0.25"/>
    <row r="22984" s="186" customFormat="1" x14ac:dyDescent="0.25"/>
    <row r="22985" s="186" customFormat="1" x14ac:dyDescent="0.25"/>
    <row r="22986" s="186" customFormat="1" x14ac:dyDescent="0.25"/>
    <row r="22987" s="186" customFormat="1" x14ac:dyDescent="0.25"/>
    <row r="22988" s="186" customFormat="1" x14ac:dyDescent="0.25"/>
    <row r="22989" s="186" customFormat="1" x14ac:dyDescent="0.25"/>
    <row r="22990" s="186" customFormat="1" x14ac:dyDescent="0.25"/>
    <row r="22991" s="186" customFormat="1" x14ac:dyDescent="0.25"/>
    <row r="22992" s="186" customFormat="1" x14ac:dyDescent="0.25"/>
    <row r="22993" s="186" customFormat="1" x14ac:dyDescent="0.25"/>
    <row r="22994" s="186" customFormat="1" x14ac:dyDescent="0.25"/>
    <row r="22995" s="186" customFormat="1" x14ac:dyDescent="0.25"/>
    <row r="22996" s="186" customFormat="1" x14ac:dyDescent="0.25"/>
    <row r="22997" s="186" customFormat="1" x14ac:dyDescent="0.25"/>
    <row r="22998" s="186" customFormat="1" x14ac:dyDescent="0.25"/>
    <row r="22999" s="186" customFormat="1" x14ac:dyDescent="0.25"/>
    <row r="23000" s="186" customFormat="1" x14ac:dyDescent="0.25"/>
    <row r="23001" s="186" customFormat="1" x14ac:dyDescent="0.25"/>
    <row r="23002" s="186" customFormat="1" x14ac:dyDescent="0.25"/>
    <row r="23003" s="186" customFormat="1" x14ac:dyDescent="0.25"/>
    <row r="23004" s="186" customFormat="1" x14ac:dyDescent="0.25"/>
    <row r="23005" s="186" customFormat="1" x14ac:dyDescent="0.25"/>
    <row r="23006" s="186" customFormat="1" x14ac:dyDescent="0.25"/>
    <row r="23007" s="186" customFormat="1" x14ac:dyDescent="0.25"/>
    <row r="23008" s="186" customFormat="1" x14ac:dyDescent="0.25"/>
    <row r="23009" s="186" customFormat="1" x14ac:dyDescent="0.25"/>
    <row r="23010" s="186" customFormat="1" x14ac:dyDescent="0.25"/>
    <row r="23011" s="186" customFormat="1" x14ac:dyDescent="0.25"/>
    <row r="23012" s="186" customFormat="1" x14ac:dyDescent="0.25"/>
    <row r="23013" s="186" customFormat="1" x14ac:dyDescent="0.25"/>
    <row r="23014" s="186" customFormat="1" x14ac:dyDescent="0.25"/>
    <row r="23015" s="186" customFormat="1" x14ac:dyDescent="0.25"/>
    <row r="23016" s="186" customFormat="1" x14ac:dyDescent="0.25"/>
    <row r="23017" s="186" customFormat="1" x14ac:dyDescent="0.25"/>
    <row r="23018" s="186" customFormat="1" x14ac:dyDescent="0.25"/>
    <row r="23019" s="186" customFormat="1" x14ac:dyDescent="0.25"/>
    <row r="23020" s="186" customFormat="1" x14ac:dyDescent="0.25"/>
    <row r="23021" s="186" customFormat="1" x14ac:dyDescent="0.25"/>
    <row r="23022" s="186" customFormat="1" x14ac:dyDescent="0.25"/>
    <row r="23023" s="186" customFormat="1" x14ac:dyDescent="0.25"/>
    <row r="23024" s="186" customFormat="1" x14ac:dyDescent="0.25"/>
    <row r="23025" s="186" customFormat="1" x14ac:dyDescent="0.25"/>
    <row r="23026" s="186" customFormat="1" x14ac:dyDescent="0.25"/>
    <row r="23027" s="186" customFormat="1" x14ac:dyDescent="0.25"/>
    <row r="23028" s="186" customFormat="1" x14ac:dyDescent="0.25"/>
    <row r="23029" s="186" customFormat="1" x14ac:dyDescent="0.25"/>
    <row r="23030" s="186" customFormat="1" x14ac:dyDescent="0.25"/>
    <row r="23031" s="186" customFormat="1" x14ac:dyDescent="0.25"/>
    <row r="23032" s="186" customFormat="1" x14ac:dyDescent="0.25"/>
    <row r="23033" s="186" customFormat="1" x14ac:dyDescent="0.25"/>
    <row r="23034" s="186" customFormat="1" x14ac:dyDescent="0.25"/>
    <row r="23035" s="186" customFormat="1" x14ac:dyDescent="0.25"/>
    <row r="23036" s="186" customFormat="1" x14ac:dyDescent="0.25"/>
    <row r="23037" s="186" customFormat="1" x14ac:dyDescent="0.25"/>
    <row r="23038" s="186" customFormat="1" x14ac:dyDescent="0.25"/>
    <row r="23039" s="186" customFormat="1" x14ac:dyDescent="0.25"/>
    <row r="23040" s="186" customFormat="1" x14ac:dyDescent="0.25"/>
    <row r="23041" s="186" customFormat="1" x14ac:dyDescent="0.25"/>
    <row r="23042" s="186" customFormat="1" x14ac:dyDescent="0.25"/>
    <row r="23043" s="186" customFormat="1" x14ac:dyDescent="0.25"/>
    <row r="23044" s="186" customFormat="1" x14ac:dyDescent="0.25"/>
    <row r="23045" s="186" customFormat="1" x14ac:dyDescent="0.25"/>
    <row r="23046" s="186" customFormat="1" x14ac:dyDescent="0.25"/>
    <row r="23047" s="186" customFormat="1" x14ac:dyDescent="0.25"/>
    <row r="23048" s="186" customFormat="1" x14ac:dyDescent="0.25"/>
    <row r="23049" s="186" customFormat="1" x14ac:dyDescent="0.25"/>
    <row r="23050" s="186" customFormat="1" x14ac:dyDescent="0.25"/>
    <row r="23051" s="186" customFormat="1" x14ac:dyDescent="0.25"/>
    <row r="23052" s="186" customFormat="1" x14ac:dyDescent="0.25"/>
    <row r="23053" s="186" customFormat="1" x14ac:dyDescent="0.25"/>
    <row r="23054" s="186" customFormat="1" x14ac:dyDescent="0.25"/>
    <row r="23055" s="186" customFormat="1" x14ac:dyDescent="0.25"/>
    <row r="23056" s="186" customFormat="1" x14ac:dyDescent="0.25"/>
    <row r="23057" s="186" customFormat="1" x14ac:dyDescent="0.25"/>
    <row r="23058" s="186" customFormat="1" x14ac:dyDescent="0.25"/>
    <row r="23059" s="186" customFormat="1" x14ac:dyDescent="0.25"/>
    <row r="23060" s="186" customFormat="1" x14ac:dyDescent="0.25"/>
    <row r="23061" s="186" customFormat="1" x14ac:dyDescent="0.25"/>
    <row r="23062" s="186" customFormat="1" x14ac:dyDescent="0.25"/>
    <row r="23063" s="186" customFormat="1" x14ac:dyDescent="0.25"/>
    <row r="23064" s="186" customFormat="1" x14ac:dyDescent="0.25"/>
    <row r="23065" s="186" customFormat="1" x14ac:dyDescent="0.25"/>
    <row r="23066" s="186" customFormat="1" x14ac:dyDescent="0.25"/>
    <row r="23067" s="186" customFormat="1" x14ac:dyDescent="0.25"/>
    <row r="23068" s="186" customFormat="1" x14ac:dyDescent="0.25"/>
    <row r="23069" s="186" customFormat="1" x14ac:dyDescent="0.25"/>
    <row r="23070" s="186" customFormat="1" x14ac:dyDescent="0.25"/>
    <row r="23071" s="186" customFormat="1" x14ac:dyDescent="0.25"/>
    <row r="23072" s="186" customFormat="1" x14ac:dyDescent="0.25"/>
    <row r="23073" s="186" customFormat="1" x14ac:dyDescent="0.25"/>
    <row r="23074" s="186" customFormat="1" x14ac:dyDescent="0.25"/>
    <row r="23075" s="186" customFormat="1" x14ac:dyDescent="0.25"/>
    <row r="23076" s="186" customFormat="1" x14ac:dyDescent="0.25"/>
    <row r="23077" s="186" customFormat="1" x14ac:dyDescent="0.25"/>
    <row r="23078" s="186" customFormat="1" x14ac:dyDescent="0.25"/>
    <row r="23079" s="186" customFormat="1" x14ac:dyDescent="0.25"/>
    <row r="23080" s="186" customFormat="1" x14ac:dyDescent="0.25"/>
    <row r="23081" s="186" customFormat="1" x14ac:dyDescent="0.25"/>
    <row r="23082" s="186" customFormat="1" x14ac:dyDescent="0.25"/>
    <row r="23083" s="186" customFormat="1" x14ac:dyDescent="0.25"/>
    <row r="23084" s="186" customFormat="1" x14ac:dyDescent="0.25"/>
    <row r="23085" s="186" customFormat="1" x14ac:dyDescent="0.25"/>
    <row r="23086" s="186" customFormat="1" x14ac:dyDescent="0.25"/>
    <row r="23087" s="186" customFormat="1" x14ac:dyDescent="0.25"/>
    <row r="23088" s="186" customFormat="1" x14ac:dyDescent="0.25"/>
    <row r="23089" s="186" customFormat="1" x14ac:dyDescent="0.25"/>
    <row r="23090" s="186" customFormat="1" x14ac:dyDescent="0.25"/>
    <row r="23091" s="186" customFormat="1" x14ac:dyDescent="0.25"/>
    <row r="23092" s="186" customFormat="1" x14ac:dyDescent="0.25"/>
    <row r="23093" s="186" customFormat="1" x14ac:dyDescent="0.25"/>
    <row r="23094" s="186" customFormat="1" x14ac:dyDescent="0.25"/>
    <row r="23095" s="186" customFormat="1" x14ac:dyDescent="0.25"/>
    <row r="23096" s="186" customFormat="1" x14ac:dyDescent="0.25"/>
    <row r="23097" s="186" customFormat="1" x14ac:dyDescent="0.25"/>
    <row r="23098" s="186" customFormat="1" x14ac:dyDescent="0.25"/>
    <row r="23099" s="186" customFormat="1" x14ac:dyDescent="0.25"/>
    <row r="23100" s="186" customFormat="1" x14ac:dyDescent="0.25"/>
    <row r="23101" s="186" customFormat="1" x14ac:dyDescent="0.25"/>
    <row r="23102" s="186" customFormat="1" x14ac:dyDescent="0.25"/>
    <row r="23103" s="186" customFormat="1" x14ac:dyDescent="0.25"/>
    <row r="23104" s="186" customFormat="1" x14ac:dyDescent="0.25"/>
    <row r="23105" s="186" customFormat="1" x14ac:dyDescent="0.25"/>
    <row r="23106" s="186" customFormat="1" x14ac:dyDescent="0.25"/>
    <row r="23107" s="186" customFormat="1" x14ac:dyDescent="0.25"/>
    <row r="23108" s="186" customFormat="1" x14ac:dyDescent="0.25"/>
    <row r="23109" s="186" customFormat="1" x14ac:dyDescent="0.25"/>
    <row r="23110" s="186" customFormat="1" x14ac:dyDescent="0.25"/>
    <row r="23111" s="186" customFormat="1" x14ac:dyDescent="0.25"/>
    <row r="23112" s="186" customFormat="1" x14ac:dyDescent="0.25"/>
    <row r="23113" s="186" customFormat="1" x14ac:dyDescent="0.25"/>
    <row r="23114" s="186" customFormat="1" x14ac:dyDescent="0.25"/>
    <row r="23115" s="186" customFormat="1" x14ac:dyDescent="0.25"/>
    <row r="23116" s="186" customFormat="1" x14ac:dyDescent="0.25"/>
    <row r="23117" s="186" customFormat="1" x14ac:dyDescent="0.25"/>
    <row r="23118" s="186" customFormat="1" x14ac:dyDescent="0.25"/>
    <row r="23119" s="186" customFormat="1" x14ac:dyDescent="0.25"/>
    <row r="23120" s="186" customFormat="1" x14ac:dyDescent="0.25"/>
    <row r="23121" s="186" customFormat="1" x14ac:dyDescent="0.25"/>
    <row r="23122" s="186" customFormat="1" x14ac:dyDescent="0.25"/>
    <row r="23123" s="186" customFormat="1" x14ac:dyDescent="0.25"/>
    <row r="23124" s="186" customFormat="1" x14ac:dyDescent="0.25"/>
    <row r="23125" s="186" customFormat="1" x14ac:dyDescent="0.25"/>
    <row r="23126" s="186" customFormat="1" x14ac:dyDescent="0.25"/>
    <row r="23127" s="186" customFormat="1" x14ac:dyDescent="0.25"/>
    <row r="23128" s="186" customFormat="1" x14ac:dyDescent="0.25"/>
    <row r="23129" s="186" customFormat="1" x14ac:dyDescent="0.25"/>
    <row r="23130" s="186" customFormat="1" x14ac:dyDescent="0.25"/>
    <row r="23131" s="186" customFormat="1" x14ac:dyDescent="0.25"/>
    <row r="23132" s="186" customFormat="1" x14ac:dyDescent="0.25"/>
    <row r="23133" s="186" customFormat="1" x14ac:dyDescent="0.25"/>
    <row r="23134" s="186" customFormat="1" x14ac:dyDescent="0.25"/>
    <row r="23135" s="186" customFormat="1" x14ac:dyDescent="0.25"/>
    <row r="23136" s="186" customFormat="1" x14ac:dyDescent="0.25"/>
    <row r="23137" s="186" customFormat="1" x14ac:dyDescent="0.25"/>
    <row r="23138" s="186" customFormat="1" x14ac:dyDescent="0.25"/>
    <row r="23139" s="186" customFormat="1" x14ac:dyDescent="0.25"/>
    <row r="23140" s="186" customFormat="1" x14ac:dyDescent="0.25"/>
    <row r="23141" s="186" customFormat="1" x14ac:dyDescent="0.25"/>
    <row r="23142" s="186" customFormat="1" x14ac:dyDescent="0.25"/>
    <row r="23143" s="186" customFormat="1" x14ac:dyDescent="0.25"/>
    <row r="23144" s="186" customFormat="1" x14ac:dyDescent="0.25"/>
    <row r="23145" s="186" customFormat="1" x14ac:dyDescent="0.25"/>
    <row r="23146" s="186" customFormat="1" x14ac:dyDescent="0.25"/>
    <row r="23147" s="186" customFormat="1" x14ac:dyDescent="0.25"/>
    <row r="23148" s="186" customFormat="1" x14ac:dyDescent="0.25"/>
    <row r="23149" s="186" customFormat="1" x14ac:dyDescent="0.25"/>
    <row r="23150" s="186" customFormat="1" x14ac:dyDescent="0.25"/>
    <row r="23151" s="186" customFormat="1" x14ac:dyDescent="0.25"/>
    <row r="23152" s="186" customFormat="1" x14ac:dyDescent="0.25"/>
    <row r="23153" s="186" customFormat="1" x14ac:dyDescent="0.25"/>
    <row r="23154" s="186" customFormat="1" x14ac:dyDescent="0.25"/>
    <row r="23155" s="186" customFormat="1" x14ac:dyDescent="0.25"/>
    <row r="23156" s="186" customFormat="1" x14ac:dyDescent="0.25"/>
    <row r="23157" s="186" customFormat="1" x14ac:dyDescent="0.25"/>
    <row r="23158" s="186" customFormat="1" x14ac:dyDescent="0.25"/>
    <row r="23159" s="186" customFormat="1" x14ac:dyDescent="0.25"/>
    <row r="23160" s="186" customFormat="1" x14ac:dyDescent="0.25"/>
    <row r="23161" s="186" customFormat="1" x14ac:dyDescent="0.25"/>
    <row r="23162" s="186" customFormat="1" x14ac:dyDescent="0.25"/>
    <row r="23163" s="186" customFormat="1" x14ac:dyDescent="0.25"/>
    <row r="23164" s="186" customFormat="1" x14ac:dyDescent="0.25"/>
    <row r="23165" s="186" customFormat="1" x14ac:dyDescent="0.25"/>
    <row r="23166" s="186" customFormat="1" x14ac:dyDescent="0.25"/>
    <row r="23167" s="186" customFormat="1" x14ac:dyDescent="0.25"/>
    <row r="23168" s="186" customFormat="1" x14ac:dyDescent="0.25"/>
    <row r="23169" s="186" customFormat="1" x14ac:dyDescent="0.25"/>
    <row r="23170" s="186" customFormat="1" x14ac:dyDescent="0.25"/>
    <row r="23171" s="186" customFormat="1" x14ac:dyDescent="0.25"/>
    <row r="23172" s="186" customFormat="1" x14ac:dyDescent="0.25"/>
    <row r="23173" s="186" customFormat="1" x14ac:dyDescent="0.25"/>
    <row r="23174" s="186" customFormat="1" x14ac:dyDescent="0.25"/>
    <row r="23175" s="186" customFormat="1" x14ac:dyDescent="0.25"/>
    <row r="23176" s="186" customFormat="1" x14ac:dyDescent="0.25"/>
    <row r="23177" s="186" customFormat="1" x14ac:dyDescent="0.25"/>
    <row r="23178" s="186" customFormat="1" x14ac:dyDescent="0.25"/>
    <row r="23179" s="186" customFormat="1" x14ac:dyDescent="0.25"/>
    <row r="23180" s="186" customFormat="1" x14ac:dyDescent="0.25"/>
    <row r="23181" s="186" customFormat="1" x14ac:dyDescent="0.25"/>
    <row r="23182" s="186" customFormat="1" x14ac:dyDescent="0.25"/>
    <row r="23183" s="186" customFormat="1" x14ac:dyDescent="0.25"/>
    <row r="23184" s="186" customFormat="1" x14ac:dyDescent="0.25"/>
    <row r="23185" s="186" customFormat="1" x14ac:dyDescent="0.25"/>
    <row r="23186" s="186" customFormat="1" x14ac:dyDescent="0.25"/>
    <row r="23187" s="186" customFormat="1" x14ac:dyDescent="0.25"/>
    <row r="23188" s="186" customFormat="1" x14ac:dyDescent="0.25"/>
    <row r="23189" s="186" customFormat="1" x14ac:dyDescent="0.25"/>
    <row r="23190" s="186" customFormat="1" x14ac:dyDescent="0.25"/>
    <row r="23191" s="186" customFormat="1" x14ac:dyDescent="0.25"/>
    <row r="23192" s="186" customFormat="1" x14ac:dyDescent="0.25"/>
    <row r="23193" s="186" customFormat="1" x14ac:dyDescent="0.25"/>
    <row r="23194" s="186" customFormat="1" x14ac:dyDescent="0.25"/>
    <row r="23195" s="186" customFormat="1" x14ac:dyDescent="0.25"/>
    <row r="23196" s="186" customFormat="1" x14ac:dyDescent="0.25"/>
    <row r="23197" s="186" customFormat="1" x14ac:dyDescent="0.25"/>
    <row r="23198" s="186" customFormat="1" x14ac:dyDescent="0.25"/>
    <row r="23199" s="186" customFormat="1" x14ac:dyDescent="0.25"/>
    <row r="23200" s="186" customFormat="1" x14ac:dyDescent="0.25"/>
    <row r="23201" s="186" customFormat="1" x14ac:dyDescent="0.25"/>
    <row r="23202" s="186" customFormat="1" x14ac:dyDescent="0.25"/>
    <row r="23203" s="186" customFormat="1" x14ac:dyDescent="0.25"/>
    <row r="23204" s="186" customFormat="1" x14ac:dyDescent="0.25"/>
    <row r="23205" s="186" customFormat="1" x14ac:dyDescent="0.25"/>
    <row r="23206" s="186" customFormat="1" x14ac:dyDescent="0.25"/>
    <row r="23207" s="186" customFormat="1" x14ac:dyDescent="0.25"/>
    <row r="23208" s="186" customFormat="1" x14ac:dyDescent="0.25"/>
    <row r="23209" s="186" customFormat="1" x14ac:dyDescent="0.25"/>
    <row r="23210" s="186" customFormat="1" x14ac:dyDescent="0.25"/>
    <row r="23211" s="186" customFormat="1" x14ac:dyDescent="0.25"/>
    <row r="23212" s="186" customFormat="1" x14ac:dyDescent="0.25"/>
    <row r="23213" s="186" customFormat="1" x14ac:dyDescent="0.25"/>
    <row r="23214" s="186" customFormat="1" x14ac:dyDescent="0.25"/>
    <row r="23215" s="186" customFormat="1" x14ac:dyDescent="0.25"/>
    <row r="23216" s="186" customFormat="1" x14ac:dyDescent="0.25"/>
    <row r="23217" s="186" customFormat="1" x14ac:dyDescent="0.25"/>
    <row r="23218" s="186" customFormat="1" x14ac:dyDescent="0.25"/>
    <row r="23219" s="186" customFormat="1" x14ac:dyDescent="0.25"/>
    <row r="23220" s="186" customFormat="1" x14ac:dyDescent="0.25"/>
    <row r="23221" s="186" customFormat="1" x14ac:dyDescent="0.25"/>
    <row r="23222" s="186" customFormat="1" x14ac:dyDescent="0.25"/>
    <row r="23223" s="186" customFormat="1" x14ac:dyDescent="0.25"/>
    <row r="23224" s="186" customFormat="1" x14ac:dyDescent="0.25"/>
    <row r="23225" s="186" customFormat="1" x14ac:dyDescent="0.25"/>
    <row r="23226" s="186" customFormat="1" x14ac:dyDescent="0.25"/>
    <row r="23227" s="186" customFormat="1" x14ac:dyDescent="0.25"/>
    <row r="23228" s="186" customFormat="1" x14ac:dyDescent="0.25"/>
    <row r="23229" s="186" customFormat="1" x14ac:dyDescent="0.25"/>
    <row r="23230" s="186" customFormat="1" x14ac:dyDescent="0.25"/>
    <row r="23231" s="186" customFormat="1" x14ac:dyDescent="0.25"/>
    <row r="23232" s="186" customFormat="1" x14ac:dyDescent="0.25"/>
    <row r="23233" s="186" customFormat="1" x14ac:dyDescent="0.25"/>
    <row r="23234" s="186" customFormat="1" x14ac:dyDescent="0.25"/>
    <row r="23235" s="186" customFormat="1" x14ac:dyDescent="0.25"/>
    <row r="23236" s="186" customFormat="1" x14ac:dyDescent="0.25"/>
    <row r="23237" s="186" customFormat="1" x14ac:dyDescent="0.25"/>
    <row r="23238" s="186" customFormat="1" x14ac:dyDescent="0.25"/>
    <row r="23239" s="186" customFormat="1" x14ac:dyDescent="0.25"/>
    <row r="23240" s="186" customFormat="1" x14ac:dyDescent="0.25"/>
    <row r="23241" s="186" customFormat="1" x14ac:dyDescent="0.25"/>
    <row r="23242" s="186" customFormat="1" x14ac:dyDescent="0.25"/>
    <row r="23243" s="186" customFormat="1" x14ac:dyDescent="0.25"/>
    <row r="23244" s="186" customFormat="1" x14ac:dyDescent="0.25"/>
    <row r="23245" s="186" customFormat="1" x14ac:dyDescent="0.25"/>
    <row r="23246" s="186" customFormat="1" x14ac:dyDescent="0.25"/>
    <row r="23247" s="186" customFormat="1" x14ac:dyDescent="0.25"/>
    <row r="23248" s="186" customFormat="1" x14ac:dyDescent="0.25"/>
    <row r="23249" s="186" customFormat="1" x14ac:dyDescent="0.25"/>
    <row r="23250" s="186" customFormat="1" x14ac:dyDescent="0.25"/>
    <row r="23251" s="186" customFormat="1" x14ac:dyDescent="0.25"/>
    <row r="23252" s="186" customFormat="1" x14ac:dyDescent="0.25"/>
    <row r="23253" s="186" customFormat="1" x14ac:dyDescent="0.25"/>
    <row r="23254" s="186" customFormat="1" x14ac:dyDescent="0.25"/>
    <row r="23255" s="186" customFormat="1" x14ac:dyDescent="0.25"/>
    <row r="23256" s="186" customFormat="1" x14ac:dyDescent="0.25"/>
    <row r="23257" s="186" customFormat="1" x14ac:dyDescent="0.25"/>
    <row r="23258" s="186" customFormat="1" x14ac:dyDescent="0.25"/>
    <row r="23259" s="186" customFormat="1" x14ac:dyDescent="0.25"/>
    <row r="23260" s="186" customFormat="1" x14ac:dyDescent="0.25"/>
    <row r="23261" s="186" customFormat="1" x14ac:dyDescent="0.25"/>
    <row r="23262" s="186" customFormat="1" x14ac:dyDescent="0.25"/>
    <row r="23263" s="186" customFormat="1" x14ac:dyDescent="0.25"/>
    <row r="23264" s="186" customFormat="1" x14ac:dyDescent="0.25"/>
    <row r="23265" s="186" customFormat="1" x14ac:dyDescent="0.25"/>
    <row r="23266" s="186" customFormat="1" x14ac:dyDescent="0.25"/>
    <row r="23267" s="186" customFormat="1" x14ac:dyDescent="0.25"/>
    <row r="23268" s="186" customFormat="1" x14ac:dyDescent="0.25"/>
    <row r="23269" s="186" customFormat="1" x14ac:dyDescent="0.25"/>
    <row r="23270" s="186" customFormat="1" x14ac:dyDescent="0.25"/>
    <row r="23271" s="186" customFormat="1" x14ac:dyDescent="0.25"/>
    <row r="23272" s="186" customFormat="1" x14ac:dyDescent="0.25"/>
    <row r="23273" s="186" customFormat="1" x14ac:dyDescent="0.25"/>
    <row r="23274" s="186" customFormat="1" x14ac:dyDescent="0.25"/>
    <row r="23275" s="186" customFormat="1" x14ac:dyDescent="0.25"/>
    <row r="23276" s="186" customFormat="1" x14ac:dyDescent="0.25"/>
    <row r="23277" s="186" customFormat="1" x14ac:dyDescent="0.25"/>
    <row r="23278" s="186" customFormat="1" x14ac:dyDescent="0.25"/>
    <row r="23279" s="186" customFormat="1" x14ac:dyDescent="0.25"/>
    <row r="23280" s="186" customFormat="1" x14ac:dyDescent="0.25"/>
    <row r="23281" s="186" customFormat="1" x14ac:dyDescent="0.25"/>
    <row r="23282" s="186" customFormat="1" x14ac:dyDescent="0.25"/>
    <row r="23283" s="186" customFormat="1" x14ac:dyDescent="0.25"/>
    <row r="23284" s="186" customFormat="1" x14ac:dyDescent="0.25"/>
    <row r="23285" s="186" customFormat="1" x14ac:dyDescent="0.25"/>
    <row r="23286" s="186" customFormat="1" x14ac:dyDescent="0.25"/>
    <row r="23287" s="186" customFormat="1" x14ac:dyDescent="0.25"/>
    <row r="23288" s="186" customFormat="1" x14ac:dyDescent="0.25"/>
    <row r="23289" s="186" customFormat="1" x14ac:dyDescent="0.25"/>
    <row r="23290" s="186" customFormat="1" x14ac:dyDescent="0.25"/>
    <row r="23291" s="186" customFormat="1" x14ac:dyDescent="0.25"/>
    <row r="23292" s="186" customFormat="1" x14ac:dyDescent="0.25"/>
    <row r="23293" s="186" customFormat="1" x14ac:dyDescent="0.25"/>
    <row r="23294" s="186" customFormat="1" x14ac:dyDescent="0.25"/>
    <row r="23295" s="186" customFormat="1" x14ac:dyDescent="0.25"/>
    <row r="23296" s="186" customFormat="1" x14ac:dyDescent="0.25"/>
    <row r="23297" s="186" customFormat="1" x14ac:dyDescent="0.25"/>
    <row r="23298" s="186" customFormat="1" x14ac:dyDescent="0.25"/>
    <row r="23299" s="186" customFormat="1" x14ac:dyDescent="0.25"/>
    <row r="23300" s="186" customFormat="1" x14ac:dyDescent="0.25"/>
    <row r="23301" s="186" customFormat="1" x14ac:dyDescent="0.25"/>
    <row r="23302" s="186" customFormat="1" x14ac:dyDescent="0.25"/>
    <row r="23303" s="186" customFormat="1" x14ac:dyDescent="0.25"/>
    <row r="23304" s="186" customFormat="1" x14ac:dyDescent="0.25"/>
    <row r="23305" s="186" customFormat="1" x14ac:dyDescent="0.25"/>
    <row r="23306" s="186" customFormat="1" x14ac:dyDescent="0.25"/>
    <row r="23307" s="186" customFormat="1" x14ac:dyDescent="0.25"/>
    <row r="23308" s="186" customFormat="1" x14ac:dyDescent="0.25"/>
    <row r="23309" s="186" customFormat="1" x14ac:dyDescent="0.25"/>
    <row r="23310" s="186" customFormat="1" x14ac:dyDescent="0.25"/>
    <row r="23311" s="186" customFormat="1" x14ac:dyDescent="0.25"/>
    <row r="23312" s="186" customFormat="1" x14ac:dyDescent="0.25"/>
    <row r="23313" s="186" customFormat="1" x14ac:dyDescent="0.25"/>
    <row r="23314" s="186" customFormat="1" x14ac:dyDescent="0.25"/>
    <row r="23315" s="186" customFormat="1" x14ac:dyDescent="0.25"/>
    <row r="23316" s="186" customFormat="1" x14ac:dyDescent="0.25"/>
    <row r="23317" s="186" customFormat="1" x14ac:dyDescent="0.25"/>
    <row r="23318" s="186" customFormat="1" x14ac:dyDescent="0.25"/>
    <row r="23319" s="186" customFormat="1" x14ac:dyDescent="0.25"/>
    <row r="23320" s="186" customFormat="1" x14ac:dyDescent="0.25"/>
    <row r="23321" s="186" customFormat="1" x14ac:dyDescent="0.25"/>
    <row r="23322" s="186" customFormat="1" x14ac:dyDescent="0.25"/>
    <row r="23323" s="186" customFormat="1" x14ac:dyDescent="0.25"/>
    <row r="23324" s="186" customFormat="1" x14ac:dyDescent="0.25"/>
    <row r="23325" s="186" customFormat="1" x14ac:dyDescent="0.25"/>
    <row r="23326" s="186" customFormat="1" x14ac:dyDescent="0.25"/>
    <row r="23327" s="186" customFormat="1" x14ac:dyDescent="0.25"/>
    <row r="23328" s="186" customFormat="1" x14ac:dyDescent="0.25"/>
    <row r="23329" s="186" customFormat="1" x14ac:dyDescent="0.25"/>
    <row r="23330" s="186" customFormat="1" x14ac:dyDescent="0.25"/>
    <row r="23331" s="186" customFormat="1" x14ac:dyDescent="0.25"/>
    <row r="23332" s="186" customFormat="1" x14ac:dyDescent="0.25"/>
    <row r="23333" s="186" customFormat="1" x14ac:dyDescent="0.25"/>
    <row r="23334" s="186" customFormat="1" x14ac:dyDescent="0.25"/>
    <row r="23335" s="186" customFormat="1" x14ac:dyDescent="0.25"/>
    <row r="23336" s="186" customFormat="1" x14ac:dyDescent="0.25"/>
    <row r="23337" s="186" customFormat="1" x14ac:dyDescent="0.25"/>
    <row r="23338" s="186" customFormat="1" x14ac:dyDescent="0.25"/>
    <row r="23339" s="186" customFormat="1" x14ac:dyDescent="0.25"/>
    <row r="23340" s="186" customFormat="1" x14ac:dyDescent="0.25"/>
    <row r="23341" s="186" customFormat="1" x14ac:dyDescent="0.25"/>
    <row r="23342" s="186" customFormat="1" x14ac:dyDescent="0.25"/>
    <row r="23343" s="186" customFormat="1" x14ac:dyDescent="0.25"/>
    <row r="23344" s="186" customFormat="1" x14ac:dyDescent="0.25"/>
    <row r="23345" s="186" customFormat="1" x14ac:dyDescent="0.25"/>
    <row r="23346" s="186" customFormat="1" x14ac:dyDescent="0.25"/>
    <row r="23347" s="186" customFormat="1" x14ac:dyDescent="0.25"/>
    <row r="23348" s="186" customFormat="1" x14ac:dyDescent="0.25"/>
    <row r="23349" s="186" customFormat="1" x14ac:dyDescent="0.25"/>
    <row r="23350" s="186" customFormat="1" x14ac:dyDescent="0.25"/>
    <row r="23351" s="186" customFormat="1" x14ac:dyDescent="0.25"/>
    <row r="23352" s="186" customFormat="1" x14ac:dyDescent="0.25"/>
    <row r="23353" s="186" customFormat="1" x14ac:dyDescent="0.25"/>
    <row r="23354" s="186" customFormat="1" x14ac:dyDescent="0.25"/>
    <row r="23355" s="186" customFormat="1" x14ac:dyDescent="0.25"/>
    <row r="23356" s="186" customFormat="1" x14ac:dyDescent="0.25"/>
    <row r="23357" s="186" customFormat="1" x14ac:dyDescent="0.25"/>
    <row r="23358" s="186" customFormat="1" x14ac:dyDescent="0.25"/>
    <row r="23359" s="186" customFormat="1" x14ac:dyDescent="0.25"/>
    <row r="23360" s="186" customFormat="1" x14ac:dyDescent="0.25"/>
    <row r="23361" s="186" customFormat="1" x14ac:dyDescent="0.25"/>
    <row r="23362" s="186" customFormat="1" x14ac:dyDescent="0.25"/>
    <row r="23363" s="186" customFormat="1" x14ac:dyDescent="0.25"/>
    <row r="23364" s="186" customFormat="1" x14ac:dyDescent="0.25"/>
    <row r="23365" s="186" customFormat="1" x14ac:dyDescent="0.25"/>
    <row r="23366" s="186" customFormat="1" x14ac:dyDescent="0.25"/>
    <row r="23367" s="186" customFormat="1" x14ac:dyDescent="0.25"/>
    <row r="23368" s="186" customFormat="1" x14ac:dyDescent="0.25"/>
    <row r="23369" s="186" customFormat="1" x14ac:dyDescent="0.25"/>
    <row r="23370" s="186" customFormat="1" x14ac:dyDescent="0.25"/>
    <row r="23371" s="186" customFormat="1" x14ac:dyDescent="0.25"/>
    <row r="23372" s="186" customFormat="1" x14ac:dyDescent="0.25"/>
    <row r="23373" s="186" customFormat="1" x14ac:dyDescent="0.25"/>
    <row r="23374" s="186" customFormat="1" x14ac:dyDescent="0.25"/>
    <row r="23375" s="186" customFormat="1" x14ac:dyDescent="0.25"/>
    <row r="23376" s="186" customFormat="1" x14ac:dyDescent="0.25"/>
    <row r="23377" s="186" customFormat="1" x14ac:dyDescent="0.25"/>
    <row r="23378" s="186" customFormat="1" x14ac:dyDescent="0.25"/>
    <row r="23379" s="186" customFormat="1" x14ac:dyDescent="0.25"/>
    <row r="23380" s="186" customFormat="1" x14ac:dyDescent="0.25"/>
    <row r="23381" s="186" customFormat="1" x14ac:dyDescent="0.25"/>
    <row r="23382" s="186" customFormat="1" x14ac:dyDescent="0.25"/>
    <row r="23383" s="186" customFormat="1" x14ac:dyDescent="0.25"/>
    <row r="23384" s="186" customFormat="1" x14ac:dyDescent="0.25"/>
    <row r="23385" s="186" customFormat="1" x14ac:dyDescent="0.25"/>
    <row r="23386" s="186" customFormat="1" x14ac:dyDescent="0.25"/>
    <row r="23387" s="186" customFormat="1" x14ac:dyDescent="0.25"/>
    <row r="23388" s="186" customFormat="1" x14ac:dyDescent="0.25"/>
    <row r="23389" s="186" customFormat="1" x14ac:dyDescent="0.25"/>
    <row r="23390" s="186" customFormat="1" x14ac:dyDescent="0.25"/>
    <row r="23391" s="186" customFormat="1" x14ac:dyDescent="0.25"/>
    <row r="23392" s="186" customFormat="1" x14ac:dyDescent="0.25"/>
    <row r="23393" s="186" customFormat="1" x14ac:dyDescent="0.25"/>
    <row r="23394" s="186" customFormat="1" x14ac:dyDescent="0.25"/>
    <row r="23395" s="186" customFormat="1" x14ac:dyDescent="0.25"/>
    <row r="23396" s="186" customFormat="1" x14ac:dyDescent="0.25"/>
    <row r="23397" s="186" customFormat="1" x14ac:dyDescent="0.25"/>
    <row r="23398" s="186" customFormat="1" x14ac:dyDescent="0.25"/>
    <row r="23399" s="186" customFormat="1" x14ac:dyDescent="0.25"/>
    <row r="23400" s="186" customFormat="1" x14ac:dyDescent="0.25"/>
    <row r="23401" s="186" customFormat="1" x14ac:dyDescent="0.25"/>
    <row r="23402" s="186" customFormat="1" x14ac:dyDescent="0.25"/>
    <row r="23403" s="186" customFormat="1" x14ac:dyDescent="0.25"/>
    <row r="23404" s="186" customFormat="1" x14ac:dyDescent="0.25"/>
    <row r="23405" s="186" customFormat="1" x14ac:dyDescent="0.25"/>
    <row r="23406" s="186" customFormat="1" x14ac:dyDescent="0.25"/>
    <row r="23407" s="186" customFormat="1" x14ac:dyDescent="0.25"/>
    <row r="23408" s="186" customFormat="1" x14ac:dyDescent="0.25"/>
    <row r="23409" s="186" customFormat="1" x14ac:dyDescent="0.25"/>
    <row r="23410" s="186" customFormat="1" x14ac:dyDescent="0.25"/>
    <row r="23411" s="186" customFormat="1" x14ac:dyDescent="0.25"/>
    <row r="23412" s="186" customFormat="1" x14ac:dyDescent="0.25"/>
    <row r="23413" s="186" customFormat="1" x14ac:dyDescent="0.25"/>
    <row r="23414" s="186" customFormat="1" x14ac:dyDescent="0.25"/>
    <row r="23415" s="186" customFormat="1" x14ac:dyDescent="0.25"/>
    <row r="23416" s="186" customFormat="1" x14ac:dyDescent="0.25"/>
    <row r="23417" s="186" customFormat="1" x14ac:dyDescent="0.25"/>
    <row r="23418" s="186" customFormat="1" x14ac:dyDescent="0.25"/>
    <row r="23419" s="186" customFormat="1" x14ac:dyDescent="0.25"/>
    <row r="23420" s="186" customFormat="1" x14ac:dyDescent="0.25"/>
    <row r="23421" s="186" customFormat="1" x14ac:dyDescent="0.25"/>
    <row r="23422" s="186" customFormat="1" x14ac:dyDescent="0.25"/>
    <row r="23423" s="186" customFormat="1" x14ac:dyDescent="0.25"/>
    <row r="23424" s="186" customFormat="1" x14ac:dyDescent="0.25"/>
    <row r="23425" s="186" customFormat="1" x14ac:dyDescent="0.25"/>
    <row r="23426" s="186" customFormat="1" x14ac:dyDescent="0.25"/>
    <row r="23427" s="186" customFormat="1" x14ac:dyDescent="0.25"/>
    <row r="23428" s="186" customFormat="1" x14ac:dyDescent="0.25"/>
    <row r="23429" s="186" customFormat="1" x14ac:dyDescent="0.25"/>
    <row r="23430" s="186" customFormat="1" x14ac:dyDescent="0.25"/>
    <row r="23431" s="186" customFormat="1" x14ac:dyDescent="0.25"/>
    <row r="23432" s="186" customFormat="1" x14ac:dyDescent="0.25"/>
    <row r="23433" s="186" customFormat="1" x14ac:dyDescent="0.25"/>
    <row r="23434" s="186" customFormat="1" x14ac:dyDescent="0.25"/>
    <row r="23435" s="186" customFormat="1" x14ac:dyDescent="0.25"/>
    <row r="23436" s="186" customFormat="1" x14ac:dyDescent="0.25"/>
    <row r="23437" s="186" customFormat="1" x14ac:dyDescent="0.25"/>
    <row r="23438" s="186" customFormat="1" x14ac:dyDescent="0.25"/>
    <row r="23439" s="186" customFormat="1" x14ac:dyDescent="0.25"/>
    <row r="23440" s="186" customFormat="1" x14ac:dyDescent="0.25"/>
    <row r="23441" s="186" customFormat="1" x14ac:dyDescent="0.25"/>
    <row r="23442" s="186" customFormat="1" x14ac:dyDescent="0.25"/>
    <row r="23443" s="186" customFormat="1" x14ac:dyDescent="0.25"/>
    <row r="23444" s="186" customFormat="1" x14ac:dyDescent="0.25"/>
    <row r="23445" s="186" customFormat="1" x14ac:dyDescent="0.25"/>
    <row r="23446" s="186" customFormat="1" x14ac:dyDescent="0.25"/>
    <row r="23447" s="186" customFormat="1" x14ac:dyDescent="0.25"/>
    <row r="23448" s="186" customFormat="1" x14ac:dyDescent="0.25"/>
    <row r="23449" s="186" customFormat="1" x14ac:dyDescent="0.25"/>
    <row r="23450" s="186" customFormat="1" x14ac:dyDescent="0.25"/>
    <row r="23451" s="186" customFormat="1" x14ac:dyDescent="0.25"/>
    <row r="23452" s="186" customFormat="1" x14ac:dyDescent="0.25"/>
    <row r="23453" s="186" customFormat="1" x14ac:dyDescent="0.25"/>
    <row r="23454" s="186" customFormat="1" x14ac:dyDescent="0.25"/>
    <row r="23455" s="186" customFormat="1" x14ac:dyDescent="0.25"/>
    <row r="23456" s="186" customFormat="1" x14ac:dyDescent="0.25"/>
    <row r="23457" s="186" customFormat="1" x14ac:dyDescent="0.25"/>
    <row r="23458" s="186" customFormat="1" x14ac:dyDescent="0.25"/>
    <row r="23459" s="186" customFormat="1" x14ac:dyDescent="0.25"/>
    <row r="23460" s="186" customFormat="1" x14ac:dyDescent="0.25"/>
    <row r="23461" s="186" customFormat="1" x14ac:dyDescent="0.25"/>
    <row r="23462" s="186" customFormat="1" x14ac:dyDescent="0.25"/>
    <row r="23463" s="186" customFormat="1" x14ac:dyDescent="0.25"/>
    <row r="23464" s="186" customFormat="1" x14ac:dyDescent="0.25"/>
    <row r="23465" s="186" customFormat="1" x14ac:dyDescent="0.25"/>
    <row r="23466" s="186" customFormat="1" x14ac:dyDescent="0.25"/>
    <row r="23467" s="186" customFormat="1" x14ac:dyDescent="0.25"/>
    <row r="23468" s="186" customFormat="1" x14ac:dyDescent="0.25"/>
    <row r="23469" s="186" customFormat="1" x14ac:dyDescent="0.25"/>
    <row r="23470" s="186" customFormat="1" x14ac:dyDescent="0.25"/>
    <row r="23471" s="186" customFormat="1" x14ac:dyDescent="0.25"/>
    <row r="23472" s="186" customFormat="1" x14ac:dyDescent="0.25"/>
    <row r="23473" s="186" customFormat="1" x14ac:dyDescent="0.25"/>
    <row r="23474" s="186" customFormat="1" x14ac:dyDescent="0.25"/>
    <row r="23475" s="186" customFormat="1" x14ac:dyDescent="0.25"/>
    <row r="23476" s="186" customFormat="1" x14ac:dyDescent="0.25"/>
    <row r="23477" s="186" customFormat="1" x14ac:dyDescent="0.25"/>
    <row r="23478" s="186" customFormat="1" x14ac:dyDescent="0.25"/>
    <row r="23479" s="186" customFormat="1" x14ac:dyDescent="0.25"/>
    <row r="23480" s="186" customFormat="1" x14ac:dyDescent="0.25"/>
    <row r="23481" s="186" customFormat="1" x14ac:dyDescent="0.25"/>
    <row r="23482" s="186" customFormat="1" x14ac:dyDescent="0.25"/>
    <row r="23483" s="186" customFormat="1" x14ac:dyDescent="0.25"/>
    <row r="23484" s="186" customFormat="1" x14ac:dyDescent="0.25"/>
    <row r="23485" s="186" customFormat="1" x14ac:dyDescent="0.25"/>
    <row r="23486" s="186" customFormat="1" x14ac:dyDescent="0.25"/>
    <row r="23487" s="186" customFormat="1" x14ac:dyDescent="0.25"/>
    <row r="23488" s="186" customFormat="1" x14ac:dyDescent="0.25"/>
    <row r="23489" s="186" customFormat="1" x14ac:dyDescent="0.25"/>
    <row r="23490" s="186" customFormat="1" x14ac:dyDescent="0.25"/>
    <row r="23491" s="186" customFormat="1" x14ac:dyDescent="0.25"/>
    <row r="23492" s="186" customFormat="1" x14ac:dyDescent="0.25"/>
    <row r="23493" s="186" customFormat="1" x14ac:dyDescent="0.25"/>
    <row r="23494" s="186" customFormat="1" x14ac:dyDescent="0.25"/>
    <row r="23495" s="186" customFormat="1" x14ac:dyDescent="0.25"/>
    <row r="23496" s="186" customFormat="1" x14ac:dyDescent="0.25"/>
    <row r="23497" s="186" customFormat="1" x14ac:dyDescent="0.25"/>
    <row r="23498" s="186" customFormat="1" x14ac:dyDescent="0.25"/>
    <row r="23499" s="186" customFormat="1" x14ac:dyDescent="0.25"/>
    <row r="23500" s="186" customFormat="1" x14ac:dyDescent="0.25"/>
    <row r="23501" s="186" customFormat="1" x14ac:dyDescent="0.25"/>
    <row r="23502" s="186" customFormat="1" x14ac:dyDescent="0.25"/>
    <row r="23503" s="186" customFormat="1" x14ac:dyDescent="0.25"/>
    <row r="23504" s="186" customFormat="1" x14ac:dyDescent="0.25"/>
    <row r="23505" s="186" customFormat="1" x14ac:dyDescent="0.25"/>
    <row r="23506" s="186" customFormat="1" x14ac:dyDescent="0.25"/>
    <row r="23507" s="186" customFormat="1" x14ac:dyDescent="0.25"/>
    <row r="23508" s="186" customFormat="1" x14ac:dyDescent="0.25"/>
    <row r="23509" s="186" customFormat="1" x14ac:dyDescent="0.25"/>
    <row r="23510" s="186" customFormat="1" x14ac:dyDescent="0.25"/>
    <row r="23511" s="186" customFormat="1" x14ac:dyDescent="0.25"/>
    <row r="23512" s="186" customFormat="1" x14ac:dyDescent="0.25"/>
    <row r="23513" s="186" customFormat="1" x14ac:dyDescent="0.25"/>
    <row r="23514" s="186" customFormat="1" x14ac:dyDescent="0.25"/>
    <row r="23515" s="186" customFormat="1" x14ac:dyDescent="0.25"/>
    <row r="23516" s="186" customFormat="1" x14ac:dyDescent="0.25"/>
    <row r="23517" s="186" customFormat="1" x14ac:dyDescent="0.25"/>
    <row r="23518" s="186" customFormat="1" x14ac:dyDescent="0.25"/>
    <row r="23519" s="186" customFormat="1" x14ac:dyDescent="0.25"/>
    <row r="23520" s="186" customFormat="1" x14ac:dyDescent="0.25"/>
    <row r="23521" s="186" customFormat="1" x14ac:dyDescent="0.25"/>
    <row r="23522" s="186" customFormat="1" x14ac:dyDescent="0.25"/>
    <row r="23523" s="186" customFormat="1" x14ac:dyDescent="0.25"/>
    <row r="23524" s="186" customFormat="1" x14ac:dyDescent="0.25"/>
    <row r="23525" s="186" customFormat="1" x14ac:dyDescent="0.25"/>
    <row r="23526" s="186" customFormat="1" x14ac:dyDescent="0.25"/>
    <row r="23527" s="186" customFormat="1" x14ac:dyDescent="0.25"/>
    <row r="23528" s="186" customFormat="1" x14ac:dyDescent="0.25"/>
    <row r="23529" s="186" customFormat="1" x14ac:dyDescent="0.25"/>
    <row r="23530" s="186" customFormat="1" x14ac:dyDescent="0.25"/>
    <row r="23531" s="186" customFormat="1" x14ac:dyDescent="0.25"/>
    <row r="23532" s="186" customFormat="1" x14ac:dyDescent="0.25"/>
    <row r="23533" s="186" customFormat="1" x14ac:dyDescent="0.25"/>
    <row r="23534" s="186" customFormat="1" x14ac:dyDescent="0.25"/>
    <row r="23535" s="186" customFormat="1" x14ac:dyDescent="0.25"/>
    <row r="23536" s="186" customFormat="1" x14ac:dyDescent="0.25"/>
    <row r="23537" s="186" customFormat="1" x14ac:dyDescent="0.25"/>
    <row r="23538" s="186" customFormat="1" x14ac:dyDescent="0.25"/>
    <row r="23539" s="186" customFormat="1" x14ac:dyDescent="0.25"/>
    <row r="23540" s="186" customFormat="1" x14ac:dyDescent="0.25"/>
    <row r="23541" s="186" customFormat="1" x14ac:dyDescent="0.25"/>
    <row r="23542" s="186" customFormat="1" x14ac:dyDescent="0.25"/>
    <row r="23543" s="186" customFormat="1" x14ac:dyDescent="0.25"/>
    <row r="23544" s="186" customFormat="1" x14ac:dyDescent="0.25"/>
    <row r="23545" s="186" customFormat="1" x14ac:dyDescent="0.25"/>
    <row r="23546" s="186" customFormat="1" x14ac:dyDescent="0.25"/>
    <row r="23547" s="186" customFormat="1" x14ac:dyDescent="0.25"/>
    <row r="23548" s="186" customFormat="1" x14ac:dyDescent="0.25"/>
    <row r="23549" s="186" customFormat="1" x14ac:dyDescent="0.25"/>
    <row r="23550" s="186" customFormat="1" x14ac:dyDescent="0.25"/>
    <row r="23551" s="186" customFormat="1" x14ac:dyDescent="0.25"/>
    <row r="23552" s="186" customFormat="1" x14ac:dyDescent="0.25"/>
    <row r="23553" s="186" customFormat="1" x14ac:dyDescent="0.25"/>
    <row r="23554" s="186" customFormat="1" x14ac:dyDescent="0.25"/>
    <row r="23555" s="186" customFormat="1" x14ac:dyDescent="0.25"/>
    <row r="23556" s="186" customFormat="1" x14ac:dyDescent="0.25"/>
    <row r="23557" s="186" customFormat="1" x14ac:dyDescent="0.25"/>
    <row r="23558" s="186" customFormat="1" x14ac:dyDescent="0.25"/>
    <row r="23559" s="186" customFormat="1" x14ac:dyDescent="0.25"/>
    <row r="23560" s="186" customFormat="1" x14ac:dyDescent="0.25"/>
    <row r="23561" s="186" customFormat="1" x14ac:dyDescent="0.25"/>
    <row r="23562" s="186" customFormat="1" x14ac:dyDescent="0.25"/>
    <row r="23563" s="186" customFormat="1" x14ac:dyDescent="0.25"/>
    <row r="23564" s="186" customFormat="1" x14ac:dyDescent="0.25"/>
    <row r="23565" s="186" customFormat="1" x14ac:dyDescent="0.25"/>
    <row r="23566" s="186" customFormat="1" x14ac:dyDescent="0.25"/>
    <row r="23567" s="186" customFormat="1" x14ac:dyDescent="0.25"/>
    <row r="23568" s="186" customFormat="1" x14ac:dyDescent="0.25"/>
    <row r="23569" s="186" customFormat="1" x14ac:dyDescent="0.25"/>
    <row r="23570" s="186" customFormat="1" x14ac:dyDescent="0.25"/>
    <row r="23571" s="186" customFormat="1" x14ac:dyDescent="0.25"/>
    <row r="23572" s="186" customFormat="1" x14ac:dyDescent="0.25"/>
    <row r="23573" s="186" customFormat="1" x14ac:dyDescent="0.25"/>
    <row r="23574" s="186" customFormat="1" x14ac:dyDescent="0.25"/>
    <row r="23575" s="186" customFormat="1" x14ac:dyDescent="0.25"/>
    <row r="23576" s="186" customFormat="1" x14ac:dyDescent="0.25"/>
    <row r="23577" s="186" customFormat="1" x14ac:dyDescent="0.25"/>
    <row r="23578" s="186" customFormat="1" x14ac:dyDescent="0.25"/>
    <row r="23579" s="186" customFormat="1" x14ac:dyDescent="0.25"/>
    <row r="23580" s="186" customFormat="1" x14ac:dyDescent="0.25"/>
    <row r="23581" s="186" customFormat="1" x14ac:dyDescent="0.25"/>
    <row r="23582" s="186" customFormat="1" x14ac:dyDescent="0.25"/>
    <row r="23583" s="186" customFormat="1" x14ac:dyDescent="0.25"/>
    <row r="23584" s="186" customFormat="1" x14ac:dyDescent="0.25"/>
    <row r="23585" s="186" customFormat="1" x14ac:dyDescent="0.25"/>
    <row r="23586" s="186" customFormat="1" x14ac:dyDescent="0.25"/>
    <row r="23587" s="186" customFormat="1" x14ac:dyDescent="0.25"/>
    <row r="23588" s="186" customFormat="1" x14ac:dyDescent="0.25"/>
    <row r="23589" s="186" customFormat="1" x14ac:dyDescent="0.25"/>
    <row r="23590" s="186" customFormat="1" x14ac:dyDescent="0.25"/>
    <row r="23591" s="186" customFormat="1" x14ac:dyDescent="0.25"/>
    <row r="23592" s="186" customFormat="1" x14ac:dyDescent="0.25"/>
    <row r="23593" s="186" customFormat="1" x14ac:dyDescent="0.25"/>
    <row r="23594" s="186" customFormat="1" x14ac:dyDescent="0.25"/>
    <row r="23595" s="186" customFormat="1" x14ac:dyDescent="0.25"/>
    <row r="23596" s="186" customFormat="1" x14ac:dyDescent="0.25"/>
    <row r="23597" s="186" customFormat="1" x14ac:dyDescent="0.25"/>
    <row r="23598" s="186" customFormat="1" x14ac:dyDescent="0.25"/>
    <row r="23599" s="186" customFormat="1" x14ac:dyDescent="0.25"/>
    <row r="23600" s="186" customFormat="1" x14ac:dyDescent="0.25"/>
    <row r="23601" s="186" customFormat="1" x14ac:dyDescent="0.25"/>
    <row r="23602" s="186" customFormat="1" x14ac:dyDescent="0.25"/>
    <row r="23603" s="186" customFormat="1" x14ac:dyDescent="0.25"/>
    <row r="23604" s="186" customFormat="1" x14ac:dyDescent="0.25"/>
    <row r="23605" s="186" customFormat="1" x14ac:dyDescent="0.25"/>
    <row r="23606" s="186" customFormat="1" x14ac:dyDescent="0.25"/>
    <row r="23607" s="186" customFormat="1" x14ac:dyDescent="0.25"/>
    <row r="23608" s="186" customFormat="1" x14ac:dyDescent="0.25"/>
    <row r="23609" s="186" customFormat="1" x14ac:dyDescent="0.25"/>
    <row r="23610" s="186" customFormat="1" x14ac:dyDescent="0.25"/>
    <row r="23611" s="186" customFormat="1" x14ac:dyDescent="0.25"/>
    <row r="23612" s="186" customFormat="1" x14ac:dyDescent="0.25"/>
    <row r="23613" s="186" customFormat="1" x14ac:dyDescent="0.25"/>
    <row r="23614" s="186" customFormat="1" x14ac:dyDescent="0.25"/>
    <row r="23615" s="186" customFormat="1" x14ac:dyDescent="0.25"/>
    <row r="23616" s="186" customFormat="1" x14ac:dyDescent="0.25"/>
    <row r="23617" s="186" customFormat="1" x14ac:dyDescent="0.25"/>
    <row r="23618" s="186" customFormat="1" x14ac:dyDescent="0.25"/>
    <row r="23619" s="186" customFormat="1" x14ac:dyDescent="0.25"/>
    <row r="23620" s="186" customFormat="1" x14ac:dyDescent="0.25"/>
    <row r="23621" s="186" customFormat="1" x14ac:dyDescent="0.25"/>
    <row r="23622" s="186" customFormat="1" x14ac:dyDescent="0.25"/>
    <row r="23623" s="186" customFormat="1" x14ac:dyDescent="0.25"/>
    <row r="23624" s="186" customFormat="1" x14ac:dyDescent="0.25"/>
    <row r="23625" s="186" customFormat="1" x14ac:dyDescent="0.25"/>
    <row r="23626" s="186" customFormat="1" x14ac:dyDescent="0.25"/>
    <row r="23627" s="186" customFormat="1" x14ac:dyDescent="0.25"/>
    <row r="23628" s="186" customFormat="1" x14ac:dyDescent="0.25"/>
    <row r="23629" s="186" customFormat="1" x14ac:dyDescent="0.25"/>
    <row r="23630" s="186" customFormat="1" x14ac:dyDescent="0.25"/>
    <row r="23631" s="186" customFormat="1" x14ac:dyDescent="0.25"/>
    <row r="23632" s="186" customFormat="1" x14ac:dyDescent="0.25"/>
    <row r="23633" s="186" customFormat="1" x14ac:dyDescent="0.25"/>
    <row r="23634" s="186" customFormat="1" x14ac:dyDescent="0.25"/>
    <row r="23635" s="186" customFormat="1" x14ac:dyDescent="0.25"/>
    <row r="23636" s="186" customFormat="1" x14ac:dyDescent="0.25"/>
    <row r="23637" s="186" customFormat="1" x14ac:dyDescent="0.25"/>
    <row r="23638" s="186" customFormat="1" x14ac:dyDescent="0.25"/>
    <row r="23639" s="186" customFormat="1" x14ac:dyDescent="0.25"/>
    <row r="23640" s="186" customFormat="1" x14ac:dyDescent="0.25"/>
    <row r="23641" s="186" customFormat="1" x14ac:dyDescent="0.25"/>
    <row r="23642" s="186" customFormat="1" x14ac:dyDescent="0.25"/>
    <row r="23643" s="186" customFormat="1" x14ac:dyDescent="0.25"/>
    <row r="23644" s="186" customFormat="1" x14ac:dyDescent="0.25"/>
    <row r="23645" s="186" customFormat="1" x14ac:dyDescent="0.25"/>
    <row r="23646" s="186" customFormat="1" x14ac:dyDescent="0.25"/>
    <row r="23647" s="186" customFormat="1" x14ac:dyDescent="0.25"/>
    <row r="23648" s="186" customFormat="1" x14ac:dyDescent="0.25"/>
    <row r="23649" s="186" customFormat="1" x14ac:dyDescent="0.25"/>
    <row r="23650" s="186" customFormat="1" x14ac:dyDescent="0.25"/>
    <row r="23651" s="186" customFormat="1" x14ac:dyDescent="0.25"/>
    <row r="23652" s="186" customFormat="1" x14ac:dyDescent="0.25"/>
    <row r="23653" s="186" customFormat="1" x14ac:dyDescent="0.25"/>
    <row r="23654" s="186" customFormat="1" x14ac:dyDescent="0.25"/>
    <row r="23655" s="186" customFormat="1" x14ac:dyDescent="0.25"/>
    <row r="23656" s="186" customFormat="1" x14ac:dyDescent="0.25"/>
    <row r="23657" s="186" customFormat="1" x14ac:dyDescent="0.25"/>
    <row r="23658" s="186" customFormat="1" x14ac:dyDescent="0.25"/>
    <row r="23659" s="186" customFormat="1" x14ac:dyDescent="0.25"/>
    <row r="23660" s="186" customFormat="1" x14ac:dyDescent="0.25"/>
    <row r="23661" s="186" customFormat="1" x14ac:dyDescent="0.25"/>
    <row r="23662" s="186" customFormat="1" x14ac:dyDescent="0.25"/>
    <row r="23663" s="186" customFormat="1" x14ac:dyDescent="0.25"/>
    <row r="23664" s="186" customFormat="1" x14ac:dyDescent="0.25"/>
    <row r="23665" s="186" customFormat="1" x14ac:dyDescent="0.25"/>
    <row r="23666" s="186" customFormat="1" x14ac:dyDescent="0.25"/>
    <row r="23667" s="186" customFormat="1" x14ac:dyDescent="0.25"/>
    <row r="23668" s="186" customFormat="1" x14ac:dyDescent="0.25"/>
    <row r="23669" s="186" customFormat="1" x14ac:dyDescent="0.25"/>
    <row r="23670" s="186" customFormat="1" x14ac:dyDescent="0.25"/>
    <row r="23671" s="186" customFormat="1" x14ac:dyDescent="0.25"/>
    <row r="23672" s="186" customFormat="1" x14ac:dyDescent="0.25"/>
    <row r="23673" s="186" customFormat="1" x14ac:dyDescent="0.25"/>
    <row r="23674" s="186" customFormat="1" x14ac:dyDescent="0.25"/>
    <row r="23675" s="186" customFormat="1" x14ac:dyDescent="0.25"/>
    <row r="23676" s="186" customFormat="1" x14ac:dyDescent="0.25"/>
    <row r="23677" s="186" customFormat="1" x14ac:dyDescent="0.25"/>
    <row r="23678" s="186" customFormat="1" x14ac:dyDescent="0.25"/>
    <row r="23679" s="186" customFormat="1" x14ac:dyDescent="0.25"/>
    <row r="23680" s="186" customFormat="1" x14ac:dyDescent="0.25"/>
    <row r="23681" s="186" customFormat="1" x14ac:dyDescent="0.25"/>
    <row r="23682" s="186" customFormat="1" x14ac:dyDescent="0.25"/>
    <row r="23683" s="186" customFormat="1" x14ac:dyDescent="0.25"/>
    <row r="23684" s="186" customFormat="1" x14ac:dyDescent="0.25"/>
    <row r="23685" s="186" customFormat="1" x14ac:dyDescent="0.25"/>
    <row r="23686" s="186" customFormat="1" x14ac:dyDescent="0.25"/>
    <row r="23687" s="186" customFormat="1" x14ac:dyDescent="0.25"/>
    <row r="23688" s="186" customFormat="1" x14ac:dyDescent="0.25"/>
    <row r="23689" s="186" customFormat="1" x14ac:dyDescent="0.25"/>
    <row r="23690" s="186" customFormat="1" x14ac:dyDescent="0.25"/>
    <row r="23691" s="186" customFormat="1" x14ac:dyDescent="0.25"/>
    <row r="23692" s="186" customFormat="1" x14ac:dyDescent="0.25"/>
    <row r="23693" s="186" customFormat="1" x14ac:dyDescent="0.25"/>
    <row r="23694" s="186" customFormat="1" x14ac:dyDescent="0.25"/>
    <row r="23695" s="186" customFormat="1" x14ac:dyDescent="0.25"/>
    <row r="23696" s="186" customFormat="1" x14ac:dyDescent="0.25"/>
    <row r="23697" s="186" customFormat="1" x14ac:dyDescent="0.25"/>
    <row r="23698" s="186" customFormat="1" x14ac:dyDescent="0.25"/>
    <row r="23699" s="186" customFormat="1" x14ac:dyDescent="0.25"/>
    <row r="23700" s="186" customFormat="1" x14ac:dyDescent="0.25"/>
    <row r="23701" s="186" customFormat="1" x14ac:dyDescent="0.25"/>
    <row r="23702" s="186" customFormat="1" x14ac:dyDescent="0.25"/>
    <row r="23703" s="186" customFormat="1" x14ac:dyDescent="0.25"/>
    <row r="23704" s="186" customFormat="1" x14ac:dyDescent="0.25"/>
    <row r="23705" s="186" customFormat="1" x14ac:dyDescent="0.25"/>
    <row r="23706" s="186" customFormat="1" x14ac:dyDescent="0.25"/>
    <row r="23707" s="186" customFormat="1" x14ac:dyDescent="0.25"/>
    <row r="23708" s="186" customFormat="1" x14ac:dyDescent="0.25"/>
    <row r="23709" s="186" customFormat="1" x14ac:dyDescent="0.25"/>
    <row r="23710" s="186" customFormat="1" x14ac:dyDescent="0.25"/>
    <row r="23711" s="186" customFormat="1" x14ac:dyDescent="0.25"/>
    <row r="23712" s="186" customFormat="1" x14ac:dyDescent="0.25"/>
    <row r="23713" s="186" customFormat="1" x14ac:dyDescent="0.25"/>
    <row r="23714" s="186" customFormat="1" x14ac:dyDescent="0.25"/>
    <row r="23715" s="186" customFormat="1" x14ac:dyDescent="0.25"/>
    <row r="23716" s="186" customFormat="1" x14ac:dyDescent="0.25"/>
    <row r="23717" s="186" customFormat="1" x14ac:dyDescent="0.25"/>
    <row r="23718" s="186" customFormat="1" x14ac:dyDescent="0.25"/>
    <row r="23719" s="186" customFormat="1" x14ac:dyDescent="0.25"/>
    <row r="23720" s="186" customFormat="1" x14ac:dyDescent="0.25"/>
    <row r="23721" s="186" customFormat="1" x14ac:dyDescent="0.25"/>
    <row r="23722" s="186" customFormat="1" x14ac:dyDescent="0.25"/>
    <row r="23723" s="186" customFormat="1" x14ac:dyDescent="0.25"/>
    <row r="23724" s="186" customFormat="1" x14ac:dyDescent="0.25"/>
    <row r="23725" s="186" customFormat="1" x14ac:dyDescent="0.25"/>
    <row r="23726" s="186" customFormat="1" x14ac:dyDescent="0.25"/>
    <row r="23727" s="186" customFormat="1" x14ac:dyDescent="0.25"/>
    <row r="23728" s="186" customFormat="1" x14ac:dyDescent="0.25"/>
    <row r="23729" s="186" customFormat="1" x14ac:dyDescent="0.25"/>
    <row r="23730" s="186" customFormat="1" x14ac:dyDescent="0.25"/>
    <row r="23731" s="186" customFormat="1" x14ac:dyDescent="0.25"/>
    <row r="23732" s="186" customFormat="1" x14ac:dyDescent="0.25"/>
    <row r="23733" s="186" customFormat="1" x14ac:dyDescent="0.25"/>
    <row r="23734" s="186" customFormat="1" x14ac:dyDescent="0.25"/>
    <row r="23735" s="186" customFormat="1" x14ac:dyDescent="0.25"/>
    <row r="23736" s="186" customFormat="1" x14ac:dyDescent="0.25"/>
    <row r="23737" s="186" customFormat="1" x14ac:dyDescent="0.25"/>
    <row r="23738" s="186" customFormat="1" x14ac:dyDescent="0.25"/>
    <row r="23739" s="186" customFormat="1" x14ac:dyDescent="0.25"/>
    <row r="23740" s="186" customFormat="1" x14ac:dyDescent="0.25"/>
    <row r="23741" s="186" customFormat="1" x14ac:dyDescent="0.25"/>
    <row r="23742" s="186" customFormat="1" x14ac:dyDescent="0.25"/>
    <row r="23743" s="186" customFormat="1" x14ac:dyDescent="0.25"/>
    <row r="23744" s="186" customFormat="1" x14ac:dyDescent="0.25"/>
    <row r="23745" s="186" customFormat="1" x14ac:dyDescent="0.25"/>
    <row r="23746" s="186" customFormat="1" x14ac:dyDescent="0.25"/>
    <row r="23747" s="186" customFormat="1" x14ac:dyDescent="0.25"/>
    <row r="23748" s="186" customFormat="1" x14ac:dyDescent="0.25"/>
    <row r="23749" s="186" customFormat="1" x14ac:dyDescent="0.25"/>
    <row r="23750" s="186" customFormat="1" x14ac:dyDescent="0.25"/>
    <row r="23751" s="186" customFormat="1" x14ac:dyDescent="0.25"/>
    <row r="23752" s="186" customFormat="1" x14ac:dyDescent="0.25"/>
    <row r="23753" s="186" customFormat="1" x14ac:dyDescent="0.25"/>
    <row r="23754" s="186" customFormat="1" x14ac:dyDescent="0.25"/>
    <row r="23755" s="186" customFormat="1" x14ac:dyDescent="0.25"/>
    <row r="23756" s="186" customFormat="1" x14ac:dyDescent="0.25"/>
    <row r="23757" s="186" customFormat="1" x14ac:dyDescent="0.25"/>
    <row r="23758" s="186" customFormat="1" x14ac:dyDescent="0.25"/>
    <row r="23759" s="186" customFormat="1" x14ac:dyDescent="0.25"/>
    <row r="23760" s="186" customFormat="1" x14ac:dyDescent="0.25"/>
    <row r="23761" s="186" customFormat="1" x14ac:dyDescent="0.25"/>
    <row r="23762" s="186" customFormat="1" x14ac:dyDescent="0.25"/>
    <row r="23763" s="186" customFormat="1" x14ac:dyDescent="0.25"/>
    <row r="23764" s="186" customFormat="1" x14ac:dyDescent="0.25"/>
    <row r="23765" s="186" customFormat="1" x14ac:dyDescent="0.25"/>
    <row r="23766" s="186" customFormat="1" x14ac:dyDescent="0.25"/>
    <row r="23767" s="186" customFormat="1" x14ac:dyDescent="0.25"/>
    <row r="23768" s="186" customFormat="1" x14ac:dyDescent="0.25"/>
    <row r="23769" s="186" customFormat="1" x14ac:dyDescent="0.25"/>
    <row r="23770" s="186" customFormat="1" x14ac:dyDescent="0.25"/>
    <row r="23771" s="186" customFormat="1" x14ac:dyDescent="0.25"/>
    <row r="23772" s="186" customFormat="1" x14ac:dyDescent="0.25"/>
    <row r="23773" s="186" customFormat="1" x14ac:dyDescent="0.25"/>
    <row r="23774" s="186" customFormat="1" x14ac:dyDescent="0.25"/>
    <row r="23775" s="186" customFormat="1" x14ac:dyDescent="0.25"/>
    <row r="23776" s="186" customFormat="1" x14ac:dyDescent="0.25"/>
    <row r="23777" s="186" customFormat="1" x14ac:dyDescent="0.25"/>
    <row r="23778" s="186" customFormat="1" x14ac:dyDescent="0.25"/>
    <row r="23779" s="186" customFormat="1" x14ac:dyDescent="0.25"/>
    <row r="23780" s="186" customFormat="1" x14ac:dyDescent="0.25"/>
    <row r="23781" s="186" customFormat="1" x14ac:dyDescent="0.25"/>
    <row r="23782" s="186" customFormat="1" x14ac:dyDescent="0.25"/>
    <row r="23783" s="186" customFormat="1" x14ac:dyDescent="0.25"/>
    <row r="23784" s="186" customFormat="1" x14ac:dyDescent="0.25"/>
    <row r="23785" s="186" customFormat="1" x14ac:dyDescent="0.25"/>
    <row r="23786" s="186" customFormat="1" x14ac:dyDescent="0.25"/>
    <row r="23787" s="186" customFormat="1" x14ac:dyDescent="0.25"/>
    <row r="23788" s="186" customFormat="1" x14ac:dyDescent="0.25"/>
    <row r="23789" s="186" customFormat="1" x14ac:dyDescent="0.25"/>
    <row r="23790" s="186" customFormat="1" x14ac:dyDescent="0.25"/>
    <row r="23791" s="186" customFormat="1" x14ac:dyDescent="0.25"/>
    <row r="23792" s="186" customFormat="1" x14ac:dyDescent="0.25"/>
    <row r="23793" s="186" customFormat="1" x14ac:dyDescent="0.25"/>
    <row r="23794" s="186" customFormat="1" x14ac:dyDescent="0.25"/>
    <row r="23795" s="186" customFormat="1" x14ac:dyDescent="0.25"/>
    <row r="23796" s="186" customFormat="1" x14ac:dyDescent="0.25"/>
    <row r="23797" s="186" customFormat="1" x14ac:dyDescent="0.25"/>
    <row r="23798" s="186" customFormat="1" x14ac:dyDescent="0.25"/>
    <row r="23799" s="186" customFormat="1" x14ac:dyDescent="0.25"/>
    <row r="23800" s="186" customFormat="1" x14ac:dyDescent="0.25"/>
    <row r="23801" s="186" customFormat="1" x14ac:dyDescent="0.25"/>
    <row r="23802" s="186" customFormat="1" x14ac:dyDescent="0.25"/>
    <row r="23803" s="186" customFormat="1" x14ac:dyDescent="0.25"/>
    <row r="23804" s="186" customFormat="1" x14ac:dyDescent="0.25"/>
    <row r="23805" s="186" customFormat="1" x14ac:dyDescent="0.25"/>
    <row r="23806" s="186" customFormat="1" x14ac:dyDescent="0.25"/>
    <row r="23807" s="186" customFormat="1" x14ac:dyDescent="0.25"/>
    <row r="23808" s="186" customFormat="1" x14ac:dyDescent="0.25"/>
    <row r="23809" s="186" customFormat="1" x14ac:dyDescent="0.25"/>
    <row r="23810" s="186" customFormat="1" x14ac:dyDescent="0.25"/>
    <row r="23811" s="186" customFormat="1" x14ac:dyDescent="0.25"/>
    <row r="23812" s="186" customFormat="1" x14ac:dyDescent="0.25"/>
    <row r="23813" s="186" customFormat="1" x14ac:dyDescent="0.25"/>
    <row r="23814" s="186" customFormat="1" x14ac:dyDescent="0.25"/>
    <row r="23815" s="186" customFormat="1" x14ac:dyDescent="0.25"/>
    <row r="23816" s="186" customFormat="1" x14ac:dyDescent="0.25"/>
    <row r="23817" s="186" customFormat="1" x14ac:dyDescent="0.25"/>
    <row r="23818" s="186" customFormat="1" x14ac:dyDescent="0.25"/>
    <row r="23819" s="186" customFormat="1" x14ac:dyDescent="0.25"/>
    <row r="23820" s="186" customFormat="1" x14ac:dyDescent="0.25"/>
    <row r="23821" s="186" customFormat="1" x14ac:dyDescent="0.25"/>
    <row r="23822" s="186" customFormat="1" x14ac:dyDescent="0.25"/>
    <row r="23823" s="186" customFormat="1" x14ac:dyDescent="0.25"/>
    <row r="23824" s="186" customFormat="1" x14ac:dyDescent="0.25"/>
    <row r="23825" s="186" customFormat="1" x14ac:dyDescent="0.25"/>
    <row r="23826" s="186" customFormat="1" x14ac:dyDescent="0.25"/>
    <row r="23827" s="186" customFormat="1" x14ac:dyDescent="0.25"/>
    <row r="23828" s="186" customFormat="1" x14ac:dyDescent="0.25"/>
    <row r="23829" s="186" customFormat="1" x14ac:dyDescent="0.25"/>
    <row r="23830" s="186" customFormat="1" x14ac:dyDescent="0.25"/>
    <row r="23831" s="186" customFormat="1" x14ac:dyDescent="0.25"/>
    <row r="23832" s="186" customFormat="1" x14ac:dyDescent="0.25"/>
    <row r="23833" s="186" customFormat="1" x14ac:dyDescent="0.25"/>
    <row r="23834" s="186" customFormat="1" x14ac:dyDescent="0.25"/>
    <row r="23835" s="186" customFormat="1" x14ac:dyDescent="0.25"/>
    <row r="23836" s="186" customFormat="1" x14ac:dyDescent="0.25"/>
    <row r="23837" s="186" customFormat="1" x14ac:dyDescent="0.25"/>
    <row r="23838" s="186" customFormat="1" x14ac:dyDescent="0.25"/>
    <row r="23839" s="186" customFormat="1" x14ac:dyDescent="0.25"/>
    <row r="23840" s="186" customFormat="1" x14ac:dyDescent="0.25"/>
    <row r="23841" s="186" customFormat="1" x14ac:dyDescent="0.25"/>
    <row r="23842" s="186" customFormat="1" x14ac:dyDescent="0.25"/>
    <row r="23843" s="186" customFormat="1" x14ac:dyDescent="0.25"/>
    <row r="23844" s="186" customFormat="1" x14ac:dyDescent="0.25"/>
    <row r="23845" s="186" customFormat="1" x14ac:dyDescent="0.25"/>
    <row r="23846" s="186" customFormat="1" x14ac:dyDescent="0.25"/>
    <row r="23847" s="186" customFormat="1" x14ac:dyDescent="0.25"/>
    <row r="23848" s="186" customFormat="1" x14ac:dyDescent="0.25"/>
    <row r="23849" s="186" customFormat="1" x14ac:dyDescent="0.25"/>
    <row r="23850" s="186" customFormat="1" x14ac:dyDescent="0.25"/>
    <row r="23851" s="186" customFormat="1" x14ac:dyDescent="0.25"/>
    <row r="23852" s="186" customFormat="1" x14ac:dyDescent="0.25"/>
    <row r="23853" s="186" customFormat="1" x14ac:dyDescent="0.25"/>
    <row r="23854" s="186" customFormat="1" x14ac:dyDescent="0.25"/>
    <row r="23855" s="186" customFormat="1" x14ac:dyDescent="0.25"/>
    <row r="23856" s="186" customFormat="1" x14ac:dyDescent="0.25"/>
    <row r="23857" s="186" customFormat="1" x14ac:dyDescent="0.25"/>
    <row r="23858" s="186" customFormat="1" x14ac:dyDescent="0.25"/>
    <row r="23859" s="186" customFormat="1" x14ac:dyDescent="0.25"/>
    <row r="23860" s="186" customFormat="1" x14ac:dyDescent="0.25"/>
    <row r="23861" s="186" customFormat="1" x14ac:dyDescent="0.25"/>
    <row r="23862" s="186" customFormat="1" x14ac:dyDescent="0.25"/>
    <row r="23863" s="186" customFormat="1" x14ac:dyDescent="0.25"/>
    <row r="23864" s="186" customFormat="1" x14ac:dyDescent="0.25"/>
    <row r="23865" s="186" customFormat="1" x14ac:dyDescent="0.25"/>
    <row r="23866" s="186" customFormat="1" x14ac:dyDescent="0.25"/>
    <row r="23867" s="186" customFormat="1" x14ac:dyDescent="0.25"/>
    <row r="23868" s="186" customFormat="1" x14ac:dyDescent="0.25"/>
    <row r="23869" s="186" customFormat="1" x14ac:dyDescent="0.25"/>
    <row r="23870" s="186" customFormat="1" x14ac:dyDescent="0.25"/>
    <row r="23871" s="186" customFormat="1" x14ac:dyDescent="0.25"/>
    <row r="23872" s="186" customFormat="1" x14ac:dyDescent="0.25"/>
    <row r="23873" s="186" customFormat="1" x14ac:dyDescent="0.25"/>
    <row r="23874" s="186" customFormat="1" x14ac:dyDescent="0.25"/>
    <row r="23875" s="186" customFormat="1" x14ac:dyDescent="0.25"/>
    <row r="23876" s="186" customFormat="1" x14ac:dyDescent="0.25"/>
    <row r="23877" s="186" customFormat="1" x14ac:dyDescent="0.25"/>
    <row r="23878" s="186" customFormat="1" x14ac:dyDescent="0.25"/>
    <row r="23879" s="186" customFormat="1" x14ac:dyDescent="0.25"/>
    <row r="23880" s="186" customFormat="1" x14ac:dyDescent="0.25"/>
    <row r="23881" s="186" customFormat="1" x14ac:dyDescent="0.25"/>
    <row r="23882" s="186" customFormat="1" x14ac:dyDescent="0.25"/>
    <row r="23883" s="186" customFormat="1" x14ac:dyDescent="0.25"/>
    <row r="23884" s="186" customFormat="1" x14ac:dyDescent="0.25"/>
    <row r="23885" s="186" customFormat="1" x14ac:dyDescent="0.25"/>
    <row r="23886" s="186" customFormat="1" x14ac:dyDescent="0.25"/>
    <row r="23887" s="186" customFormat="1" x14ac:dyDescent="0.25"/>
    <row r="23888" s="186" customFormat="1" x14ac:dyDescent="0.25"/>
    <row r="23889" s="186" customFormat="1" x14ac:dyDescent="0.25"/>
    <row r="23890" s="186" customFormat="1" x14ac:dyDescent="0.25"/>
    <row r="23891" s="186" customFormat="1" x14ac:dyDescent="0.25"/>
    <row r="23892" s="186" customFormat="1" x14ac:dyDescent="0.25"/>
    <row r="23893" s="186" customFormat="1" x14ac:dyDescent="0.25"/>
    <row r="23894" s="186" customFormat="1" x14ac:dyDescent="0.25"/>
    <row r="23895" s="186" customFormat="1" x14ac:dyDescent="0.25"/>
    <row r="23896" s="186" customFormat="1" x14ac:dyDescent="0.25"/>
    <row r="23897" s="186" customFormat="1" x14ac:dyDescent="0.25"/>
    <row r="23898" s="186" customFormat="1" x14ac:dyDescent="0.25"/>
    <row r="23899" s="186" customFormat="1" x14ac:dyDescent="0.25"/>
    <row r="23900" s="186" customFormat="1" x14ac:dyDescent="0.25"/>
    <row r="23901" s="186" customFormat="1" x14ac:dyDescent="0.25"/>
    <row r="23902" s="186" customFormat="1" x14ac:dyDescent="0.25"/>
    <row r="23903" s="186" customFormat="1" x14ac:dyDescent="0.25"/>
    <row r="23904" s="186" customFormat="1" x14ac:dyDescent="0.25"/>
    <row r="23905" s="186" customFormat="1" x14ac:dyDescent="0.25"/>
    <row r="23906" s="186" customFormat="1" x14ac:dyDescent="0.25"/>
    <row r="23907" s="186" customFormat="1" x14ac:dyDescent="0.25"/>
    <row r="23908" s="186" customFormat="1" x14ac:dyDescent="0.25"/>
    <row r="23909" s="186" customFormat="1" x14ac:dyDescent="0.25"/>
    <row r="23910" s="186" customFormat="1" x14ac:dyDescent="0.25"/>
    <row r="23911" s="186" customFormat="1" x14ac:dyDescent="0.25"/>
    <row r="23912" s="186" customFormat="1" x14ac:dyDescent="0.25"/>
    <row r="23913" s="186" customFormat="1" x14ac:dyDescent="0.25"/>
    <row r="23914" s="186" customFormat="1" x14ac:dyDescent="0.25"/>
    <row r="23915" s="186" customFormat="1" x14ac:dyDescent="0.25"/>
    <row r="23916" s="186" customFormat="1" x14ac:dyDescent="0.25"/>
    <row r="23917" s="186" customFormat="1" x14ac:dyDescent="0.25"/>
    <row r="23918" s="186" customFormat="1" x14ac:dyDescent="0.25"/>
    <row r="23919" s="186" customFormat="1" x14ac:dyDescent="0.25"/>
    <row r="23920" s="186" customFormat="1" x14ac:dyDescent="0.25"/>
    <row r="23921" s="186" customFormat="1" x14ac:dyDescent="0.25"/>
    <row r="23922" s="186" customFormat="1" x14ac:dyDescent="0.25"/>
    <row r="23923" s="186" customFormat="1" x14ac:dyDescent="0.25"/>
    <row r="23924" s="186" customFormat="1" x14ac:dyDescent="0.25"/>
    <row r="23925" s="186" customFormat="1" x14ac:dyDescent="0.25"/>
    <row r="23926" s="186" customFormat="1" x14ac:dyDescent="0.25"/>
    <row r="23927" s="186" customFormat="1" x14ac:dyDescent="0.25"/>
    <row r="23928" s="186" customFormat="1" x14ac:dyDescent="0.25"/>
    <row r="23929" s="186" customFormat="1" x14ac:dyDescent="0.25"/>
    <row r="23930" s="186" customFormat="1" x14ac:dyDescent="0.25"/>
    <row r="23931" s="186" customFormat="1" x14ac:dyDescent="0.25"/>
    <row r="23932" s="186" customFormat="1" x14ac:dyDescent="0.25"/>
    <row r="23933" s="186" customFormat="1" x14ac:dyDescent="0.25"/>
    <row r="23934" s="186" customFormat="1" x14ac:dyDescent="0.25"/>
    <row r="23935" s="186" customFormat="1" x14ac:dyDescent="0.25"/>
    <row r="23936" s="186" customFormat="1" x14ac:dyDescent="0.25"/>
    <row r="23937" s="186" customFormat="1" x14ac:dyDescent="0.25"/>
    <row r="23938" s="186" customFormat="1" x14ac:dyDescent="0.25"/>
    <row r="23939" s="186" customFormat="1" x14ac:dyDescent="0.25"/>
    <row r="23940" s="186" customFormat="1" x14ac:dyDescent="0.25"/>
    <row r="23941" s="186" customFormat="1" x14ac:dyDescent="0.25"/>
    <row r="23942" s="186" customFormat="1" x14ac:dyDescent="0.25"/>
    <row r="23943" s="186" customFormat="1" x14ac:dyDescent="0.25"/>
    <row r="23944" s="186" customFormat="1" x14ac:dyDescent="0.25"/>
    <row r="23945" s="186" customFormat="1" x14ac:dyDescent="0.25"/>
    <row r="23946" s="186" customFormat="1" x14ac:dyDescent="0.25"/>
    <row r="23947" s="186" customFormat="1" x14ac:dyDescent="0.25"/>
    <row r="23948" s="186" customFormat="1" x14ac:dyDescent="0.25"/>
    <row r="23949" s="186" customFormat="1" x14ac:dyDescent="0.25"/>
    <row r="23950" s="186" customFormat="1" x14ac:dyDescent="0.25"/>
    <row r="23951" s="186" customFormat="1" x14ac:dyDescent="0.25"/>
    <row r="23952" s="186" customFormat="1" x14ac:dyDescent="0.25"/>
    <row r="23953" s="186" customFormat="1" x14ac:dyDescent="0.25"/>
    <row r="23954" s="186" customFormat="1" x14ac:dyDescent="0.25"/>
    <row r="23955" s="186" customFormat="1" x14ac:dyDescent="0.25"/>
    <row r="23956" s="186" customFormat="1" x14ac:dyDescent="0.25"/>
    <row r="23957" s="186" customFormat="1" x14ac:dyDescent="0.25"/>
    <row r="23958" s="186" customFormat="1" x14ac:dyDescent="0.25"/>
    <row r="23959" s="186" customFormat="1" x14ac:dyDescent="0.25"/>
    <row r="23960" s="186" customFormat="1" x14ac:dyDescent="0.25"/>
    <row r="23961" s="186" customFormat="1" x14ac:dyDescent="0.25"/>
    <row r="23962" s="186" customFormat="1" x14ac:dyDescent="0.25"/>
    <row r="23963" s="186" customFormat="1" x14ac:dyDescent="0.25"/>
    <row r="23964" s="186" customFormat="1" x14ac:dyDescent="0.25"/>
    <row r="23965" s="186" customFormat="1" x14ac:dyDescent="0.25"/>
    <row r="23966" s="186" customFormat="1" x14ac:dyDescent="0.25"/>
    <row r="23967" s="186" customFormat="1" x14ac:dyDescent="0.25"/>
    <row r="23968" s="186" customFormat="1" x14ac:dyDescent="0.25"/>
    <row r="23969" s="186" customFormat="1" x14ac:dyDescent="0.25"/>
    <row r="23970" s="186" customFormat="1" x14ac:dyDescent="0.25"/>
    <row r="23971" s="186" customFormat="1" x14ac:dyDescent="0.25"/>
    <row r="23972" s="186" customFormat="1" x14ac:dyDescent="0.25"/>
    <row r="23973" s="186" customFormat="1" x14ac:dyDescent="0.25"/>
    <row r="23974" s="186" customFormat="1" x14ac:dyDescent="0.25"/>
    <row r="23975" s="186" customFormat="1" x14ac:dyDescent="0.25"/>
    <row r="23976" s="186" customFormat="1" x14ac:dyDescent="0.25"/>
    <row r="23977" s="186" customFormat="1" x14ac:dyDescent="0.25"/>
    <row r="23978" s="186" customFormat="1" x14ac:dyDescent="0.25"/>
    <row r="23979" s="186" customFormat="1" x14ac:dyDescent="0.25"/>
    <row r="23980" s="186" customFormat="1" x14ac:dyDescent="0.25"/>
    <row r="23981" s="186" customFormat="1" x14ac:dyDescent="0.25"/>
    <row r="23982" s="186" customFormat="1" x14ac:dyDescent="0.25"/>
    <row r="23983" s="186" customFormat="1" x14ac:dyDescent="0.25"/>
    <row r="23984" s="186" customFormat="1" x14ac:dyDescent="0.25"/>
    <row r="23985" s="186" customFormat="1" x14ac:dyDescent="0.25"/>
    <row r="23986" s="186" customFormat="1" x14ac:dyDescent="0.25"/>
    <row r="23987" s="186" customFormat="1" x14ac:dyDescent="0.25"/>
    <row r="23988" s="186" customFormat="1" x14ac:dyDescent="0.25"/>
    <row r="23989" s="186" customFormat="1" x14ac:dyDescent="0.25"/>
    <row r="23990" s="186" customFormat="1" x14ac:dyDescent="0.25"/>
    <row r="23991" s="186" customFormat="1" x14ac:dyDescent="0.25"/>
    <row r="23992" s="186" customFormat="1" x14ac:dyDescent="0.25"/>
    <row r="23993" s="186" customFormat="1" x14ac:dyDescent="0.25"/>
    <row r="23994" s="186" customFormat="1" x14ac:dyDescent="0.25"/>
    <row r="23995" s="186" customFormat="1" x14ac:dyDescent="0.25"/>
    <row r="23996" s="186" customFormat="1" x14ac:dyDescent="0.25"/>
    <row r="23997" s="186" customFormat="1" x14ac:dyDescent="0.25"/>
    <row r="23998" s="186" customFormat="1" x14ac:dyDescent="0.25"/>
    <row r="23999" s="186" customFormat="1" x14ac:dyDescent="0.25"/>
    <row r="24000" s="186" customFormat="1" x14ac:dyDescent="0.25"/>
    <row r="24001" s="186" customFormat="1" x14ac:dyDescent="0.25"/>
    <row r="24002" s="186" customFormat="1" x14ac:dyDescent="0.25"/>
    <row r="24003" s="186" customFormat="1" x14ac:dyDescent="0.25"/>
    <row r="24004" s="186" customFormat="1" x14ac:dyDescent="0.25"/>
    <row r="24005" s="186" customFormat="1" x14ac:dyDescent="0.25"/>
    <row r="24006" s="186" customFormat="1" x14ac:dyDescent="0.25"/>
    <row r="24007" s="186" customFormat="1" x14ac:dyDescent="0.25"/>
    <row r="24008" s="186" customFormat="1" x14ac:dyDescent="0.25"/>
    <row r="24009" s="186" customFormat="1" x14ac:dyDescent="0.25"/>
    <row r="24010" s="186" customFormat="1" x14ac:dyDescent="0.25"/>
    <row r="24011" s="186" customFormat="1" x14ac:dyDescent="0.25"/>
    <row r="24012" s="186" customFormat="1" x14ac:dyDescent="0.25"/>
    <row r="24013" s="186" customFormat="1" x14ac:dyDescent="0.25"/>
    <row r="24014" s="186" customFormat="1" x14ac:dyDescent="0.25"/>
    <row r="24015" s="186" customFormat="1" x14ac:dyDescent="0.25"/>
    <row r="24016" s="186" customFormat="1" x14ac:dyDescent="0.25"/>
    <row r="24017" s="186" customFormat="1" x14ac:dyDescent="0.25"/>
    <row r="24018" s="186" customFormat="1" x14ac:dyDescent="0.25"/>
    <row r="24019" s="186" customFormat="1" x14ac:dyDescent="0.25"/>
    <row r="24020" s="186" customFormat="1" x14ac:dyDescent="0.25"/>
    <row r="24021" s="186" customFormat="1" x14ac:dyDescent="0.25"/>
    <row r="24022" s="186" customFormat="1" x14ac:dyDescent="0.25"/>
    <row r="24023" s="186" customFormat="1" x14ac:dyDescent="0.25"/>
    <row r="24024" s="186" customFormat="1" x14ac:dyDescent="0.25"/>
    <row r="24025" s="186" customFormat="1" x14ac:dyDescent="0.25"/>
    <row r="24026" s="186" customFormat="1" x14ac:dyDescent="0.25"/>
    <row r="24027" s="186" customFormat="1" x14ac:dyDescent="0.25"/>
    <row r="24028" s="186" customFormat="1" x14ac:dyDescent="0.25"/>
    <row r="24029" s="186" customFormat="1" x14ac:dyDescent="0.25"/>
    <row r="24030" s="186" customFormat="1" x14ac:dyDescent="0.25"/>
    <row r="24031" s="186" customFormat="1" x14ac:dyDescent="0.25"/>
    <row r="24032" s="186" customFormat="1" x14ac:dyDescent="0.25"/>
    <row r="24033" s="186" customFormat="1" x14ac:dyDescent="0.25"/>
    <row r="24034" s="186" customFormat="1" x14ac:dyDescent="0.25"/>
    <row r="24035" s="186" customFormat="1" x14ac:dyDescent="0.25"/>
    <row r="24036" s="186" customFormat="1" x14ac:dyDescent="0.25"/>
    <row r="24037" s="186" customFormat="1" x14ac:dyDescent="0.25"/>
    <row r="24038" s="186" customFormat="1" x14ac:dyDescent="0.25"/>
    <row r="24039" s="186" customFormat="1" x14ac:dyDescent="0.25"/>
    <row r="24040" s="186" customFormat="1" x14ac:dyDescent="0.25"/>
    <row r="24041" s="186" customFormat="1" x14ac:dyDescent="0.25"/>
    <row r="24042" s="186" customFormat="1" x14ac:dyDescent="0.25"/>
    <row r="24043" s="186" customFormat="1" x14ac:dyDescent="0.25"/>
    <row r="24044" s="186" customFormat="1" x14ac:dyDescent="0.25"/>
    <row r="24045" s="186" customFormat="1" x14ac:dyDescent="0.25"/>
    <row r="24046" s="186" customFormat="1" x14ac:dyDescent="0.25"/>
    <row r="24047" s="186" customFormat="1" x14ac:dyDescent="0.25"/>
    <row r="24048" s="186" customFormat="1" x14ac:dyDescent="0.25"/>
    <row r="24049" s="186" customFormat="1" x14ac:dyDescent="0.25"/>
    <row r="24050" s="186" customFormat="1" x14ac:dyDescent="0.25"/>
    <row r="24051" s="186" customFormat="1" x14ac:dyDescent="0.25"/>
    <row r="24052" s="186" customFormat="1" x14ac:dyDescent="0.25"/>
    <row r="24053" s="186" customFormat="1" x14ac:dyDescent="0.25"/>
    <row r="24054" s="186" customFormat="1" x14ac:dyDescent="0.25"/>
    <row r="24055" s="186" customFormat="1" x14ac:dyDescent="0.25"/>
    <row r="24056" s="186" customFormat="1" x14ac:dyDescent="0.25"/>
    <row r="24057" s="186" customFormat="1" x14ac:dyDescent="0.25"/>
    <row r="24058" s="186" customFormat="1" x14ac:dyDescent="0.25"/>
    <row r="24059" s="186" customFormat="1" x14ac:dyDescent="0.25"/>
    <row r="24060" s="186" customFormat="1" x14ac:dyDescent="0.25"/>
    <row r="24061" s="186" customFormat="1" x14ac:dyDescent="0.25"/>
    <row r="24062" s="186" customFormat="1" x14ac:dyDescent="0.25"/>
    <row r="24063" s="186" customFormat="1" x14ac:dyDescent="0.25"/>
    <row r="24064" s="186" customFormat="1" x14ac:dyDescent="0.25"/>
    <row r="24065" s="186" customFormat="1" x14ac:dyDescent="0.25"/>
    <row r="24066" s="186" customFormat="1" x14ac:dyDescent="0.25"/>
    <row r="24067" s="186" customFormat="1" x14ac:dyDescent="0.25"/>
    <row r="24068" s="186" customFormat="1" x14ac:dyDescent="0.25"/>
    <row r="24069" s="186" customFormat="1" x14ac:dyDescent="0.25"/>
    <row r="24070" s="186" customFormat="1" x14ac:dyDescent="0.25"/>
    <row r="24071" s="186" customFormat="1" x14ac:dyDescent="0.25"/>
    <row r="24072" s="186" customFormat="1" x14ac:dyDescent="0.25"/>
    <row r="24073" s="186" customFormat="1" x14ac:dyDescent="0.25"/>
    <row r="24074" s="186" customFormat="1" x14ac:dyDescent="0.25"/>
    <row r="24075" s="186" customFormat="1" x14ac:dyDescent="0.25"/>
    <row r="24076" s="186" customFormat="1" x14ac:dyDescent="0.25"/>
    <row r="24077" s="186" customFormat="1" x14ac:dyDescent="0.25"/>
    <row r="24078" s="186" customFormat="1" x14ac:dyDescent="0.25"/>
    <row r="24079" s="186" customFormat="1" x14ac:dyDescent="0.25"/>
    <row r="24080" s="186" customFormat="1" x14ac:dyDescent="0.25"/>
    <row r="24081" s="186" customFormat="1" x14ac:dyDescent="0.25"/>
    <row r="24082" s="186" customFormat="1" x14ac:dyDescent="0.25"/>
    <row r="24083" s="186" customFormat="1" x14ac:dyDescent="0.25"/>
    <row r="24084" s="186" customFormat="1" x14ac:dyDescent="0.25"/>
    <row r="24085" s="186" customFormat="1" x14ac:dyDescent="0.25"/>
    <row r="24086" s="186" customFormat="1" x14ac:dyDescent="0.25"/>
    <row r="24087" s="186" customFormat="1" x14ac:dyDescent="0.25"/>
    <row r="24088" s="186" customFormat="1" x14ac:dyDescent="0.25"/>
    <row r="24089" s="186" customFormat="1" x14ac:dyDescent="0.25"/>
    <row r="24090" s="186" customFormat="1" x14ac:dyDescent="0.25"/>
    <row r="24091" s="186" customFormat="1" x14ac:dyDescent="0.25"/>
    <row r="24092" s="186" customFormat="1" x14ac:dyDescent="0.25"/>
    <row r="24093" s="186" customFormat="1" x14ac:dyDescent="0.25"/>
    <row r="24094" s="186" customFormat="1" x14ac:dyDescent="0.25"/>
    <row r="24095" s="186" customFormat="1" x14ac:dyDescent="0.25"/>
    <row r="24096" s="186" customFormat="1" x14ac:dyDescent="0.25"/>
    <row r="24097" s="186" customFormat="1" x14ac:dyDescent="0.25"/>
    <row r="24098" s="186" customFormat="1" x14ac:dyDescent="0.25"/>
    <row r="24099" s="186" customFormat="1" x14ac:dyDescent="0.25"/>
    <row r="24100" s="186" customFormat="1" x14ac:dyDescent="0.25"/>
    <row r="24101" s="186" customFormat="1" x14ac:dyDescent="0.25"/>
    <row r="24102" s="186" customFormat="1" x14ac:dyDescent="0.25"/>
    <row r="24103" s="186" customFormat="1" x14ac:dyDescent="0.25"/>
    <row r="24104" s="186" customFormat="1" x14ac:dyDescent="0.25"/>
    <row r="24105" s="186" customFormat="1" x14ac:dyDescent="0.25"/>
    <row r="24106" s="186" customFormat="1" x14ac:dyDescent="0.25"/>
    <row r="24107" s="186" customFormat="1" x14ac:dyDescent="0.25"/>
    <row r="24108" s="186" customFormat="1" x14ac:dyDescent="0.25"/>
    <row r="24109" s="186" customFormat="1" x14ac:dyDescent="0.25"/>
    <row r="24110" s="186" customFormat="1" x14ac:dyDescent="0.25"/>
    <row r="24111" s="186" customFormat="1" x14ac:dyDescent="0.25"/>
    <row r="24112" s="186" customFormat="1" x14ac:dyDescent="0.25"/>
    <row r="24113" s="186" customFormat="1" x14ac:dyDescent="0.25"/>
    <row r="24114" s="186" customFormat="1" x14ac:dyDescent="0.25"/>
    <row r="24115" s="186" customFormat="1" x14ac:dyDescent="0.25"/>
    <row r="24116" s="186" customFormat="1" x14ac:dyDescent="0.25"/>
    <row r="24117" s="186" customFormat="1" x14ac:dyDescent="0.25"/>
    <row r="24118" s="186" customFormat="1" x14ac:dyDescent="0.25"/>
    <row r="24119" s="186" customFormat="1" x14ac:dyDescent="0.25"/>
    <row r="24120" s="186" customFormat="1" x14ac:dyDescent="0.25"/>
    <row r="24121" s="186" customFormat="1" x14ac:dyDescent="0.25"/>
    <row r="24122" s="186" customFormat="1" x14ac:dyDescent="0.25"/>
    <row r="24123" s="186" customFormat="1" x14ac:dyDescent="0.25"/>
    <row r="24124" s="186" customFormat="1" x14ac:dyDescent="0.25"/>
    <row r="24125" s="186" customFormat="1" x14ac:dyDescent="0.25"/>
    <row r="24126" s="186" customFormat="1" x14ac:dyDescent="0.25"/>
    <row r="24127" s="186" customFormat="1" x14ac:dyDescent="0.25"/>
    <row r="24128" s="186" customFormat="1" x14ac:dyDescent="0.25"/>
    <row r="24129" s="186" customFormat="1" x14ac:dyDescent="0.25"/>
    <row r="24130" s="186" customFormat="1" x14ac:dyDescent="0.25"/>
    <row r="24131" s="186" customFormat="1" x14ac:dyDescent="0.25"/>
    <row r="24132" s="186" customFormat="1" x14ac:dyDescent="0.25"/>
    <row r="24133" s="186" customFormat="1" x14ac:dyDescent="0.25"/>
    <row r="24134" s="186" customFormat="1" x14ac:dyDescent="0.25"/>
    <row r="24135" s="186" customFormat="1" x14ac:dyDescent="0.25"/>
    <row r="24136" s="186" customFormat="1" x14ac:dyDescent="0.25"/>
    <row r="24137" s="186" customFormat="1" x14ac:dyDescent="0.25"/>
    <row r="24138" s="186" customFormat="1" x14ac:dyDescent="0.25"/>
    <row r="24139" s="186" customFormat="1" x14ac:dyDescent="0.25"/>
    <row r="24140" s="186" customFormat="1" x14ac:dyDescent="0.25"/>
    <row r="24141" s="186" customFormat="1" x14ac:dyDescent="0.25"/>
    <row r="24142" s="186" customFormat="1" x14ac:dyDescent="0.25"/>
    <row r="24143" s="186" customFormat="1" x14ac:dyDescent="0.25"/>
    <row r="24144" s="186" customFormat="1" x14ac:dyDescent="0.25"/>
    <row r="24145" s="186" customFormat="1" x14ac:dyDescent="0.25"/>
    <row r="24146" s="186" customFormat="1" x14ac:dyDescent="0.25"/>
    <row r="24147" s="186" customFormat="1" x14ac:dyDescent="0.25"/>
    <row r="24148" s="186" customFormat="1" x14ac:dyDescent="0.25"/>
    <row r="24149" s="186" customFormat="1" x14ac:dyDescent="0.25"/>
    <row r="24150" s="186" customFormat="1" x14ac:dyDescent="0.25"/>
    <row r="24151" s="186" customFormat="1" x14ac:dyDescent="0.25"/>
    <row r="24152" s="186" customFormat="1" x14ac:dyDescent="0.25"/>
    <row r="24153" s="186" customFormat="1" x14ac:dyDescent="0.25"/>
    <row r="24154" s="186" customFormat="1" x14ac:dyDescent="0.25"/>
    <row r="24155" s="186" customFormat="1" x14ac:dyDescent="0.25"/>
    <row r="24156" s="186" customFormat="1" x14ac:dyDescent="0.25"/>
    <row r="24157" s="186" customFormat="1" x14ac:dyDescent="0.25"/>
    <row r="24158" s="186" customFormat="1" x14ac:dyDescent="0.25"/>
    <row r="24159" s="186" customFormat="1" x14ac:dyDescent="0.25"/>
    <row r="24160" s="186" customFormat="1" x14ac:dyDescent="0.25"/>
    <row r="24161" s="186" customFormat="1" x14ac:dyDescent="0.25"/>
    <row r="24162" s="186" customFormat="1" x14ac:dyDescent="0.25"/>
    <row r="24163" s="186" customFormat="1" x14ac:dyDescent="0.25"/>
    <row r="24164" s="186" customFormat="1" x14ac:dyDescent="0.25"/>
    <row r="24165" s="186" customFormat="1" x14ac:dyDescent="0.25"/>
    <row r="24166" s="186" customFormat="1" x14ac:dyDescent="0.25"/>
    <row r="24167" s="186" customFormat="1" x14ac:dyDescent="0.25"/>
    <row r="24168" s="186" customFormat="1" x14ac:dyDescent="0.25"/>
    <row r="24169" s="186" customFormat="1" x14ac:dyDescent="0.25"/>
    <row r="24170" s="186" customFormat="1" x14ac:dyDescent="0.25"/>
    <row r="24171" s="186" customFormat="1" x14ac:dyDescent="0.25"/>
    <row r="24172" s="186" customFormat="1" x14ac:dyDescent="0.25"/>
    <row r="24173" s="186" customFormat="1" x14ac:dyDescent="0.25"/>
    <row r="24174" s="186" customFormat="1" x14ac:dyDescent="0.25"/>
    <row r="24175" s="186" customFormat="1" x14ac:dyDescent="0.25"/>
    <row r="24176" s="186" customFormat="1" x14ac:dyDescent="0.25"/>
    <row r="24177" s="186" customFormat="1" x14ac:dyDescent="0.25"/>
    <row r="24178" s="186" customFormat="1" x14ac:dyDescent="0.25"/>
    <row r="24179" s="186" customFormat="1" x14ac:dyDescent="0.25"/>
    <row r="24180" s="186" customFormat="1" x14ac:dyDescent="0.25"/>
    <row r="24181" s="186" customFormat="1" x14ac:dyDescent="0.25"/>
    <row r="24182" s="186" customFormat="1" x14ac:dyDescent="0.25"/>
    <row r="24183" s="186" customFormat="1" x14ac:dyDescent="0.25"/>
    <row r="24184" s="186" customFormat="1" x14ac:dyDescent="0.25"/>
    <row r="24185" s="186" customFormat="1" x14ac:dyDescent="0.25"/>
    <row r="24186" s="186" customFormat="1" x14ac:dyDescent="0.25"/>
    <row r="24187" s="186" customFormat="1" x14ac:dyDescent="0.25"/>
    <row r="24188" s="186" customFormat="1" x14ac:dyDescent="0.25"/>
    <row r="24189" s="186" customFormat="1" x14ac:dyDescent="0.25"/>
    <row r="24190" s="186" customFormat="1" x14ac:dyDescent="0.25"/>
    <row r="24191" s="186" customFormat="1" x14ac:dyDescent="0.25"/>
    <row r="24192" s="186" customFormat="1" x14ac:dyDescent="0.25"/>
    <row r="24193" s="186" customFormat="1" x14ac:dyDescent="0.25"/>
    <row r="24194" s="186" customFormat="1" x14ac:dyDescent="0.25"/>
    <row r="24195" s="186" customFormat="1" x14ac:dyDescent="0.25"/>
    <row r="24196" s="186" customFormat="1" x14ac:dyDescent="0.25"/>
    <row r="24197" s="186" customFormat="1" x14ac:dyDescent="0.25"/>
    <row r="24198" s="186" customFormat="1" x14ac:dyDescent="0.25"/>
    <row r="24199" s="186" customFormat="1" x14ac:dyDescent="0.25"/>
    <row r="24200" s="186" customFormat="1" x14ac:dyDescent="0.25"/>
    <row r="24201" s="186" customFormat="1" x14ac:dyDescent="0.25"/>
    <row r="24202" s="186" customFormat="1" x14ac:dyDescent="0.25"/>
    <row r="24203" s="186" customFormat="1" x14ac:dyDescent="0.25"/>
    <row r="24204" s="186" customFormat="1" x14ac:dyDescent="0.25"/>
    <row r="24205" s="186" customFormat="1" x14ac:dyDescent="0.25"/>
    <row r="24206" s="186" customFormat="1" x14ac:dyDescent="0.25"/>
    <row r="24207" s="186" customFormat="1" x14ac:dyDescent="0.25"/>
    <row r="24208" s="186" customFormat="1" x14ac:dyDescent="0.25"/>
    <row r="24209" s="186" customFormat="1" x14ac:dyDescent="0.25"/>
    <row r="24210" s="186" customFormat="1" x14ac:dyDescent="0.25"/>
    <row r="24211" s="186" customFormat="1" x14ac:dyDescent="0.25"/>
    <row r="24212" s="186" customFormat="1" x14ac:dyDescent="0.25"/>
    <row r="24213" s="186" customFormat="1" x14ac:dyDescent="0.25"/>
    <row r="24214" s="186" customFormat="1" x14ac:dyDescent="0.25"/>
    <row r="24215" s="186" customFormat="1" x14ac:dyDescent="0.25"/>
    <row r="24216" s="186" customFormat="1" x14ac:dyDescent="0.25"/>
    <row r="24217" s="186" customFormat="1" x14ac:dyDescent="0.25"/>
    <row r="24218" s="186" customFormat="1" x14ac:dyDescent="0.25"/>
    <row r="24219" s="186" customFormat="1" x14ac:dyDescent="0.25"/>
    <row r="24220" s="186" customFormat="1" x14ac:dyDescent="0.25"/>
    <row r="24221" s="186" customFormat="1" x14ac:dyDescent="0.25"/>
    <row r="24222" s="186" customFormat="1" x14ac:dyDescent="0.25"/>
    <row r="24223" s="186" customFormat="1" x14ac:dyDescent="0.25"/>
    <row r="24224" s="186" customFormat="1" x14ac:dyDescent="0.25"/>
    <row r="24225" s="186" customFormat="1" x14ac:dyDescent="0.25"/>
    <row r="24226" s="186" customFormat="1" x14ac:dyDescent="0.25"/>
    <row r="24227" s="186" customFormat="1" x14ac:dyDescent="0.25"/>
    <row r="24228" s="186" customFormat="1" x14ac:dyDescent="0.25"/>
    <row r="24229" s="186" customFormat="1" x14ac:dyDescent="0.25"/>
    <row r="24230" s="186" customFormat="1" x14ac:dyDescent="0.25"/>
    <row r="24231" s="186" customFormat="1" x14ac:dyDescent="0.25"/>
    <row r="24232" s="186" customFormat="1" x14ac:dyDescent="0.25"/>
    <row r="24233" s="186" customFormat="1" x14ac:dyDescent="0.25"/>
    <row r="24234" s="186" customFormat="1" x14ac:dyDescent="0.25"/>
    <row r="24235" s="186" customFormat="1" x14ac:dyDescent="0.25"/>
    <row r="24236" s="186" customFormat="1" x14ac:dyDescent="0.25"/>
    <row r="24237" s="186" customFormat="1" x14ac:dyDescent="0.25"/>
    <row r="24238" s="186" customFormat="1" x14ac:dyDescent="0.25"/>
    <row r="24239" s="186" customFormat="1" x14ac:dyDescent="0.25"/>
    <row r="24240" s="186" customFormat="1" x14ac:dyDescent="0.25"/>
    <row r="24241" s="186" customFormat="1" x14ac:dyDescent="0.25"/>
    <row r="24242" s="186" customFormat="1" x14ac:dyDescent="0.25"/>
    <row r="24243" s="186" customFormat="1" x14ac:dyDescent="0.25"/>
    <row r="24244" s="186" customFormat="1" x14ac:dyDescent="0.25"/>
    <row r="24245" s="186" customFormat="1" x14ac:dyDescent="0.25"/>
    <row r="24246" s="186" customFormat="1" x14ac:dyDescent="0.25"/>
    <row r="24247" s="186" customFormat="1" x14ac:dyDescent="0.25"/>
    <row r="24248" s="186" customFormat="1" x14ac:dyDescent="0.25"/>
    <row r="24249" s="186" customFormat="1" x14ac:dyDescent="0.25"/>
    <row r="24250" s="186" customFormat="1" x14ac:dyDescent="0.25"/>
    <row r="24251" s="186" customFormat="1" x14ac:dyDescent="0.25"/>
    <row r="24252" s="186" customFormat="1" x14ac:dyDescent="0.25"/>
    <row r="24253" s="186" customFormat="1" x14ac:dyDescent="0.25"/>
    <row r="24254" s="186" customFormat="1" x14ac:dyDescent="0.25"/>
    <row r="24255" s="186" customFormat="1" x14ac:dyDescent="0.25"/>
    <row r="24256" s="186" customFormat="1" x14ac:dyDescent="0.25"/>
    <row r="24257" s="186" customFormat="1" x14ac:dyDescent="0.25"/>
    <row r="24258" s="186" customFormat="1" x14ac:dyDescent="0.25"/>
    <row r="24259" s="186" customFormat="1" x14ac:dyDescent="0.25"/>
    <row r="24260" s="186" customFormat="1" x14ac:dyDescent="0.25"/>
    <row r="24261" s="186" customFormat="1" x14ac:dyDescent="0.25"/>
    <row r="24262" s="186" customFormat="1" x14ac:dyDescent="0.25"/>
    <row r="24263" s="186" customFormat="1" x14ac:dyDescent="0.25"/>
    <row r="24264" s="186" customFormat="1" x14ac:dyDescent="0.25"/>
    <row r="24265" s="186" customFormat="1" x14ac:dyDescent="0.25"/>
    <row r="24266" s="186" customFormat="1" x14ac:dyDescent="0.25"/>
    <row r="24267" s="186" customFormat="1" x14ac:dyDescent="0.25"/>
    <row r="24268" s="186" customFormat="1" x14ac:dyDescent="0.25"/>
    <row r="24269" s="186" customFormat="1" x14ac:dyDescent="0.25"/>
    <row r="24270" s="186" customFormat="1" x14ac:dyDescent="0.25"/>
    <row r="24271" s="186" customFormat="1" x14ac:dyDescent="0.25"/>
    <row r="24272" s="186" customFormat="1" x14ac:dyDescent="0.25"/>
    <row r="24273" s="186" customFormat="1" x14ac:dyDescent="0.25"/>
    <row r="24274" s="186" customFormat="1" x14ac:dyDescent="0.25"/>
    <row r="24275" s="186" customFormat="1" x14ac:dyDescent="0.25"/>
    <row r="24276" s="186" customFormat="1" x14ac:dyDescent="0.25"/>
    <row r="24277" s="186" customFormat="1" x14ac:dyDescent="0.25"/>
    <row r="24278" s="186" customFormat="1" x14ac:dyDescent="0.25"/>
    <row r="24279" s="186" customFormat="1" x14ac:dyDescent="0.25"/>
    <row r="24280" s="186" customFormat="1" x14ac:dyDescent="0.25"/>
    <row r="24281" s="186" customFormat="1" x14ac:dyDescent="0.25"/>
    <row r="24282" s="186" customFormat="1" x14ac:dyDescent="0.25"/>
    <row r="24283" s="186" customFormat="1" x14ac:dyDescent="0.25"/>
    <row r="24284" s="186" customFormat="1" x14ac:dyDescent="0.25"/>
    <row r="24285" s="186" customFormat="1" x14ac:dyDescent="0.25"/>
    <row r="24286" s="186" customFormat="1" x14ac:dyDescent="0.25"/>
    <row r="24287" s="186" customFormat="1" x14ac:dyDescent="0.25"/>
    <row r="24288" s="186" customFormat="1" x14ac:dyDescent="0.25"/>
    <row r="24289" s="186" customFormat="1" x14ac:dyDescent="0.25"/>
    <row r="24290" s="186" customFormat="1" x14ac:dyDescent="0.25"/>
    <row r="24291" s="186" customFormat="1" x14ac:dyDescent="0.25"/>
    <row r="24292" s="186" customFormat="1" x14ac:dyDescent="0.25"/>
    <row r="24293" s="186" customFormat="1" x14ac:dyDescent="0.25"/>
    <row r="24294" s="186" customFormat="1" x14ac:dyDescent="0.25"/>
    <row r="24295" s="186" customFormat="1" x14ac:dyDescent="0.25"/>
    <row r="24296" s="186" customFormat="1" x14ac:dyDescent="0.25"/>
    <row r="24297" s="186" customFormat="1" x14ac:dyDescent="0.25"/>
    <row r="24298" s="186" customFormat="1" x14ac:dyDescent="0.25"/>
    <row r="24299" s="186" customFormat="1" x14ac:dyDescent="0.25"/>
    <row r="24300" s="186" customFormat="1" x14ac:dyDescent="0.25"/>
    <row r="24301" s="186" customFormat="1" x14ac:dyDescent="0.25"/>
    <row r="24302" s="186" customFormat="1" x14ac:dyDescent="0.25"/>
    <row r="24303" s="186" customFormat="1" x14ac:dyDescent="0.25"/>
    <row r="24304" s="186" customFormat="1" x14ac:dyDescent="0.25"/>
    <row r="24305" s="186" customFormat="1" x14ac:dyDescent="0.25"/>
    <row r="24306" s="186" customFormat="1" x14ac:dyDescent="0.25"/>
    <row r="24307" s="186" customFormat="1" x14ac:dyDescent="0.25"/>
    <row r="24308" s="186" customFormat="1" x14ac:dyDescent="0.25"/>
    <row r="24309" s="186" customFormat="1" x14ac:dyDescent="0.25"/>
    <row r="24310" s="186" customFormat="1" x14ac:dyDescent="0.25"/>
    <row r="24311" s="186" customFormat="1" x14ac:dyDescent="0.25"/>
    <row r="24312" s="186" customFormat="1" x14ac:dyDescent="0.25"/>
    <row r="24313" s="186" customFormat="1" x14ac:dyDescent="0.25"/>
    <row r="24314" s="186" customFormat="1" x14ac:dyDescent="0.25"/>
    <row r="24315" s="186" customFormat="1" x14ac:dyDescent="0.25"/>
    <row r="24316" s="186" customFormat="1" x14ac:dyDescent="0.25"/>
    <row r="24317" s="186" customFormat="1" x14ac:dyDescent="0.25"/>
    <row r="24318" s="186" customFormat="1" x14ac:dyDescent="0.25"/>
    <row r="24319" s="186" customFormat="1" x14ac:dyDescent="0.25"/>
    <row r="24320" s="186" customFormat="1" x14ac:dyDescent="0.25"/>
    <row r="24321" s="186" customFormat="1" x14ac:dyDescent="0.25"/>
    <row r="24322" s="186" customFormat="1" x14ac:dyDescent="0.25"/>
    <row r="24323" s="186" customFormat="1" x14ac:dyDescent="0.25"/>
    <row r="24324" s="186" customFormat="1" x14ac:dyDescent="0.25"/>
    <row r="24325" s="186" customFormat="1" x14ac:dyDescent="0.25"/>
    <row r="24326" s="186" customFormat="1" x14ac:dyDescent="0.25"/>
    <row r="24327" s="186" customFormat="1" x14ac:dyDescent="0.25"/>
    <row r="24328" s="186" customFormat="1" x14ac:dyDescent="0.25"/>
    <row r="24329" s="186" customFormat="1" x14ac:dyDescent="0.25"/>
    <row r="24330" s="186" customFormat="1" x14ac:dyDescent="0.25"/>
    <row r="24331" s="186" customFormat="1" x14ac:dyDescent="0.25"/>
    <row r="24332" s="186" customFormat="1" x14ac:dyDescent="0.25"/>
    <row r="24333" s="186" customFormat="1" x14ac:dyDescent="0.25"/>
    <row r="24334" s="186" customFormat="1" x14ac:dyDescent="0.25"/>
    <row r="24335" s="186" customFormat="1" x14ac:dyDescent="0.25"/>
    <row r="24336" s="186" customFormat="1" x14ac:dyDescent="0.25"/>
    <row r="24337" s="186" customFormat="1" x14ac:dyDescent="0.25"/>
    <row r="24338" s="186" customFormat="1" x14ac:dyDescent="0.25"/>
    <row r="24339" s="186" customFormat="1" x14ac:dyDescent="0.25"/>
    <row r="24340" s="186" customFormat="1" x14ac:dyDescent="0.25"/>
    <row r="24341" s="186" customFormat="1" x14ac:dyDescent="0.25"/>
    <row r="24342" s="186" customFormat="1" x14ac:dyDescent="0.25"/>
    <row r="24343" s="186" customFormat="1" x14ac:dyDescent="0.25"/>
    <row r="24344" s="186" customFormat="1" x14ac:dyDescent="0.25"/>
    <row r="24345" s="186" customFormat="1" x14ac:dyDescent="0.25"/>
    <row r="24346" s="186" customFormat="1" x14ac:dyDescent="0.25"/>
    <row r="24347" s="186" customFormat="1" x14ac:dyDescent="0.25"/>
    <row r="24348" s="186" customFormat="1" x14ac:dyDescent="0.25"/>
    <row r="24349" s="186" customFormat="1" x14ac:dyDescent="0.25"/>
    <row r="24350" s="186" customFormat="1" x14ac:dyDescent="0.25"/>
    <row r="24351" s="186" customFormat="1" x14ac:dyDescent="0.25"/>
    <row r="24352" s="186" customFormat="1" x14ac:dyDescent="0.25"/>
    <row r="24353" s="186" customFormat="1" x14ac:dyDescent="0.25"/>
    <row r="24354" s="186" customFormat="1" x14ac:dyDescent="0.25"/>
    <row r="24355" s="186" customFormat="1" x14ac:dyDescent="0.25"/>
    <row r="24356" s="186" customFormat="1" x14ac:dyDescent="0.25"/>
    <row r="24357" s="186" customFormat="1" x14ac:dyDescent="0.25"/>
    <row r="24358" s="186" customFormat="1" x14ac:dyDescent="0.25"/>
    <row r="24359" s="186" customFormat="1" x14ac:dyDescent="0.25"/>
    <row r="24360" s="186" customFormat="1" x14ac:dyDescent="0.25"/>
    <row r="24361" s="186" customFormat="1" x14ac:dyDescent="0.25"/>
    <row r="24362" s="186" customFormat="1" x14ac:dyDescent="0.25"/>
    <row r="24363" s="186" customFormat="1" x14ac:dyDescent="0.25"/>
    <row r="24364" s="186" customFormat="1" x14ac:dyDescent="0.25"/>
    <row r="24365" s="186" customFormat="1" x14ac:dyDescent="0.25"/>
    <row r="24366" s="186" customFormat="1" x14ac:dyDescent="0.25"/>
    <row r="24367" s="186" customFormat="1" x14ac:dyDescent="0.25"/>
    <row r="24368" s="186" customFormat="1" x14ac:dyDescent="0.25"/>
    <row r="24369" s="186" customFormat="1" x14ac:dyDescent="0.25"/>
    <row r="24370" s="186" customFormat="1" x14ac:dyDescent="0.25"/>
    <row r="24371" s="186" customFormat="1" x14ac:dyDescent="0.25"/>
    <row r="24372" s="186" customFormat="1" x14ac:dyDescent="0.25"/>
    <row r="24373" s="186" customFormat="1" x14ac:dyDescent="0.25"/>
    <row r="24374" s="186" customFormat="1" x14ac:dyDescent="0.25"/>
    <row r="24375" s="186" customFormat="1" x14ac:dyDescent="0.25"/>
    <row r="24376" s="186" customFormat="1" x14ac:dyDescent="0.25"/>
    <row r="24377" s="186" customFormat="1" x14ac:dyDescent="0.25"/>
    <row r="24378" s="186" customFormat="1" x14ac:dyDescent="0.25"/>
    <row r="24379" s="186" customFormat="1" x14ac:dyDescent="0.25"/>
    <row r="24380" s="186" customFormat="1" x14ac:dyDescent="0.25"/>
    <row r="24381" s="186" customFormat="1" x14ac:dyDescent="0.25"/>
    <row r="24382" s="186" customFormat="1" x14ac:dyDescent="0.25"/>
    <row r="24383" s="186" customFormat="1" x14ac:dyDescent="0.25"/>
    <row r="24384" s="186" customFormat="1" x14ac:dyDescent="0.25"/>
    <row r="24385" s="186" customFormat="1" x14ac:dyDescent="0.25"/>
    <row r="24386" s="186" customFormat="1" x14ac:dyDescent="0.25"/>
    <row r="24387" s="186" customFormat="1" x14ac:dyDescent="0.25"/>
    <row r="24388" s="186" customFormat="1" x14ac:dyDescent="0.25"/>
    <row r="24389" s="186" customFormat="1" x14ac:dyDescent="0.25"/>
    <row r="24390" s="186" customFormat="1" x14ac:dyDescent="0.25"/>
    <row r="24391" s="186" customFormat="1" x14ac:dyDescent="0.25"/>
    <row r="24392" s="186" customFormat="1" x14ac:dyDescent="0.25"/>
    <row r="24393" s="186" customFormat="1" x14ac:dyDescent="0.25"/>
    <row r="24394" s="186" customFormat="1" x14ac:dyDescent="0.25"/>
    <row r="24395" s="186" customFormat="1" x14ac:dyDescent="0.25"/>
    <row r="24396" s="186" customFormat="1" x14ac:dyDescent="0.25"/>
    <row r="24397" s="186" customFormat="1" x14ac:dyDescent="0.25"/>
    <row r="24398" s="186" customFormat="1" x14ac:dyDescent="0.25"/>
    <row r="24399" s="186" customFormat="1" x14ac:dyDescent="0.25"/>
    <row r="24400" s="186" customFormat="1" x14ac:dyDescent="0.25"/>
    <row r="24401" s="186" customFormat="1" x14ac:dyDescent="0.25"/>
    <row r="24402" s="186" customFormat="1" x14ac:dyDescent="0.25"/>
    <row r="24403" s="186" customFormat="1" x14ac:dyDescent="0.25"/>
    <row r="24404" s="186" customFormat="1" x14ac:dyDescent="0.25"/>
    <row r="24405" s="186" customFormat="1" x14ac:dyDescent="0.25"/>
    <row r="24406" s="186" customFormat="1" x14ac:dyDescent="0.25"/>
    <row r="24407" s="186" customFormat="1" x14ac:dyDescent="0.25"/>
    <row r="24408" s="186" customFormat="1" x14ac:dyDescent="0.25"/>
    <row r="24409" s="186" customFormat="1" x14ac:dyDescent="0.25"/>
    <row r="24410" s="186" customFormat="1" x14ac:dyDescent="0.25"/>
    <row r="24411" s="186" customFormat="1" x14ac:dyDescent="0.25"/>
    <row r="24412" s="186" customFormat="1" x14ac:dyDescent="0.25"/>
    <row r="24413" s="186" customFormat="1" x14ac:dyDescent="0.25"/>
    <row r="24414" s="186" customFormat="1" x14ac:dyDescent="0.25"/>
    <row r="24415" s="186" customFormat="1" x14ac:dyDescent="0.25"/>
    <row r="24416" s="186" customFormat="1" x14ac:dyDescent="0.25"/>
    <row r="24417" s="186" customFormat="1" x14ac:dyDescent="0.25"/>
    <row r="24418" s="186" customFormat="1" x14ac:dyDescent="0.25"/>
    <row r="24419" s="186" customFormat="1" x14ac:dyDescent="0.25"/>
    <row r="24420" s="186" customFormat="1" x14ac:dyDescent="0.25"/>
    <row r="24421" s="186" customFormat="1" x14ac:dyDescent="0.25"/>
    <row r="24422" s="186" customFormat="1" x14ac:dyDescent="0.25"/>
    <row r="24423" s="186" customFormat="1" x14ac:dyDescent="0.25"/>
    <row r="24424" s="186" customFormat="1" x14ac:dyDescent="0.25"/>
    <row r="24425" s="186" customFormat="1" x14ac:dyDescent="0.25"/>
    <row r="24426" s="186" customFormat="1" x14ac:dyDescent="0.25"/>
    <row r="24427" s="186" customFormat="1" x14ac:dyDescent="0.25"/>
    <row r="24428" s="186" customFormat="1" x14ac:dyDescent="0.25"/>
    <row r="24429" s="186" customFormat="1" x14ac:dyDescent="0.25"/>
    <row r="24430" s="186" customFormat="1" x14ac:dyDescent="0.25"/>
    <row r="24431" s="186" customFormat="1" x14ac:dyDescent="0.25"/>
    <row r="24432" s="186" customFormat="1" x14ac:dyDescent="0.25"/>
    <row r="24433" s="186" customFormat="1" x14ac:dyDescent="0.25"/>
    <row r="24434" s="186" customFormat="1" x14ac:dyDescent="0.25"/>
    <row r="24435" s="186" customFormat="1" x14ac:dyDescent="0.25"/>
    <row r="24436" s="186" customFormat="1" x14ac:dyDescent="0.25"/>
    <row r="24437" s="186" customFormat="1" x14ac:dyDescent="0.25"/>
    <row r="24438" s="186" customFormat="1" x14ac:dyDescent="0.25"/>
    <row r="24439" s="186" customFormat="1" x14ac:dyDescent="0.25"/>
    <row r="24440" s="186" customFormat="1" x14ac:dyDescent="0.25"/>
    <row r="24441" s="186" customFormat="1" x14ac:dyDescent="0.25"/>
    <row r="24442" s="186" customFormat="1" x14ac:dyDescent="0.25"/>
    <row r="24443" s="186" customFormat="1" x14ac:dyDescent="0.25"/>
    <row r="24444" s="186" customFormat="1" x14ac:dyDescent="0.25"/>
    <row r="24445" s="186" customFormat="1" x14ac:dyDescent="0.25"/>
    <row r="24446" s="186" customFormat="1" x14ac:dyDescent="0.25"/>
    <row r="24447" s="186" customFormat="1" x14ac:dyDescent="0.25"/>
    <row r="24448" s="186" customFormat="1" x14ac:dyDescent="0.25"/>
    <row r="24449" s="186" customFormat="1" x14ac:dyDescent="0.25"/>
    <row r="24450" s="186" customFormat="1" x14ac:dyDescent="0.25"/>
    <row r="24451" s="186" customFormat="1" x14ac:dyDescent="0.25"/>
    <row r="24452" s="186" customFormat="1" x14ac:dyDescent="0.25"/>
    <row r="24453" s="186" customFormat="1" x14ac:dyDescent="0.25"/>
    <row r="24454" s="186" customFormat="1" x14ac:dyDescent="0.25"/>
    <row r="24455" s="186" customFormat="1" x14ac:dyDescent="0.25"/>
    <row r="24456" s="186" customFormat="1" x14ac:dyDescent="0.25"/>
    <row r="24457" s="186" customFormat="1" x14ac:dyDescent="0.25"/>
    <row r="24458" s="186" customFormat="1" x14ac:dyDescent="0.25"/>
    <row r="24459" s="186" customFormat="1" x14ac:dyDescent="0.25"/>
    <row r="24460" s="186" customFormat="1" x14ac:dyDescent="0.25"/>
    <row r="24461" s="186" customFormat="1" x14ac:dyDescent="0.25"/>
    <row r="24462" s="186" customFormat="1" x14ac:dyDescent="0.25"/>
    <row r="24463" s="186" customFormat="1" x14ac:dyDescent="0.25"/>
    <row r="24464" s="186" customFormat="1" x14ac:dyDescent="0.25"/>
    <row r="24465" s="186" customFormat="1" x14ac:dyDescent="0.25"/>
    <row r="24466" s="186" customFormat="1" x14ac:dyDescent="0.25"/>
    <row r="24467" s="186" customFormat="1" x14ac:dyDescent="0.25"/>
    <row r="24468" s="186" customFormat="1" x14ac:dyDescent="0.25"/>
    <row r="24469" s="186" customFormat="1" x14ac:dyDescent="0.25"/>
    <row r="24470" s="186" customFormat="1" x14ac:dyDescent="0.25"/>
    <row r="24471" s="186" customFormat="1" x14ac:dyDescent="0.25"/>
    <row r="24472" s="186" customFormat="1" x14ac:dyDescent="0.25"/>
    <row r="24473" s="186" customFormat="1" x14ac:dyDescent="0.25"/>
    <row r="24474" s="186" customFormat="1" x14ac:dyDescent="0.25"/>
    <row r="24475" s="186" customFormat="1" x14ac:dyDescent="0.25"/>
    <row r="24476" s="186" customFormat="1" x14ac:dyDescent="0.25"/>
    <row r="24477" s="186" customFormat="1" x14ac:dyDescent="0.25"/>
    <row r="24478" s="186" customFormat="1" x14ac:dyDescent="0.25"/>
    <row r="24479" s="186" customFormat="1" x14ac:dyDescent="0.25"/>
    <row r="24480" s="186" customFormat="1" x14ac:dyDescent="0.25"/>
    <row r="24481" s="186" customFormat="1" x14ac:dyDescent="0.25"/>
    <row r="24482" s="186" customFormat="1" x14ac:dyDescent="0.25"/>
    <row r="24483" s="186" customFormat="1" x14ac:dyDescent="0.25"/>
    <row r="24484" s="186" customFormat="1" x14ac:dyDescent="0.25"/>
    <row r="24485" s="186" customFormat="1" x14ac:dyDescent="0.25"/>
    <row r="24486" s="186" customFormat="1" x14ac:dyDescent="0.25"/>
    <row r="24487" s="186" customFormat="1" x14ac:dyDescent="0.25"/>
    <row r="24488" s="186" customFormat="1" x14ac:dyDescent="0.25"/>
    <row r="24489" s="186" customFormat="1" x14ac:dyDescent="0.25"/>
    <row r="24490" s="186" customFormat="1" x14ac:dyDescent="0.25"/>
    <row r="24491" s="186" customFormat="1" x14ac:dyDescent="0.25"/>
    <row r="24492" s="186" customFormat="1" x14ac:dyDescent="0.25"/>
    <row r="24493" s="186" customFormat="1" x14ac:dyDescent="0.25"/>
    <row r="24494" s="186" customFormat="1" x14ac:dyDescent="0.25"/>
    <row r="24495" s="186" customFormat="1" x14ac:dyDescent="0.25"/>
    <row r="24496" s="186" customFormat="1" x14ac:dyDescent="0.25"/>
    <row r="24497" s="186" customFormat="1" x14ac:dyDescent="0.25"/>
    <row r="24498" s="186" customFormat="1" x14ac:dyDescent="0.25"/>
    <row r="24499" s="186" customFormat="1" x14ac:dyDescent="0.25"/>
    <row r="24500" s="186" customFormat="1" x14ac:dyDescent="0.25"/>
    <row r="24501" s="186" customFormat="1" x14ac:dyDescent="0.25"/>
    <row r="24502" s="186" customFormat="1" x14ac:dyDescent="0.25"/>
    <row r="24503" s="186" customFormat="1" x14ac:dyDescent="0.25"/>
    <row r="24504" s="186" customFormat="1" x14ac:dyDescent="0.25"/>
    <row r="24505" s="186" customFormat="1" x14ac:dyDescent="0.25"/>
    <row r="24506" s="186" customFormat="1" x14ac:dyDescent="0.25"/>
    <row r="24507" s="186" customFormat="1" x14ac:dyDescent="0.25"/>
    <row r="24508" s="186" customFormat="1" x14ac:dyDescent="0.25"/>
    <row r="24509" s="186" customFormat="1" x14ac:dyDescent="0.25"/>
    <row r="24510" s="186" customFormat="1" x14ac:dyDescent="0.25"/>
    <row r="24511" s="186" customFormat="1" x14ac:dyDescent="0.25"/>
    <row r="24512" s="186" customFormat="1" x14ac:dyDescent="0.25"/>
    <row r="24513" s="186" customFormat="1" x14ac:dyDescent="0.25"/>
    <row r="24514" s="186" customFormat="1" x14ac:dyDescent="0.25"/>
    <row r="24515" s="186" customFormat="1" x14ac:dyDescent="0.25"/>
    <row r="24516" s="186" customFormat="1" x14ac:dyDescent="0.25"/>
    <row r="24517" s="186" customFormat="1" x14ac:dyDescent="0.25"/>
    <row r="24518" s="186" customFormat="1" x14ac:dyDescent="0.25"/>
    <row r="24519" s="186" customFormat="1" x14ac:dyDescent="0.25"/>
    <row r="24520" s="186" customFormat="1" x14ac:dyDescent="0.25"/>
    <row r="24521" s="186" customFormat="1" x14ac:dyDescent="0.25"/>
    <row r="24522" s="186" customFormat="1" x14ac:dyDescent="0.25"/>
    <row r="24523" s="186" customFormat="1" x14ac:dyDescent="0.25"/>
    <row r="24524" s="186" customFormat="1" x14ac:dyDescent="0.25"/>
    <row r="24525" s="186" customFormat="1" x14ac:dyDescent="0.25"/>
    <row r="24526" s="186" customFormat="1" x14ac:dyDescent="0.25"/>
    <row r="24527" s="186" customFormat="1" x14ac:dyDescent="0.25"/>
    <row r="24528" s="186" customFormat="1" x14ac:dyDescent="0.25"/>
    <row r="24529" s="186" customFormat="1" x14ac:dyDescent="0.25"/>
    <row r="24530" s="186" customFormat="1" x14ac:dyDescent="0.25"/>
    <row r="24531" s="186" customFormat="1" x14ac:dyDescent="0.25"/>
    <row r="24532" s="186" customFormat="1" x14ac:dyDescent="0.25"/>
    <row r="24533" s="186" customFormat="1" x14ac:dyDescent="0.25"/>
    <row r="24534" s="186" customFormat="1" x14ac:dyDescent="0.25"/>
    <row r="24535" s="186" customFormat="1" x14ac:dyDescent="0.25"/>
    <row r="24536" s="186" customFormat="1" x14ac:dyDescent="0.25"/>
    <row r="24537" s="186" customFormat="1" x14ac:dyDescent="0.25"/>
    <row r="24538" s="186" customFormat="1" x14ac:dyDescent="0.25"/>
    <row r="24539" s="186" customFormat="1" x14ac:dyDescent="0.25"/>
    <row r="24540" s="186" customFormat="1" x14ac:dyDescent="0.25"/>
    <row r="24541" s="186" customFormat="1" x14ac:dyDescent="0.25"/>
    <row r="24542" s="186" customFormat="1" x14ac:dyDescent="0.25"/>
    <row r="24543" s="186" customFormat="1" x14ac:dyDescent="0.25"/>
    <row r="24544" s="186" customFormat="1" x14ac:dyDescent="0.25"/>
    <row r="24545" s="186" customFormat="1" x14ac:dyDescent="0.25"/>
    <row r="24546" s="186" customFormat="1" x14ac:dyDescent="0.25"/>
    <row r="24547" s="186" customFormat="1" x14ac:dyDescent="0.25"/>
    <row r="24548" s="186" customFormat="1" x14ac:dyDescent="0.25"/>
    <row r="24549" s="186" customFormat="1" x14ac:dyDescent="0.25"/>
    <row r="24550" s="186" customFormat="1" x14ac:dyDescent="0.25"/>
    <row r="24551" s="186" customFormat="1" x14ac:dyDescent="0.25"/>
    <row r="24552" s="186" customFormat="1" x14ac:dyDescent="0.25"/>
    <row r="24553" s="186" customFormat="1" x14ac:dyDescent="0.25"/>
    <row r="24554" s="186" customFormat="1" x14ac:dyDescent="0.25"/>
    <row r="24555" s="186" customFormat="1" x14ac:dyDescent="0.25"/>
    <row r="24556" s="186" customFormat="1" x14ac:dyDescent="0.25"/>
    <row r="24557" s="186" customFormat="1" x14ac:dyDescent="0.25"/>
    <row r="24558" s="186" customFormat="1" x14ac:dyDescent="0.25"/>
    <row r="24559" s="186" customFormat="1" x14ac:dyDescent="0.25"/>
    <row r="24560" s="186" customFormat="1" x14ac:dyDescent="0.25"/>
    <row r="24561" s="186" customFormat="1" x14ac:dyDescent="0.25"/>
    <row r="24562" s="186" customFormat="1" x14ac:dyDescent="0.25"/>
    <row r="24563" s="186" customFormat="1" x14ac:dyDescent="0.25"/>
    <row r="24564" s="186" customFormat="1" x14ac:dyDescent="0.25"/>
    <row r="24565" s="186" customFormat="1" x14ac:dyDescent="0.25"/>
    <row r="24566" s="186" customFormat="1" x14ac:dyDescent="0.25"/>
    <row r="24567" s="186" customFormat="1" x14ac:dyDescent="0.25"/>
    <row r="24568" s="186" customFormat="1" x14ac:dyDescent="0.25"/>
    <row r="24569" s="186" customFormat="1" x14ac:dyDescent="0.25"/>
    <row r="24570" s="186" customFormat="1" x14ac:dyDescent="0.25"/>
    <row r="24571" s="186" customFormat="1" x14ac:dyDescent="0.25"/>
    <row r="24572" s="186" customFormat="1" x14ac:dyDescent="0.25"/>
    <row r="24573" s="186" customFormat="1" x14ac:dyDescent="0.25"/>
    <row r="24574" s="186" customFormat="1" x14ac:dyDescent="0.25"/>
    <row r="24575" s="186" customFormat="1" x14ac:dyDescent="0.25"/>
    <row r="24576" s="186" customFormat="1" x14ac:dyDescent="0.25"/>
    <row r="24577" s="186" customFormat="1" x14ac:dyDescent="0.25"/>
    <row r="24578" s="186" customFormat="1" x14ac:dyDescent="0.25"/>
    <row r="24579" s="186" customFormat="1" x14ac:dyDescent="0.25"/>
    <row r="24580" s="186" customFormat="1" x14ac:dyDescent="0.25"/>
    <row r="24581" s="186" customFormat="1" x14ac:dyDescent="0.25"/>
    <row r="24582" s="186" customFormat="1" x14ac:dyDescent="0.25"/>
    <row r="24583" s="186" customFormat="1" x14ac:dyDescent="0.25"/>
    <row r="24584" s="186" customFormat="1" x14ac:dyDescent="0.25"/>
    <row r="24585" s="186" customFormat="1" x14ac:dyDescent="0.25"/>
    <row r="24586" s="186" customFormat="1" x14ac:dyDescent="0.25"/>
    <row r="24587" s="186" customFormat="1" x14ac:dyDescent="0.25"/>
    <row r="24588" s="186" customFormat="1" x14ac:dyDescent="0.25"/>
    <row r="24589" s="186" customFormat="1" x14ac:dyDescent="0.25"/>
    <row r="24590" s="186" customFormat="1" x14ac:dyDescent="0.25"/>
    <row r="24591" s="186" customFormat="1" x14ac:dyDescent="0.25"/>
    <row r="24592" s="186" customFormat="1" x14ac:dyDescent="0.25"/>
    <row r="24593" s="186" customFormat="1" x14ac:dyDescent="0.25"/>
    <row r="24594" s="186" customFormat="1" x14ac:dyDescent="0.25"/>
    <row r="24595" s="186" customFormat="1" x14ac:dyDescent="0.25"/>
    <row r="24596" s="186" customFormat="1" x14ac:dyDescent="0.25"/>
    <row r="24597" s="186" customFormat="1" x14ac:dyDescent="0.25"/>
    <row r="24598" s="186" customFormat="1" x14ac:dyDescent="0.25"/>
    <row r="24599" s="186" customFormat="1" x14ac:dyDescent="0.25"/>
    <row r="24600" s="186" customFormat="1" x14ac:dyDescent="0.25"/>
    <row r="24601" s="186" customFormat="1" x14ac:dyDescent="0.25"/>
    <row r="24602" s="186" customFormat="1" x14ac:dyDescent="0.25"/>
    <row r="24603" s="186" customFormat="1" x14ac:dyDescent="0.25"/>
    <row r="24604" s="186" customFormat="1" x14ac:dyDescent="0.25"/>
    <row r="24605" s="186" customFormat="1" x14ac:dyDescent="0.25"/>
    <row r="24606" s="186" customFormat="1" x14ac:dyDescent="0.25"/>
    <row r="24607" s="186" customFormat="1" x14ac:dyDescent="0.25"/>
    <row r="24608" s="186" customFormat="1" x14ac:dyDescent="0.25"/>
    <row r="24609" s="186" customFormat="1" x14ac:dyDescent="0.25"/>
    <row r="24610" s="186" customFormat="1" x14ac:dyDescent="0.25"/>
    <row r="24611" s="186" customFormat="1" x14ac:dyDescent="0.25"/>
    <row r="24612" s="186" customFormat="1" x14ac:dyDescent="0.25"/>
    <row r="24613" s="186" customFormat="1" x14ac:dyDescent="0.25"/>
    <row r="24614" s="186" customFormat="1" x14ac:dyDescent="0.25"/>
    <row r="24615" s="186" customFormat="1" x14ac:dyDescent="0.25"/>
    <row r="24616" s="186" customFormat="1" x14ac:dyDescent="0.25"/>
    <row r="24617" s="186" customFormat="1" x14ac:dyDescent="0.25"/>
    <row r="24618" s="186" customFormat="1" x14ac:dyDescent="0.25"/>
    <row r="24619" s="186" customFormat="1" x14ac:dyDescent="0.25"/>
    <row r="24620" s="186" customFormat="1" x14ac:dyDescent="0.25"/>
    <row r="24621" s="186" customFormat="1" x14ac:dyDescent="0.25"/>
    <row r="24622" s="186" customFormat="1" x14ac:dyDescent="0.25"/>
    <row r="24623" s="186" customFormat="1" x14ac:dyDescent="0.25"/>
    <row r="24624" s="186" customFormat="1" x14ac:dyDescent="0.25"/>
    <row r="24625" s="186" customFormat="1" x14ac:dyDescent="0.25"/>
    <row r="24626" s="186" customFormat="1" x14ac:dyDescent="0.25"/>
    <row r="24627" s="186" customFormat="1" x14ac:dyDescent="0.25"/>
    <row r="24628" s="186" customFormat="1" x14ac:dyDescent="0.25"/>
    <row r="24629" s="186" customFormat="1" x14ac:dyDescent="0.25"/>
    <row r="24630" s="186" customFormat="1" x14ac:dyDescent="0.25"/>
    <row r="24631" s="186" customFormat="1" x14ac:dyDescent="0.25"/>
    <row r="24632" s="186" customFormat="1" x14ac:dyDescent="0.25"/>
    <row r="24633" s="186" customFormat="1" x14ac:dyDescent="0.25"/>
    <row r="24634" s="186" customFormat="1" x14ac:dyDescent="0.25"/>
    <row r="24635" s="186" customFormat="1" x14ac:dyDescent="0.25"/>
    <row r="24636" s="186" customFormat="1" x14ac:dyDescent="0.25"/>
    <row r="24637" s="186" customFormat="1" x14ac:dyDescent="0.25"/>
    <row r="24638" s="186" customFormat="1" x14ac:dyDescent="0.25"/>
    <row r="24639" s="186" customFormat="1" x14ac:dyDescent="0.25"/>
    <row r="24640" s="186" customFormat="1" x14ac:dyDescent="0.25"/>
    <row r="24641" s="186" customFormat="1" x14ac:dyDescent="0.25"/>
    <row r="24642" s="186" customFormat="1" x14ac:dyDescent="0.25"/>
    <row r="24643" s="186" customFormat="1" x14ac:dyDescent="0.25"/>
    <row r="24644" s="186" customFormat="1" x14ac:dyDescent="0.25"/>
    <row r="24645" s="186" customFormat="1" x14ac:dyDescent="0.25"/>
    <row r="24646" s="186" customFormat="1" x14ac:dyDescent="0.25"/>
    <row r="24647" s="186" customFormat="1" x14ac:dyDescent="0.25"/>
    <row r="24648" s="186" customFormat="1" x14ac:dyDescent="0.25"/>
    <row r="24649" s="186" customFormat="1" x14ac:dyDescent="0.25"/>
    <row r="24650" s="186" customFormat="1" x14ac:dyDescent="0.25"/>
    <row r="24651" s="186" customFormat="1" x14ac:dyDescent="0.25"/>
    <row r="24652" s="186" customFormat="1" x14ac:dyDescent="0.25"/>
    <row r="24653" s="186" customFormat="1" x14ac:dyDescent="0.25"/>
    <row r="24654" s="186" customFormat="1" x14ac:dyDescent="0.25"/>
    <row r="24655" s="186" customFormat="1" x14ac:dyDescent="0.25"/>
    <row r="24656" s="186" customFormat="1" x14ac:dyDescent="0.25"/>
    <row r="24657" s="186" customFormat="1" x14ac:dyDescent="0.25"/>
    <row r="24658" s="186" customFormat="1" x14ac:dyDescent="0.25"/>
    <row r="24659" s="186" customFormat="1" x14ac:dyDescent="0.25"/>
    <row r="24660" s="186" customFormat="1" x14ac:dyDescent="0.25"/>
    <row r="24661" s="186" customFormat="1" x14ac:dyDescent="0.25"/>
    <row r="24662" s="186" customFormat="1" x14ac:dyDescent="0.25"/>
    <row r="24663" s="186" customFormat="1" x14ac:dyDescent="0.25"/>
    <row r="24664" s="186" customFormat="1" x14ac:dyDescent="0.25"/>
    <row r="24665" s="186" customFormat="1" x14ac:dyDescent="0.25"/>
    <row r="24666" s="186" customFormat="1" x14ac:dyDescent="0.25"/>
    <row r="24667" s="186" customFormat="1" x14ac:dyDescent="0.25"/>
    <row r="24668" s="186" customFormat="1" x14ac:dyDescent="0.25"/>
    <row r="24669" s="186" customFormat="1" x14ac:dyDescent="0.25"/>
    <row r="24670" s="186" customFormat="1" x14ac:dyDescent="0.25"/>
    <row r="24671" s="186" customFormat="1" x14ac:dyDescent="0.25"/>
    <row r="24672" s="186" customFormat="1" x14ac:dyDescent="0.25"/>
    <row r="24673" s="186" customFormat="1" x14ac:dyDescent="0.25"/>
    <row r="24674" s="186" customFormat="1" x14ac:dyDescent="0.25"/>
    <row r="24675" s="186" customFormat="1" x14ac:dyDescent="0.25"/>
    <row r="24676" s="186" customFormat="1" x14ac:dyDescent="0.25"/>
    <row r="24677" s="186" customFormat="1" x14ac:dyDescent="0.25"/>
    <row r="24678" s="186" customFormat="1" x14ac:dyDescent="0.25"/>
    <row r="24679" s="186" customFormat="1" x14ac:dyDescent="0.25"/>
    <row r="24680" s="186" customFormat="1" x14ac:dyDescent="0.25"/>
    <row r="24681" s="186" customFormat="1" x14ac:dyDescent="0.25"/>
    <row r="24682" s="186" customFormat="1" x14ac:dyDescent="0.25"/>
    <row r="24683" s="186" customFormat="1" x14ac:dyDescent="0.25"/>
    <row r="24684" s="186" customFormat="1" x14ac:dyDescent="0.25"/>
    <row r="24685" s="186" customFormat="1" x14ac:dyDescent="0.25"/>
    <row r="24686" s="186" customFormat="1" x14ac:dyDescent="0.25"/>
    <row r="24687" s="186" customFormat="1" x14ac:dyDescent="0.25"/>
    <row r="24688" s="186" customFormat="1" x14ac:dyDescent="0.25"/>
    <row r="24689" s="186" customFormat="1" x14ac:dyDescent="0.25"/>
    <row r="24690" s="186" customFormat="1" x14ac:dyDescent="0.25"/>
    <row r="24691" s="186" customFormat="1" x14ac:dyDescent="0.25"/>
    <row r="24692" s="186" customFormat="1" x14ac:dyDescent="0.25"/>
    <row r="24693" s="186" customFormat="1" x14ac:dyDescent="0.25"/>
    <row r="24694" s="186" customFormat="1" x14ac:dyDescent="0.25"/>
    <row r="24695" s="186" customFormat="1" x14ac:dyDescent="0.25"/>
    <row r="24696" s="186" customFormat="1" x14ac:dyDescent="0.25"/>
    <row r="24697" s="186" customFormat="1" x14ac:dyDescent="0.25"/>
    <row r="24698" s="186" customFormat="1" x14ac:dyDescent="0.25"/>
    <row r="24699" s="186" customFormat="1" x14ac:dyDescent="0.25"/>
    <row r="24700" s="186" customFormat="1" x14ac:dyDescent="0.25"/>
    <row r="24701" s="186" customFormat="1" x14ac:dyDescent="0.25"/>
    <row r="24702" s="186" customFormat="1" x14ac:dyDescent="0.25"/>
    <row r="24703" s="186" customFormat="1" x14ac:dyDescent="0.25"/>
    <row r="24704" s="186" customFormat="1" x14ac:dyDescent="0.25"/>
    <row r="24705" s="186" customFormat="1" x14ac:dyDescent="0.25"/>
    <row r="24706" s="186" customFormat="1" x14ac:dyDescent="0.25"/>
    <row r="24707" s="186" customFormat="1" x14ac:dyDescent="0.25"/>
    <row r="24708" s="186" customFormat="1" x14ac:dyDescent="0.25"/>
    <row r="24709" s="186" customFormat="1" x14ac:dyDescent="0.25"/>
    <row r="24710" s="186" customFormat="1" x14ac:dyDescent="0.25"/>
    <row r="24711" s="186" customFormat="1" x14ac:dyDescent="0.25"/>
    <row r="24712" s="186" customFormat="1" x14ac:dyDescent="0.25"/>
    <row r="24713" s="186" customFormat="1" x14ac:dyDescent="0.25"/>
    <row r="24714" s="186" customFormat="1" x14ac:dyDescent="0.25"/>
    <row r="24715" s="186" customFormat="1" x14ac:dyDescent="0.25"/>
    <row r="24716" s="186" customFormat="1" x14ac:dyDescent="0.25"/>
    <row r="24717" s="186" customFormat="1" x14ac:dyDescent="0.25"/>
    <row r="24718" s="186" customFormat="1" x14ac:dyDescent="0.25"/>
    <row r="24719" s="186" customFormat="1" x14ac:dyDescent="0.25"/>
    <row r="24720" s="186" customFormat="1" x14ac:dyDescent="0.25"/>
    <row r="24721" s="186" customFormat="1" x14ac:dyDescent="0.25"/>
    <row r="24722" s="186" customFormat="1" x14ac:dyDescent="0.25"/>
    <row r="24723" s="186" customFormat="1" x14ac:dyDescent="0.25"/>
    <row r="24724" s="186" customFormat="1" x14ac:dyDescent="0.25"/>
    <row r="24725" s="186" customFormat="1" x14ac:dyDescent="0.25"/>
    <row r="24726" s="186" customFormat="1" x14ac:dyDescent="0.25"/>
    <row r="24727" s="186" customFormat="1" x14ac:dyDescent="0.25"/>
    <row r="24728" s="186" customFormat="1" x14ac:dyDescent="0.25"/>
    <row r="24729" s="186" customFormat="1" x14ac:dyDescent="0.25"/>
    <row r="24730" s="186" customFormat="1" x14ac:dyDescent="0.25"/>
    <row r="24731" s="186" customFormat="1" x14ac:dyDescent="0.25"/>
    <row r="24732" s="186" customFormat="1" x14ac:dyDescent="0.25"/>
    <row r="24733" s="186" customFormat="1" x14ac:dyDescent="0.25"/>
    <row r="24734" s="186" customFormat="1" x14ac:dyDescent="0.25"/>
    <row r="24735" s="186" customFormat="1" x14ac:dyDescent="0.25"/>
    <row r="24736" s="186" customFormat="1" x14ac:dyDescent="0.25"/>
    <row r="24737" s="186" customFormat="1" x14ac:dyDescent="0.25"/>
    <row r="24738" s="186" customFormat="1" x14ac:dyDescent="0.25"/>
    <row r="24739" s="186" customFormat="1" x14ac:dyDescent="0.25"/>
    <row r="24740" s="186" customFormat="1" x14ac:dyDescent="0.25"/>
    <row r="24741" s="186" customFormat="1" x14ac:dyDescent="0.25"/>
    <row r="24742" s="186" customFormat="1" x14ac:dyDescent="0.25"/>
    <row r="24743" s="186" customFormat="1" x14ac:dyDescent="0.25"/>
    <row r="24744" s="186" customFormat="1" x14ac:dyDescent="0.25"/>
    <row r="24745" s="186" customFormat="1" x14ac:dyDescent="0.25"/>
    <row r="24746" s="186" customFormat="1" x14ac:dyDescent="0.25"/>
    <row r="24747" s="186" customFormat="1" x14ac:dyDescent="0.25"/>
    <row r="24748" s="186" customFormat="1" x14ac:dyDescent="0.25"/>
    <row r="24749" s="186" customFormat="1" x14ac:dyDescent="0.25"/>
    <row r="24750" s="186" customFormat="1" x14ac:dyDescent="0.25"/>
    <row r="24751" s="186" customFormat="1" x14ac:dyDescent="0.25"/>
    <row r="24752" s="186" customFormat="1" x14ac:dyDescent="0.25"/>
    <row r="24753" s="186" customFormat="1" x14ac:dyDescent="0.25"/>
    <row r="24754" s="186" customFormat="1" x14ac:dyDescent="0.25"/>
    <row r="24755" s="186" customFormat="1" x14ac:dyDescent="0.25"/>
    <row r="24756" s="186" customFormat="1" x14ac:dyDescent="0.25"/>
    <row r="24757" s="186" customFormat="1" x14ac:dyDescent="0.25"/>
    <row r="24758" s="186" customFormat="1" x14ac:dyDescent="0.25"/>
    <row r="24759" s="186" customFormat="1" x14ac:dyDescent="0.25"/>
    <row r="24760" s="186" customFormat="1" x14ac:dyDescent="0.25"/>
    <row r="24761" s="186" customFormat="1" x14ac:dyDescent="0.25"/>
    <row r="24762" s="186" customFormat="1" x14ac:dyDescent="0.25"/>
    <row r="24763" s="186" customFormat="1" x14ac:dyDescent="0.25"/>
    <row r="24764" s="186" customFormat="1" x14ac:dyDescent="0.25"/>
    <row r="24765" s="186" customFormat="1" x14ac:dyDescent="0.25"/>
    <row r="24766" s="186" customFormat="1" x14ac:dyDescent="0.25"/>
    <row r="24767" s="186" customFormat="1" x14ac:dyDescent="0.25"/>
    <row r="24768" s="186" customFormat="1" x14ac:dyDescent="0.25"/>
    <row r="24769" s="186" customFormat="1" x14ac:dyDescent="0.25"/>
    <row r="24770" s="186" customFormat="1" x14ac:dyDescent="0.25"/>
    <row r="24771" s="186" customFormat="1" x14ac:dyDescent="0.25"/>
    <row r="24772" s="186" customFormat="1" x14ac:dyDescent="0.25"/>
    <row r="24773" s="186" customFormat="1" x14ac:dyDescent="0.25"/>
    <row r="24774" s="186" customFormat="1" x14ac:dyDescent="0.25"/>
    <row r="24775" s="186" customFormat="1" x14ac:dyDescent="0.25"/>
    <row r="24776" s="186" customFormat="1" x14ac:dyDescent="0.25"/>
    <row r="24777" s="186" customFormat="1" x14ac:dyDescent="0.25"/>
    <row r="24778" s="186" customFormat="1" x14ac:dyDescent="0.25"/>
    <row r="24779" s="186" customFormat="1" x14ac:dyDescent="0.25"/>
    <row r="24780" s="186" customFormat="1" x14ac:dyDescent="0.25"/>
    <row r="24781" s="186" customFormat="1" x14ac:dyDescent="0.25"/>
    <row r="24782" s="186" customFormat="1" x14ac:dyDescent="0.25"/>
    <row r="24783" s="186" customFormat="1" x14ac:dyDescent="0.25"/>
    <row r="24784" s="186" customFormat="1" x14ac:dyDescent="0.25"/>
    <row r="24785" s="186" customFormat="1" x14ac:dyDescent="0.25"/>
    <row r="24786" s="186" customFormat="1" x14ac:dyDescent="0.25"/>
    <row r="24787" s="186" customFormat="1" x14ac:dyDescent="0.25"/>
    <row r="24788" s="186" customFormat="1" x14ac:dyDescent="0.25"/>
    <row r="24789" s="186" customFormat="1" x14ac:dyDescent="0.25"/>
    <row r="24790" s="186" customFormat="1" x14ac:dyDescent="0.25"/>
    <row r="24791" s="186" customFormat="1" x14ac:dyDescent="0.25"/>
    <row r="24792" s="186" customFormat="1" x14ac:dyDescent="0.25"/>
    <row r="24793" s="186" customFormat="1" x14ac:dyDescent="0.25"/>
    <row r="24794" s="186" customFormat="1" x14ac:dyDescent="0.25"/>
    <row r="24795" s="186" customFormat="1" x14ac:dyDescent="0.25"/>
    <row r="24796" s="186" customFormat="1" x14ac:dyDescent="0.25"/>
    <row r="24797" s="186" customFormat="1" x14ac:dyDescent="0.25"/>
    <row r="24798" s="186" customFormat="1" x14ac:dyDescent="0.25"/>
    <row r="24799" s="186" customFormat="1" x14ac:dyDescent="0.25"/>
    <row r="24800" s="186" customFormat="1" x14ac:dyDescent="0.25"/>
    <row r="24801" s="186" customFormat="1" x14ac:dyDescent="0.25"/>
    <row r="24802" s="186" customFormat="1" x14ac:dyDescent="0.25"/>
    <row r="24803" s="186" customFormat="1" x14ac:dyDescent="0.25"/>
    <row r="24804" s="186" customFormat="1" x14ac:dyDescent="0.25"/>
    <row r="24805" s="186" customFormat="1" x14ac:dyDescent="0.25"/>
    <row r="24806" s="186" customFormat="1" x14ac:dyDescent="0.25"/>
    <row r="24807" s="186" customFormat="1" x14ac:dyDescent="0.25"/>
    <row r="24808" s="186" customFormat="1" x14ac:dyDescent="0.25"/>
    <row r="24809" s="186" customFormat="1" x14ac:dyDescent="0.25"/>
    <row r="24810" s="186" customFormat="1" x14ac:dyDescent="0.25"/>
    <row r="24811" s="186" customFormat="1" x14ac:dyDescent="0.25"/>
    <row r="24812" s="186" customFormat="1" x14ac:dyDescent="0.25"/>
    <row r="24813" s="186" customFormat="1" x14ac:dyDescent="0.25"/>
    <row r="24814" s="186" customFormat="1" x14ac:dyDescent="0.25"/>
    <row r="24815" s="186" customFormat="1" x14ac:dyDescent="0.25"/>
    <row r="24816" s="186" customFormat="1" x14ac:dyDescent="0.25"/>
    <row r="24817" s="186" customFormat="1" x14ac:dyDescent="0.25"/>
    <row r="24818" s="186" customFormat="1" x14ac:dyDescent="0.25"/>
    <row r="24819" s="186" customFormat="1" x14ac:dyDescent="0.25"/>
    <row r="24820" s="186" customFormat="1" x14ac:dyDescent="0.25"/>
    <row r="24821" s="186" customFormat="1" x14ac:dyDescent="0.25"/>
    <row r="24822" s="186" customFormat="1" x14ac:dyDescent="0.25"/>
    <row r="24823" s="186" customFormat="1" x14ac:dyDescent="0.25"/>
    <row r="24824" s="186" customFormat="1" x14ac:dyDescent="0.25"/>
    <row r="24825" s="186" customFormat="1" x14ac:dyDescent="0.25"/>
    <row r="24826" s="186" customFormat="1" x14ac:dyDescent="0.25"/>
    <row r="24827" s="186" customFormat="1" x14ac:dyDescent="0.25"/>
    <row r="24828" s="186" customFormat="1" x14ac:dyDescent="0.25"/>
    <row r="24829" s="186" customFormat="1" x14ac:dyDescent="0.25"/>
    <row r="24830" s="186" customFormat="1" x14ac:dyDescent="0.25"/>
    <row r="24831" s="186" customFormat="1" x14ac:dyDescent="0.25"/>
    <row r="24832" s="186" customFormat="1" x14ac:dyDescent="0.25"/>
    <row r="24833" s="186" customFormat="1" x14ac:dyDescent="0.25"/>
    <row r="24834" s="186" customFormat="1" x14ac:dyDescent="0.25"/>
    <row r="24835" s="186" customFormat="1" x14ac:dyDescent="0.25"/>
    <row r="24836" s="186" customFormat="1" x14ac:dyDescent="0.25"/>
    <row r="24837" s="186" customFormat="1" x14ac:dyDescent="0.25"/>
    <row r="24838" s="186" customFormat="1" x14ac:dyDescent="0.25"/>
    <row r="24839" s="186" customFormat="1" x14ac:dyDescent="0.25"/>
    <row r="24840" s="186" customFormat="1" x14ac:dyDescent="0.25"/>
    <row r="24841" s="186" customFormat="1" x14ac:dyDescent="0.25"/>
    <row r="24842" s="186" customFormat="1" x14ac:dyDescent="0.25"/>
    <row r="24843" s="186" customFormat="1" x14ac:dyDescent="0.25"/>
    <row r="24844" s="186" customFormat="1" x14ac:dyDescent="0.25"/>
    <row r="24845" s="186" customFormat="1" x14ac:dyDescent="0.25"/>
    <row r="24846" s="186" customFormat="1" x14ac:dyDescent="0.25"/>
    <row r="24847" s="186" customFormat="1" x14ac:dyDescent="0.25"/>
    <row r="24848" s="186" customFormat="1" x14ac:dyDescent="0.25"/>
    <row r="24849" s="186" customFormat="1" x14ac:dyDescent="0.25"/>
    <row r="24850" s="186" customFormat="1" x14ac:dyDescent="0.25"/>
    <row r="24851" s="186" customFormat="1" x14ac:dyDescent="0.25"/>
    <row r="24852" s="186" customFormat="1" x14ac:dyDescent="0.25"/>
    <row r="24853" s="186" customFormat="1" x14ac:dyDescent="0.25"/>
    <row r="24854" s="186" customFormat="1" x14ac:dyDescent="0.25"/>
    <row r="24855" s="186" customFormat="1" x14ac:dyDescent="0.25"/>
    <row r="24856" s="186" customFormat="1" x14ac:dyDescent="0.25"/>
    <row r="24857" s="186" customFormat="1" x14ac:dyDescent="0.25"/>
    <row r="24858" s="186" customFormat="1" x14ac:dyDescent="0.25"/>
    <row r="24859" s="186" customFormat="1" x14ac:dyDescent="0.25"/>
    <row r="24860" s="186" customFormat="1" x14ac:dyDescent="0.25"/>
    <row r="24861" s="186" customFormat="1" x14ac:dyDescent="0.25"/>
    <row r="24862" s="186" customFormat="1" x14ac:dyDescent="0.25"/>
    <row r="24863" s="186" customFormat="1" x14ac:dyDescent="0.25"/>
    <row r="24864" s="186" customFormat="1" x14ac:dyDescent="0.25"/>
    <row r="24865" s="186" customFormat="1" x14ac:dyDescent="0.25"/>
    <row r="24866" s="186" customFormat="1" x14ac:dyDescent="0.25"/>
    <row r="24867" s="186" customFormat="1" x14ac:dyDescent="0.25"/>
    <row r="24868" s="186" customFormat="1" x14ac:dyDescent="0.25"/>
    <row r="24869" s="186" customFormat="1" x14ac:dyDescent="0.25"/>
    <row r="24870" s="186" customFormat="1" x14ac:dyDescent="0.25"/>
    <row r="24871" s="186" customFormat="1" x14ac:dyDescent="0.25"/>
    <row r="24872" s="186" customFormat="1" x14ac:dyDescent="0.25"/>
    <row r="24873" s="186" customFormat="1" x14ac:dyDescent="0.25"/>
    <row r="24874" s="186" customFormat="1" x14ac:dyDescent="0.25"/>
    <row r="24875" s="186" customFormat="1" x14ac:dyDescent="0.25"/>
    <row r="24876" s="186" customFormat="1" x14ac:dyDescent="0.25"/>
    <row r="24877" s="186" customFormat="1" x14ac:dyDescent="0.25"/>
    <row r="24878" s="186" customFormat="1" x14ac:dyDescent="0.25"/>
    <row r="24879" s="186" customFormat="1" x14ac:dyDescent="0.25"/>
    <row r="24880" s="186" customFormat="1" x14ac:dyDescent="0.25"/>
    <row r="24881" s="186" customFormat="1" x14ac:dyDescent="0.25"/>
    <row r="24882" s="186" customFormat="1" x14ac:dyDescent="0.25"/>
    <row r="24883" s="186" customFormat="1" x14ac:dyDescent="0.25"/>
    <row r="24884" s="186" customFormat="1" x14ac:dyDescent="0.25"/>
    <row r="24885" s="186" customFormat="1" x14ac:dyDescent="0.25"/>
    <row r="24886" s="186" customFormat="1" x14ac:dyDescent="0.25"/>
    <row r="24887" s="186" customFormat="1" x14ac:dyDescent="0.25"/>
    <row r="24888" s="186" customFormat="1" x14ac:dyDescent="0.25"/>
    <row r="24889" s="186" customFormat="1" x14ac:dyDescent="0.25"/>
    <row r="24890" s="186" customFormat="1" x14ac:dyDescent="0.25"/>
    <row r="24891" s="186" customFormat="1" x14ac:dyDescent="0.25"/>
    <row r="24892" s="186" customFormat="1" x14ac:dyDescent="0.25"/>
    <row r="24893" s="186" customFormat="1" x14ac:dyDescent="0.25"/>
    <row r="24894" s="186" customFormat="1" x14ac:dyDescent="0.25"/>
    <row r="24895" s="186" customFormat="1" x14ac:dyDescent="0.25"/>
    <row r="24896" s="186" customFormat="1" x14ac:dyDescent="0.25"/>
    <row r="24897" s="186" customFormat="1" x14ac:dyDescent="0.25"/>
    <row r="24898" s="186" customFormat="1" x14ac:dyDescent="0.25"/>
    <row r="24899" s="186" customFormat="1" x14ac:dyDescent="0.25"/>
    <row r="24900" s="186" customFormat="1" x14ac:dyDescent="0.25"/>
    <row r="24901" s="186" customFormat="1" x14ac:dyDescent="0.25"/>
    <row r="24902" s="186" customFormat="1" x14ac:dyDescent="0.25"/>
    <row r="24903" s="186" customFormat="1" x14ac:dyDescent="0.25"/>
    <row r="24904" s="186" customFormat="1" x14ac:dyDescent="0.25"/>
    <row r="24905" s="186" customFormat="1" x14ac:dyDescent="0.25"/>
    <row r="24906" s="186" customFormat="1" x14ac:dyDescent="0.25"/>
    <row r="24907" s="186" customFormat="1" x14ac:dyDescent="0.25"/>
    <row r="24908" s="186" customFormat="1" x14ac:dyDescent="0.25"/>
    <row r="24909" s="186" customFormat="1" x14ac:dyDescent="0.25"/>
    <row r="24910" s="186" customFormat="1" x14ac:dyDescent="0.25"/>
    <row r="24911" s="186" customFormat="1" x14ac:dyDescent="0.25"/>
    <row r="24912" s="186" customFormat="1" x14ac:dyDescent="0.25"/>
    <row r="24913" s="186" customFormat="1" x14ac:dyDescent="0.25"/>
    <row r="24914" s="186" customFormat="1" x14ac:dyDescent="0.25"/>
    <row r="24915" s="186" customFormat="1" x14ac:dyDescent="0.25"/>
    <row r="24916" s="186" customFormat="1" x14ac:dyDescent="0.25"/>
    <row r="24917" s="186" customFormat="1" x14ac:dyDescent="0.25"/>
    <row r="24918" s="186" customFormat="1" x14ac:dyDescent="0.25"/>
    <row r="24919" s="186" customFormat="1" x14ac:dyDescent="0.25"/>
    <row r="24920" s="186" customFormat="1" x14ac:dyDescent="0.25"/>
    <row r="24921" s="186" customFormat="1" x14ac:dyDescent="0.25"/>
    <row r="24922" s="186" customFormat="1" x14ac:dyDescent="0.25"/>
    <row r="24923" s="186" customFormat="1" x14ac:dyDescent="0.25"/>
    <row r="24924" s="186" customFormat="1" x14ac:dyDescent="0.25"/>
    <row r="24925" s="186" customFormat="1" x14ac:dyDescent="0.25"/>
    <row r="24926" s="186" customFormat="1" x14ac:dyDescent="0.25"/>
    <row r="24927" s="186" customFormat="1" x14ac:dyDescent="0.25"/>
    <row r="24928" s="186" customFormat="1" x14ac:dyDescent="0.25"/>
    <row r="24929" s="186" customFormat="1" x14ac:dyDescent="0.25"/>
    <row r="24930" s="186" customFormat="1" x14ac:dyDescent="0.25"/>
    <row r="24931" s="186" customFormat="1" x14ac:dyDescent="0.25"/>
    <row r="24932" s="186" customFormat="1" x14ac:dyDescent="0.25"/>
    <row r="24933" s="186" customFormat="1" x14ac:dyDescent="0.25"/>
    <row r="24934" s="186" customFormat="1" x14ac:dyDescent="0.25"/>
    <row r="24935" s="186" customFormat="1" x14ac:dyDescent="0.25"/>
    <row r="24936" s="186" customFormat="1" x14ac:dyDescent="0.25"/>
    <row r="24937" s="186" customFormat="1" x14ac:dyDescent="0.25"/>
    <row r="24938" s="186" customFormat="1" x14ac:dyDescent="0.25"/>
    <row r="24939" s="186" customFormat="1" x14ac:dyDescent="0.25"/>
    <row r="24940" s="186" customFormat="1" x14ac:dyDescent="0.25"/>
    <row r="24941" s="186" customFormat="1" x14ac:dyDescent="0.25"/>
    <row r="24942" s="186" customFormat="1" x14ac:dyDescent="0.25"/>
    <row r="24943" s="186" customFormat="1" x14ac:dyDescent="0.25"/>
    <row r="24944" s="186" customFormat="1" x14ac:dyDescent="0.25"/>
    <row r="24945" s="186" customFormat="1" x14ac:dyDescent="0.25"/>
    <row r="24946" s="186" customFormat="1" x14ac:dyDescent="0.25"/>
    <row r="24947" s="186" customFormat="1" x14ac:dyDescent="0.25"/>
    <row r="24948" s="186" customFormat="1" x14ac:dyDescent="0.25"/>
    <row r="24949" s="186" customFormat="1" x14ac:dyDescent="0.25"/>
    <row r="24950" s="186" customFormat="1" x14ac:dyDescent="0.25"/>
    <row r="24951" s="186" customFormat="1" x14ac:dyDescent="0.25"/>
    <row r="24952" s="186" customFormat="1" x14ac:dyDescent="0.25"/>
    <row r="24953" s="186" customFormat="1" x14ac:dyDescent="0.25"/>
    <row r="24954" s="186" customFormat="1" x14ac:dyDescent="0.25"/>
    <row r="24955" s="186" customFormat="1" x14ac:dyDescent="0.25"/>
    <row r="24956" s="186" customFormat="1" x14ac:dyDescent="0.25"/>
    <row r="24957" s="186" customFormat="1" x14ac:dyDescent="0.25"/>
    <row r="24958" s="186" customFormat="1" x14ac:dyDescent="0.25"/>
    <row r="24959" s="186" customFormat="1" x14ac:dyDescent="0.25"/>
    <row r="24960" s="186" customFormat="1" x14ac:dyDescent="0.25"/>
    <row r="24961" s="186" customFormat="1" x14ac:dyDescent="0.25"/>
    <row r="24962" s="186" customFormat="1" x14ac:dyDescent="0.25"/>
    <row r="24963" s="186" customFormat="1" x14ac:dyDescent="0.25"/>
    <row r="24964" s="186" customFormat="1" x14ac:dyDescent="0.25"/>
    <row r="24965" s="186" customFormat="1" x14ac:dyDescent="0.25"/>
    <row r="24966" s="186" customFormat="1" x14ac:dyDescent="0.25"/>
    <row r="24967" s="186" customFormat="1" x14ac:dyDescent="0.25"/>
    <row r="24968" s="186" customFormat="1" x14ac:dyDescent="0.25"/>
    <row r="24969" s="186" customFormat="1" x14ac:dyDescent="0.25"/>
    <row r="24970" s="186" customFormat="1" x14ac:dyDescent="0.25"/>
    <row r="24971" s="186" customFormat="1" x14ac:dyDescent="0.25"/>
    <row r="24972" s="186" customFormat="1" x14ac:dyDescent="0.25"/>
    <row r="24973" s="186" customFormat="1" x14ac:dyDescent="0.25"/>
    <row r="24974" s="186" customFormat="1" x14ac:dyDescent="0.25"/>
    <row r="24975" s="186" customFormat="1" x14ac:dyDescent="0.25"/>
    <row r="24976" s="186" customFormat="1" x14ac:dyDescent="0.25"/>
    <row r="24977" s="186" customFormat="1" x14ac:dyDescent="0.25"/>
    <row r="24978" s="186" customFormat="1" x14ac:dyDescent="0.25"/>
    <row r="24979" s="186" customFormat="1" x14ac:dyDescent="0.25"/>
    <row r="24980" s="186" customFormat="1" x14ac:dyDescent="0.25"/>
    <row r="24981" s="186" customFormat="1" x14ac:dyDescent="0.25"/>
    <row r="24982" s="186" customFormat="1" x14ac:dyDescent="0.25"/>
    <row r="24983" s="186" customFormat="1" x14ac:dyDescent="0.25"/>
    <row r="24984" s="186" customFormat="1" x14ac:dyDescent="0.25"/>
    <row r="24985" s="186" customFormat="1" x14ac:dyDescent="0.25"/>
    <row r="24986" s="186" customFormat="1" x14ac:dyDescent="0.25"/>
    <row r="24987" s="186" customFormat="1" x14ac:dyDescent="0.25"/>
    <row r="24988" s="186" customFormat="1" x14ac:dyDescent="0.25"/>
    <row r="24989" s="186" customFormat="1" x14ac:dyDescent="0.25"/>
    <row r="24990" s="186" customFormat="1" x14ac:dyDescent="0.25"/>
    <row r="24991" s="186" customFormat="1" x14ac:dyDescent="0.25"/>
    <row r="24992" s="186" customFormat="1" x14ac:dyDescent="0.25"/>
    <row r="24993" s="186" customFormat="1" x14ac:dyDescent="0.25"/>
    <row r="24994" s="186" customFormat="1" x14ac:dyDescent="0.25"/>
    <row r="24995" s="186" customFormat="1" x14ac:dyDescent="0.25"/>
    <row r="24996" s="186" customFormat="1" x14ac:dyDescent="0.25"/>
    <row r="24997" s="186" customFormat="1" x14ac:dyDescent="0.25"/>
    <row r="24998" s="186" customFormat="1" x14ac:dyDescent="0.25"/>
    <row r="24999" s="186" customFormat="1" x14ac:dyDescent="0.25"/>
    <row r="25000" s="186" customFormat="1" x14ac:dyDescent="0.25"/>
    <row r="25001" s="186" customFormat="1" x14ac:dyDescent="0.25"/>
    <row r="25002" s="186" customFormat="1" x14ac:dyDescent="0.25"/>
    <row r="25003" s="186" customFormat="1" x14ac:dyDescent="0.25"/>
    <row r="25004" s="186" customFormat="1" x14ac:dyDescent="0.25"/>
    <row r="25005" s="186" customFormat="1" x14ac:dyDescent="0.25"/>
    <row r="25006" s="186" customFormat="1" x14ac:dyDescent="0.25"/>
    <row r="25007" s="186" customFormat="1" x14ac:dyDescent="0.25"/>
    <row r="25008" s="186" customFormat="1" x14ac:dyDescent="0.25"/>
    <row r="25009" s="186" customFormat="1" x14ac:dyDescent="0.25"/>
    <row r="25010" s="186" customFormat="1" x14ac:dyDescent="0.25"/>
    <row r="25011" s="186" customFormat="1" x14ac:dyDescent="0.25"/>
    <row r="25012" s="186" customFormat="1" x14ac:dyDescent="0.25"/>
    <row r="25013" s="186" customFormat="1" x14ac:dyDescent="0.25"/>
    <row r="25014" s="186" customFormat="1" x14ac:dyDescent="0.25"/>
    <row r="25015" s="186" customFormat="1" x14ac:dyDescent="0.25"/>
    <row r="25016" s="186" customFormat="1" x14ac:dyDescent="0.25"/>
    <row r="25017" s="186" customFormat="1" x14ac:dyDescent="0.25"/>
    <row r="25018" s="186" customFormat="1" x14ac:dyDescent="0.25"/>
    <row r="25019" s="186" customFormat="1" x14ac:dyDescent="0.25"/>
    <row r="25020" s="186" customFormat="1" x14ac:dyDescent="0.25"/>
    <row r="25021" s="186" customFormat="1" x14ac:dyDescent="0.25"/>
    <row r="25022" s="186" customFormat="1" x14ac:dyDescent="0.25"/>
    <row r="25023" s="186" customFormat="1" x14ac:dyDescent="0.25"/>
    <row r="25024" s="186" customFormat="1" x14ac:dyDescent="0.25"/>
    <row r="25025" s="186" customFormat="1" x14ac:dyDescent="0.25"/>
    <row r="25026" s="186" customFormat="1" x14ac:dyDescent="0.25"/>
    <row r="25027" s="186" customFormat="1" x14ac:dyDescent="0.25"/>
    <row r="25028" s="186" customFormat="1" x14ac:dyDescent="0.25"/>
    <row r="25029" s="186" customFormat="1" x14ac:dyDescent="0.25"/>
    <row r="25030" s="186" customFormat="1" x14ac:dyDescent="0.25"/>
    <row r="25031" s="186" customFormat="1" x14ac:dyDescent="0.25"/>
    <row r="25032" s="186" customFormat="1" x14ac:dyDescent="0.25"/>
    <row r="25033" s="186" customFormat="1" x14ac:dyDescent="0.25"/>
    <row r="25034" s="186" customFormat="1" x14ac:dyDescent="0.25"/>
    <row r="25035" s="186" customFormat="1" x14ac:dyDescent="0.25"/>
    <row r="25036" s="186" customFormat="1" x14ac:dyDescent="0.25"/>
    <row r="25037" s="186" customFormat="1" x14ac:dyDescent="0.25"/>
    <row r="25038" s="186" customFormat="1" x14ac:dyDescent="0.25"/>
    <row r="25039" s="186" customFormat="1" x14ac:dyDescent="0.25"/>
    <row r="25040" s="186" customFormat="1" x14ac:dyDescent="0.25"/>
    <row r="25041" s="186" customFormat="1" x14ac:dyDescent="0.25"/>
    <row r="25042" s="186" customFormat="1" x14ac:dyDescent="0.25"/>
    <row r="25043" s="186" customFormat="1" x14ac:dyDescent="0.25"/>
    <row r="25044" s="186" customFormat="1" x14ac:dyDescent="0.25"/>
    <row r="25045" s="186" customFormat="1" x14ac:dyDescent="0.25"/>
    <row r="25046" s="186" customFormat="1" x14ac:dyDescent="0.25"/>
    <row r="25047" s="186" customFormat="1" x14ac:dyDescent="0.25"/>
    <row r="25048" s="186" customFormat="1" x14ac:dyDescent="0.25"/>
    <row r="25049" s="186" customFormat="1" x14ac:dyDescent="0.25"/>
    <row r="25050" s="186" customFormat="1" x14ac:dyDescent="0.25"/>
    <row r="25051" s="186" customFormat="1" x14ac:dyDescent="0.25"/>
    <row r="25052" s="186" customFormat="1" x14ac:dyDescent="0.25"/>
    <row r="25053" s="186" customFormat="1" x14ac:dyDescent="0.25"/>
    <row r="25054" s="186" customFormat="1" x14ac:dyDescent="0.25"/>
    <row r="25055" s="186" customFormat="1" x14ac:dyDescent="0.25"/>
    <row r="25056" s="186" customFormat="1" x14ac:dyDescent="0.25"/>
    <row r="25057" s="186" customFormat="1" x14ac:dyDescent="0.25"/>
    <row r="25058" s="186" customFormat="1" x14ac:dyDescent="0.25"/>
    <row r="25059" s="186" customFormat="1" x14ac:dyDescent="0.25"/>
    <row r="25060" s="186" customFormat="1" x14ac:dyDescent="0.25"/>
    <row r="25061" s="186" customFormat="1" x14ac:dyDescent="0.25"/>
    <row r="25062" s="186" customFormat="1" x14ac:dyDescent="0.25"/>
    <row r="25063" s="186" customFormat="1" x14ac:dyDescent="0.25"/>
    <row r="25064" s="186" customFormat="1" x14ac:dyDescent="0.25"/>
    <row r="25065" s="186" customFormat="1" x14ac:dyDescent="0.25"/>
    <row r="25066" s="186" customFormat="1" x14ac:dyDescent="0.25"/>
    <row r="25067" s="186" customFormat="1" x14ac:dyDescent="0.25"/>
    <row r="25068" s="186" customFormat="1" x14ac:dyDescent="0.25"/>
    <row r="25069" s="186" customFormat="1" x14ac:dyDescent="0.25"/>
    <row r="25070" s="186" customFormat="1" x14ac:dyDescent="0.25"/>
    <row r="25071" s="186" customFormat="1" x14ac:dyDescent="0.25"/>
    <row r="25072" s="186" customFormat="1" x14ac:dyDescent="0.25"/>
    <row r="25073" s="186" customFormat="1" x14ac:dyDescent="0.25"/>
    <row r="25074" s="186" customFormat="1" x14ac:dyDescent="0.25"/>
    <row r="25075" s="186" customFormat="1" x14ac:dyDescent="0.25"/>
    <row r="25076" s="186" customFormat="1" x14ac:dyDescent="0.25"/>
    <row r="25077" s="186" customFormat="1" x14ac:dyDescent="0.25"/>
    <row r="25078" s="186" customFormat="1" x14ac:dyDescent="0.25"/>
    <row r="25079" s="186" customFormat="1" x14ac:dyDescent="0.25"/>
    <row r="25080" s="186" customFormat="1" x14ac:dyDescent="0.25"/>
    <row r="25081" s="186" customFormat="1" x14ac:dyDescent="0.25"/>
    <row r="25082" s="186" customFormat="1" x14ac:dyDescent="0.25"/>
    <row r="25083" s="186" customFormat="1" x14ac:dyDescent="0.25"/>
    <row r="25084" s="186" customFormat="1" x14ac:dyDescent="0.25"/>
    <row r="25085" s="186" customFormat="1" x14ac:dyDescent="0.25"/>
    <row r="25086" s="186" customFormat="1" x14ac:dyDescent="0.25"/>
    <row r="25087" s="186" customFormat="1" x14ac:dyDescent="0.25"/>
    <row r="25088" s="186" customFormat="1" x14ac:dyDescent="0.25"/>
    <row r="25089" s="186" customFormat="1" x14ac:dyDescent="0.25"/>
    <row r="25090" s="186" customFormat="1" x14ac:dyDescent="0.25"/>
    <row r="25091" s="186" customFormat="1" x14ac:dyDescent="0.25"/>
    <row r="25092" s="186" customFormat="1" x14ac:dyDescent="0.25"/>
    <row r="25093" s="186" customFormat="1" x14ac:dyDescent="0.25"/>
    <row r="25094" s="186" customFormat="1" x14ac:dyDescent="0.25"/>
    <row r="25095" s="186" customFormat="1" x14ac:dyDescent="0.25"/>
    <row r="25096" s="186" customFormat="1" x14ac:dyDescent="0.25"/>
    <row r="25097" s="186" customFormat="1" x14ac:dyDescent="0.25"/>
    <row r="25098" s="186" customFormat="1" x14ac:dyDescent="0.25"/>
    <row r="25099" s="186" customFormat="1" x14ac:dyDescent="0.25"/>
    <row r="25100" s="186" customFormat="1" x14ac:dyDescent="0.25"/>
    <row r="25101" s="186" customFormat="1" x14ac:dyDescent="0.25"/>
    <row r="25102" s="186" customFormat="1" x14ac:dyDescent="0.25"/>
    <row r="25103" s="186" customFormat="1" x14ac:dyDescent="0.25"/>
    <row r="25104" s="186" customFormat="1" x14ac:dyDescent="0.25"/>
    <row r="25105" s="186" customFormat="1" x14ac:dyDescent="0.25"/>
    <row r="25106" s="186" customFormat="1" x14ac:dyDescent="0.25"/>
    <row r="25107" s="186" customFormat="1" x14ac:dyDescent="0.25"/>
    <row r="25108" s="186" customFormat="1" x14ac:dyDescent="0.25"/>
    <row r="25109" s="186" customFormat="1" x14ac:dyDescent="0.25"/>
    <row r="25110" s="186" customFormat="1" x14ac:dyDescent="0.25"/>
    <row r="25111" s="186" customFormat="1" x14ac:dyDescent="0.25"/>
    <row r="25112" s="186" customFormat="1" x14ac:dyDescent="0.25"/>
    <row r="25113" s="186" customFormat="1" x14ac:dyDescent="0.25"/>
    <row r="25114" s="186" customFormat="1" x14ac:dyDescent="0.25"/>
    <row r="25115" s="186" customFormat="1" x14ac:dyDescent="0.25"/>
    <row r="25116" s="186" customFormat="1" x14ac:dyDescent="0.25"/>
    <row r="25117" s="186" customFormat="1" x14ac:dyDescent="0.25"/>
    <row r="25118" s="186" customFormat="1" x14ac:dyDescent="0.25"/>
    <row r="25119" s="186" customFormat="1" x14ac:dyDescent="0.25"/>
    <row r="25120" s="186" customFormat="1" x14ac:dyDescent="0.25"/>
    <row r="25121" s="186" customFormat="1" x14ac:dyDescent="0.25"/>
    <row r="25122" s="186" customFormat="1" x14ac:dyDescent="0.25"/>
    <row r="25123" s="186" customFormat="1" x14ac:dyDescent="0.25"/>
    <row r="25124" s="186" customFormat="1" x14ac:dyDescent="0.25"/>
    <row r="25125" s="186" customFormat="1" x14ac:dyDescent="0.25"/>
    <row r="25126" s="186" customFormat="1" x14ac:dyDescent="0.25"/>
    <row r="25127" s="186" customFormat="1" x14ac:dyDescent="0.25"/>
    <row r="25128" s="186" customFormat="1" x14ac:dyDescent="0.25"/>
    <row r="25129" s="186" customFormat="1" x14ac:dyDescent="0.25"/>
    <row r="25130" s="186" customFormat="1" x14ac:dyDescent="0.25"/>
    <row r="25131" s="186" customFormat="1" x14ac:dyDescent="0.25"/>
    <row r="25132" s="186" customFormat="1" x14ac:dyDescent="0.25"/>
    <row r="25133" s="186" customFormat="1" x14ac:dyDescent="0.25"/>
    <row r="25134" s="186" customFormat="1" x14ac:dyDescent="0.25"/>
    <row r="25135" s="186" customFormat="1" x14ac:dyDescent="0.25"/>
    <row r="25136" s="186" customFormat="1" x14ac:dyDescent="0.25"/>
    <row r="25137" s="186" customFormat="1" x14ac:dyDescent="0.25"/>
    <row r="25138" s="186" customFormat="1" x14ac:dyDescent="0.25"/>
    <row r="25139" s="186" customFormat="1" x14ac:dyDescent="0.25"/>
    <row r="25140" s="186" customFormat="1" x14ac:dyDescent="0.25"/>
    <row r="25141" s="186" customFormat="1" x14ac:dyDescent="0.25"/>
    <row r="25142" s="186" customFormat="1" x14ac:dyDescent="0.25"/>
    <row r="25143" s="186" customFormat="1" x14ac:dyDescent="0.25"/>
    <row r="25144" s="186" customFormat="1" x14ac:dyDescent="0.25"/>
    <row r="25145" s="186" customFormat="1" x14ac:dyDescent="0.25"/>
    <row r="25146" s="186" customFormat="1" x14ac:dyDescent="0.25"/>
    <row r="25147" s="186" customFormat="1" x14ac:dyDescent="0.25"/>
    <row r="25148" s="186" customFormat="1" x14ac:dyDescent="0.25"/>
    <row r="25149" s="186" customFormat="1" x14ac:dyDescent="0.25"/>
    <row r="25150" s="186" customFormat="1" x14ac:dyDescent="0.25"/>
    <row r="25151" s="186" customFormat="1" x14ac:dyDescent="0.25"/>
    <row r="25152" s="186" customFormat="1" x14ac:dyDescent="0.25"/>
    <row r="25153" s="186" customFormat="1" x14ac:dyDescent="0.25"/>
    <row r="25154" s="186" customFormat="1" x14ac:dyDescent="0.25"/>
    <row r="25155" s="186" customFormat="1" x14ac:dyDescent="0.25"/>
    <row r="25156" s="186" customFormat="1" x14ac:dyDescent="0.25"/>
    <row r="25157" s="186" customFormat="1" x14ac:dyDescent="0.25"/>
    <row r="25158" s="186" customFormat="1" x14ac:dyDescent="0.25"/>
    <row r="25159" s="186" customFormat="1" x14ac:dyDescent="0.25"/>
    <row r="25160" s="186" customFormat="1" x14ac:dyDescent="0.25"/>
    <row r="25161" s="186" customFormat="1" x14ac:dyDescent="0.25"/>
    <row r="25162" s="186" customFormat="1" x14ac:dyDescent="0.25"/>
    <row r="25163" s="186" customFormat="1" x14ac:dyDescent="0.25"/>
    <row r="25164" s="186" customFormat="1" x14ac:dyDescent="0.25"/>
    <row r="25165" s="186" customFormat="1" x14ac:dyDescent="0.25"/>
    <row r="25166" s="186" customFormat="1" x14ac:dyDescent="0.25"/>
    <row r="25167" s="186" customFormat="1" x14ac:dyDescent="0.25"/>
    <row r="25168" s="186" customFormat="1" x14ac:dyDescent="0.25"/>
    <row r="25169" s="186" customFormat="1" x14ac:dyDescent="0.25"/>
    <row r="25170" s="186" customFormat="1" x14ac:dyDescent="0.25"/>
    <row r="25171" s="186" customFormat="1" x14ac:dyDescent="0.25"/>
    <row r="25172" s="186" customFormat="1" x14ac:dyDescent="0.25"/>
    <row r="25173" s="186" customFormat="1" x14ac:dyDescent="0.25"/>
    <row r="25174" s="186" customFormat="1" x14ac:dyDescent="0.25"/>
    <row r="25175" s="186" customFormat="1" x14ac:dyDescent="0.25"/>
    <row r="25176" s="186" customFormat="1" x14ac:dyDescent="0.25"/>
    <row r="25177" s="186" customFormat="1" x14ac:dyDescent="0.25"/>
    <row r="25178" s="186" customFormat="1" x14ac:dyDescent="0.25"/>
    <row r="25179" s="186" customFormat="1" x14ac:dyDescent="0.25"/>
    <row r="25180" s="186" customFormat="1" x14ac:dyDescent="0.25"/>
    <row r="25181" s="186" customFormat="1" x14ac:dyDescent="0.25"/>
    <row r="25182" s="186" customFormat="1" x14ac:dyDescent="0.25"/>
    <row r="25183" s="186" customFormat="1" x14ac:dyDescent="0.25"/>
    <row r="25184" s="186" customFormat="1" x14ac:dyDescent="0.25"/>
    <row r="25185" s="186" customFormat="1" x14ac:dyDescent="0.25"/>
    <row r="25186" s="186" customFormat="1" x14ac:dyDescent="0.25"/>
    <row r="25187" s="186" customFormat="1" x14ac:dyDescent="0.25"/>
    <row r="25188" s="186" customFormat="1" x14ac:dyDescent="0.25"/>
    <row r="25189" s="186" customFormat="1" x14ac:dyDescent="0.25"/>
    <row r="25190" s="186" customFormat="1" x14ac:dyDescent="0.25"/>
    <row r="25191" s="186" customFormat="1" x14ac:dyDescent="0.25"/>
    <row r="25192" s="186" customFormat="1" x14ac:dyDescent="0.25"/>
    <row r="25193" s="186" customFormat="1" x14ac:dyDescent="0.25"/>
    <row r="25194" s="186" customFormat="1" x14ac:dyDescent="0.25"/>
    <row r="25195" s="186" customFormat="1" x14ac:dyDescent="0.25"/>
    <row r="25196" s="186" customFormat="1" x14ac:dyDescent="0.25"/>
    <row r="25197" s="186" customFormat="1" x14ac:dyDescent="0.25"/>
    <row r="25198" s="186" customFormat="1" x14ac:dyDescent="0.25"/>
    <row r="25199" s="186" customFormat="1" x14ac:dyDescent="0.25"/>
    <row r="25200" s="186" customFormat="1" x14ac:dyDescent="0.25"/>
    <row r="25201" s="186" customFormat="1" x14ac:dyDescent="0.25"/>
    <row r="25202" s="186" customFormat="1" x14ac:dyDescent="0.25"/>
    <row r="25203" s="186" customFormat="1" x14ac:dyDescent="0.25"/>
    <row r="25204" s="186" customFormat="1" x14ac:dyDescent="0.25"/>
    <row r="25205" s="186" customFormat="1" x14ac:dyDescent="0.25"/>
    <row r="25206" s="186" customFormat="1" x14ac:dyDescent="0.25"/>
    <row r="25207" s="186" customFormat="1" x14ac:dyDescent="0.25"/>
    <row r="25208" s="186" customFormat="1" x14ac:dyDescent="0.25"/>
    <row r="25209" s="186" customFormat="1" x14ac:dyDescent="0.25"/>
    <row r="25210" s="186" customFormat="1" x14ac:dyDescent="0.25"/>
    <row r="25211" s="186" customFormat="1" x14ac:dyDescent="0.25"/>
    <row r="25212" s="186" customFormat="1" x14ac:dyDescent="0.25"/>
    <row r="25213" s="186" customFormat="1" x14ac:dyDescent="0.25"/>
    <row r="25214" s="186" customFormat="1" x14ac:dyDescent="0.25"/>
    <row r="25215" s="186" customFormat="1" x14ac:dyDescent="0.25"/>
    <row r="25216" s="186" customFormat="1" x14ac:dyDescent="0.25"/>
    <row r="25217" s="186" customFormat="1" x14ac:dyDescent="0.25"/>
    <row r="25218" s="186" customFormat="1" x14ac:dyDescent="0.25"/>
    <row r="25219" s="186" customFormat="1" x14ac:dyDescent="0.25"/>
    <row r="25220" s="186" customFormat="1" x14ac:dyDescent="0.25"/>
    <row r="25221" s="186" customFormat="1" x14ac:dyDescent="0.25"/>
    <row r="25222" s="186" customFormat="1" x14ac:dyDescent="0.25"/>
    <row r="25223" s="186" customFormat="1" x14ac:dyDescent="0.25"/>
    <row r="25224" s="186" customFormat="1" x14ac:dyDescent="0.25"/>
    <row r="25225" s="186" customFormat="1" x14ac:dyDescent="0.25"/>
    <row r="25226" s="186" customFormat="1" x14ac:dyDescent="0.25"/>
    <row r="25227" s="186" customFormat="1" x14ac:dyDescent="0.25"/>
    <row r="25228" s="186" customFormat="1" x14ac:dyDescent="0.25"/>
    <row r="25229" s="186" customFormat="1" x14ac:dyDescent="0.25"/>
    <row r="25230" s="186" customFormat="1" x14ac:dyDescent="0.25"/>
    <row r="25231" s="186" customFormat="1" x14ac:dyDescent="0.25"/>
    <row r="25232" s="186" customFormat="1" x14ac:dyDescent="0.25"/>
    <row r="25233" s="186" customFormat="1" x14ac:dyDescent="0.25"/>
    <row r="25234" s="186" customFormat="1" x14ac:dyDescent="0.25"/>
    <row r="25235" s="186" customFormat="1" x14ac:dyDescent="0.25"/>
    <row r="25236" s="186" customFormat="1" x14ac:dyDescent="0.25"/>
    <row r="25237" s="186" customFormat="1" x14ac:dyDescent="0.25"/>
    <row r="25238" s="186" customFormat="1" x14ac:dyDescent="0.25"/>
    <row r="25239" s="186" customFormat="1" x14ac:dyDescent="0.25"/>
    <row r="25240" s="186" customFormat="1" x14ac:dyDescent="0.25"/>
    <row r="25241" s="186" customFormat="1" x14ac:dyDescent="0.25"/>
    <row r="25242" s="186" customFormat="1" x14ac:dyDescent="0.25"/>
    <row r="25243" s="186" customFormat="1" x14ac:dyDescent="0.25"/>
    <row r="25244" s="186" customFormat="1" x14ac:dyDescent="0.25"/>
    <row r="25245" s="186" customFormat="1" x14ac:dyDescent="0.25"/>
    <row r="25246" s="186" customFormat="1" x14ac:dyDescent="0.25"/>
    <row r="25247" s="186" customFormat="1" x14ac:dyDescent="0.25"/>
    <row r="25248" s="186" customFormat="1" x14ac:dyDescent="0.25"/>
    <row r="25249" s="186" customFormat="1" x14ac:dyDescent="0.25"/>
    <row r="25250" s="186" customFormat="1" x14ac:dyDescent="0.25"/>
    <row r="25251" s="186" customFormat="1" x14ac:dyDescent="0.25"/>
    <row r="25252" s="186" customFormat="1" x14ac:dyDescent="0.25"/>
    <row r="25253" s="186" customFormat="1" x14ac:dyDescent="0.25"/>
    <row r="25254" s="186" customFormat="1" x14ac:dyDescent="0.25"/>
    <row r="25255" s="186" customFormat="1" x14ac:dyDescent="0.25"/>
    <row r="25256" s="186" customFormat="1" x14ac:dyDescent="0.25"/>
    <row r="25257" s="186" customFormat="1" x14ac:dyDescent="0.25"/>
    <row r="25258" s="186" customFormat="1" x14ac:dyDescent="0.25"/>
    <row r="25259" s="186" customFormat="1" x14ac:dyDescent="0.25"/>
    <row r="25260" s="186" customFormat="1" x14ac:dyDescent="0.25"/>
    <row r="25261" s="186" customFormat="1" x14ac:dyDescent="0.25"/>
    <row r="25262" s="186" customFormat="1" x14ac:dyDescent="0.25"/>
    <row r="25263" s="186" customFormat="1" x14ac:dyDescent="0.25"/>
    <row r="25264" s="186" customFormat="1" x14ac:dyDescent="0.25"/>
    <row r="25265" s="186" customFormat="1" x14ac:dyDescent="0.25"/>
    <row r="25266" s="186" customFormat="1" x14ac:dyDescent="0.25"/>
    <row r="25267" s="186" customFormat="1" x14ac:dyDescent="0.25"/>
    <row r="25268" s="186" customFormat="1" x14ac:dyDescent="0.25"/>
    <row r="25269" s="186" customFormat="1" x14ac:dyDescent="0.25"/>
    <row r="25270" s="186" customFormat="1" x14ac:dyDescent="0.25"/>
    <row r="25271" s="186" customFormat="1" x14ac:dyDescent="0.25"/>
    <row r="25272" s="186" customFormat="1" x14ac:dyDescent="0.25"/>
    <row r="25273" s="186" customFormat="1" x14ac:dyDescent="0.25"/>
    <row r="25274" s="186" customFormat="1" x14ac:dyDescent="0.25"/>
    <row r="25275" s="186" customFormat="1" x14ac:dyDescent="0.25"/>
    <row r="25276" s="186" customFormat="1" x14ac:dyDescent="0.25"/>
    <row r="25277" s="186" customFormat="1" x14ac:dyDescent="0.25"/>
    <row r="25278" s="186" customFormat="1" x14ac:dyDescent="0.25"/>
    <row r="25279" s="186" customFormat="1" x14ac:dyDescent="0.25"/>
    <row r="25280" s="186" customFormat="1" x14ac:dyDescent="0.25"/>
    <row r="25281" s="186" customFormat="1" x14ac:dyDescent="0.25"/>
    <row r="25282" s="186" customFormat="1" x14ac:dyDescent="0.25"/>
    <row r="25283" s="186" customFormat="1" x14ac:dyDescent="0.25"/>
    <row r="25284" s="186" customFormat="1" x14ac:dyDescent="0.25"/>
    <row r="25285" s="186" customFormat="1" x14ac:dyDescent="0.25"/>
    <row r="25286" s="186" customFormat="1" x14ac:dyDescent="0.25"/>
    <row r="25287" s="186" customFormat="1" x14ac:dyDescent="0.25"/>
    <row r="25288" s="186" customFormat="1" x14ac:dyDescent="0.25"/>
    <row r="25289" s="186" customFormat="1" x14ac:dyDescent="0.25"/>
    <row r="25290" s="186" customFormat="1" x14ac:dyDescent="0.25"/>
    <row r="25291" s="186" customFormat="1" x14ac:dyDescent="0.25"/>
    <row r="25292" s="186" customFormat="1" x14ac:dyDescent="0.25"/>
    <row r="25293" s="186" customFormat="1" x14ac:dyDescent="0.25"/>
    <row r="25294" s="186" customFormat="1" x14ac:dyDescent="0.25"/>
    <row r="25295" s="186" customFormat="1" x14ac:dyDescent="0.25"/>
    <row r="25296" s="186" customFormat="1" x14ac:dyDescent="0.25"/>
    <row r="25297" s="186" customFormat="1" x14ac:dyDescent="0.25"/>
    <row r="25298" s="186" customFormat="1" x14ac:dyDescent="0.25"/>
    <row r="25299" s="186" customFormat="1" x14ac:dyDescent="0.25"/>
    <row r="25300" s="186" customFormat="1" x14ac:dyDescent="0.25"/>
    <row r="25301" s="186" customFormat="1" x14ac:dyDescent="0.25"/>
    <row r="25302" s="186" customFormat="1" x14ac:dyDescent="0.25"/>
    <row r="25303" s="186" customFormat="1" x14ac:dyDescent="0.25"/>
    <row r="25304" s="186" customFormat="1" x14ac:dyDescent="0.25"/>
    <row r="25305" s="186" customFormat="1" x14ac:dyDescent="0.25"/>
    <row r="25306" s="186" customFormat="1" x14ac:dyDescent="0.25"/>
    <row r="25307" s="186" customFormat="1" x14ac:dyDescent="0.25"/>
    <row r="25308" s="186" customFormat="1" x14ac:dyDescent="0.25"/>
    <row r="25309" s="186" customFormat="1" x14ac:dyDescent="0.25"/>
    <row r="25310" s="186" customFormat="1" x14ac:dyDescent="0.25"/>
    <row r="25311" s="186" customFormat="1" x14ac:dyDescent="0.25"/>
    <row r="25312" s="186" customFormat="1" x14ac:dyDescent="0.25"/>
    <row r="25313" s="186" customFormat="1" x14ac:dyDescent="0.25"/>
    <row r="25314" s="186" customFormat="1" x14ac:dyDescent="0.25"/>
    <row r="25315" s="186" customFormat="1" x14ac:dyDescent="0.25"/>
    <row r="25316" s="186" customFormat="1" x14ac:dyDescent="0.25"/>
    <row r="25317" s="186" customFormat="1" x14ac:dyDescent="0.25"/>
    <row r="25318" s="186" customFormat="1" x14ac:dyDescent="0.25"/>
    <row r="25319" s="186" customFormat="1" x14ac:dyDescent="0.25"/>
    <row r="25320" s="186" customFormat="1" x14ac:dyDescent="0.25"/>
    <row r="25321" s="186" customFormat="1" x14ac:dyDescent="0.25"/>
    <row r="25322" s="186" customFormat="1" x14ac:dyDescent="0.25"/>
    <row r="25323" s="186" customFormat="1" x14ac:dyDescent="0.25"/>
    <row r="25324" s="186" customFormat="1" x14ac:dyDescent="0.25"/>
    <row r="25325" s="186" customFormat="1" x14ac:dyDescent="0.25"/>
    <row r="25326" s="186" customFormat="1" x14ac:dyDescent="0.25"/>
    <row r="25327" s="186" customFormat="1" x14ac:dyDescent="0.25"/>
    <row r="25328" s="186" customFormat="1" x14ac:dyDescent="0.25"/>
    <row r="25329" s="186" customFormat="1" x14ac:dyDescent="0.25"/>
    <row r="25330" s="186" customFormat="1" x14ac:dyDescent="0.25"/>
    <row r="25331" s="186" customFormat="1" x14ac:dyDescent="0.25"/>
    <row r="25332" s="186" customFormat="1" x14ac:dyDescent="0.25"/>
    <row r="25333" s="186" customFormat="1" x14ac:dyDescent="0.25"/>
    <row r="25334" s="186" customFormat="1" x14ac:dyDescent="0.25"/>
    <row r="25335" s="186" customFormat="1" x14ac:dyDescent="0.25"/>
    <row r="25336" s="186" customFormat="1" x14ac:dyDescent="0.25"/>
    <row r="25337" s="186" customFormat="1" x14ac:dyDescent="0.25"/>
    <row r="25338" s="186" customFormat="1" x14ac:dyDescent="0.25"/>
    <row r="25339" s="186" customFormat="1" x14ac:dyDescent="0.25"/>
    <row r="25340" s="186" customFormat="1" x14ac:dyDescent="0.25"/>
    <row r="25341" s="186" customFormat="1" x14ac:dyDescent="0.25"/>
    <row r="25342" s="186" customFormat="1" x14ac:dyDescent="0.25"/>
    <row r="25343" s="186" customFormat="1" x14ac:dyDescent="0.25"/>
    <row r="25344" s="186" customFormat="1" x14ac:dyDescent="0.25"/>
    <row r="25345" s="186" customFormat="1" x14ac:dyDescent="0.25"/>
    <row r="25346" s="186" customFormat="1" x14ac:dyDescent="0.25"/>
    <row r="25347" s="186" customFormat="1" x14ac:dyDescent="0.25"/>
    <row r="25348" s="186" customFormat="1" x14ac:dyDescent="0.25"/>
    <row r="25349" s="186" customFormat="1" x14ac:dyDescent="0.25"/>
    <row r="25350" s="186" customFormat="1" x14ac:dyDescent="0.25"/>
    <row r="25351" s="186" customFormat="1" x14ac:dyDescent="0.25"/>
    <row r="25352" s="186" customFormat="1" x14ac:dyDescent="0.25"/>
    <row r="25353" s="186" customFormat="1" x14ac:dyDescent="0.25"/>
    <row r="25354" s="186" customFormat="1" x14ac:dyDescent="0.25"/>
    <row r="25355" s="186" customFormat="1" x14ac:dyDescent="0.25"/>
    <row r="25356" s="186" customFormat="1" x14ac:dyDescent="0.25"/>
    <row r="25357" s="186" customFormat="1" x14ac:dyDescent="0.25"/>
    <row r="25358" s="186" customFormat="1" x14ac:dyDescent="0.25"/>
    <row r="25359" s="186" customFormat="1" x14ac:dyDescent="0.25"/>
    <row r="25360" s="186" customFormat="1" x14ac:dyDescent="0.25"/>
    <row r="25361" s="186" customFormat="1" x14ac:dyDescent="0.25"/>
    <row r="25362" s="186" customFormat="1" x14ac:dyDescent="0.25"/>
    <row r="25363" s="186" customFormat="1" x14ac:dyDescent="0.25"/>
    <row r="25364" s="186" customFormat="1" x14ac:dyDescent="0.25"/>
    <row r="25365" s="186" customFormat="1" x14ac:dyDescent="0.25"/>
    <row r="25366" s="186" customFormat="1" x14ac:dyDescent="0.25"/>
    <row r="25367" s="186" customFormat="1" x14ac:dyDescent="0.25"/>
    <row r="25368" s="186" customFormat="1" x14ac:dyDescent="0.25"/>
    <row r="25369" s="186" customFormat="1" x14ac:dyDescent="0.25"/>
    <row r="25370" s="186" customFormat="1" x14ac:dyDescent="0.25"/>
    <row r="25371" s="186" customFormat="1" x14ac:dyDescent="0.25"/>
    <row r="25372" s="186" customFormat="1" x14ac:dyDescent="0.25"/>
    <row r="25373" s="186" customFormat="1" x14ac:dyDescent="0.25"/>
    <row r="25374" s="186" customFormat="1" x14ac:dyDescent="0.25"/>
    <row r="25375" s="186" customFormat="1" x14ac:dyDescent="0.25"/>
    <row r="25376" s="186" customFormat="1" x14ac:dyDescent="0.25"/>
    <row r="25377" s="186" customFormat="1" x14ac:dyDescent="0.25"/>
    <row r="25378" s="186" customFormat="1" x14ac:dyDescent="0.25"/>
    <row r="25379" s="186" customFormat="1" x14ac:dyDescent="0.25"/>
    <row r="25380" s="186" customFormat="1" x14ac:dyDescent="0.25"/>
    <row r="25381" s="186" customFormat="1" x14ac:dyDescent="0.25"/>
    <row r="25382" s="186" customFormat="1" x14ac:dyDescent="0.25"/>
    <row r="25383" s="186" customFormat="1" x14ac:dyDescent="0.25"/>
    <row r="25384" s="186" customFormat="1" x14ac:dyDescent="0.25"/>
    <row r="25385" s="186" customFormat="1" x14ac:dyDescent="0.25"/>
    <row r="25386" s="186" customFormat="1" x14ac:dyDescent="0.25"/>
    <row r="25387" s="186" customFormat="1" x14ac:dyDescent="0.25"/>
    <row r="25388" s="186" customFormat="1" x14ac:dyDescent="0.25"/>
    <row r="25389" s="186" customFormat="1" x14ac:dyDescent="0.25"/>
    <row r="25390" s="186" customFormat="1" x14ac:dyDescent="0.25"/>
    <row r="25391" s="186" customFormat="1" x14ac:dyDescent="0.25"/>
    <row r="25392" s="186" customFormat="1" x14ac:dyDescent="0.25"/>
    <row r="25393" s="186" customFormat="1" x14ac:dyDescent="0.25"/>
    <row r="25394" s="186" customFormat="1" x14ac:dyDescent="0.25"/>
    <row r="25395" s="186" customFormat="1" x14ac:dyDescent="0.25"/>
    <row r="25396" s="186" customFormat="1" x14ac:dyDescent="0.25"/>
    <row r="25397" s="186" customFormat="1" x14ac:dyDescent="0.25"/>
    <row r="25398" s="186" customFormat="1" x14ac:dyDescent="0.25"/>
    <row r="25399" s="186" customFormat="1" x14ac:dyDescent="0.25"/>
    <row r="25400" s="186" customFormat="1" x14ac:dyDescent="0.25"/>
    <row r="25401" s="186" customFormat="1" x14ac:dyDescent="0.25"/>
    <row r="25402" s="186" customFormat="1" x14ac:dyDescent="0.25"/>
    <row r="25403" s="186" customFormat="1" x14ac:dyDescent="0.25"/>
    <row r="25404" s="186" customFormat="1" x14ac:dyDescent="0.25"/>
    <row r="25405" s="186" customFormat="1" x14ac:dyDescent="0.25"/>
    <row r="25406" s="186" customFormat="1" x14ac:dyDescent="0.25"/>
    <row r="25407" s="186" customFormat="1" x14ac:dyDescent="0.25"/>
    <row r="25408" s="186" customFormat="1" x14ac:dyDescent="0.25"/>
    <row r="25409" s="186" customFormat="1" x14ac:dyDescent="0.25"/>
    <row r="25410" s="186" customFormat="1" x14ac:dyDescent="0.25"/>
    <row r="25411" s="186" customFormat="1" x14ac:dyDescent="0.25"/>
    <row r="25412" s="186" customFormat="1" x14ac:dyDescent="0.25"/>
    <row r="25413" s="186" customFormat="1" x14ac:dyDescent="0.25"/>
    <row r="25414" s="186" customFormat="1" x14ac:dyDescent="0.25"/>
    <row r="25415" s="186" customFormat="1" x14ac:dyDescent="0.25"/>
    <row r="25416" s="186" customFormat="1" x14ac:dyDescent="0.25"/>
    <row r="25417" s="186" customFormat="1" x14ac:dyDescent="0.25"/>
    <row r="25418" s="186" customFormat="1" x14ac:dyDescent="0.25"/>
    <row r="25419" s="186" customFormat="1" x14ac:dyDescent="0.25"/>
    <row r="25420" s="186" customFormat="1" x14ac:dyDescent="0.25"/>
    <row r="25421" s="186" customFormat="1" x14ac:dyDescent="0.25"/>
    <row r="25422" s="186" customFormat="1" x14ac:dyDescent="0.25"/>
    <row r="25423" s="186" customFormat="1" x14ac:dyDescent="0.25"/>
    <row r="25424" s="186" customFormat="1" x14ac:dyDescent="0.25"/>
    <row r="25425" s="186" customFormat="1" x14ac:dyDescent="0.25"/>
    <row r="25426" s="186" customFormat="1" x14ac:dyDescent="0.25"/>
    <row r="25427" s="186" customFormat="1" x14ac:dyDescent="0.25"/>
    <row r="25428" s="186" customFormat="1" x14ac:dyDescent="0.25"/>
    <row r="25429" s="186" customFormat="1" x14ac:dyDescent="0.25"/>
    <row r="25430" s="186" customFormat="1" x14ac:dyDescent="0.25"/>
    <row r="25431" s="186" customFormat="1" x14ac:dyDescent="0.25"/>
    <row r="25432" s="186" customFormat="1" x14ac:dyDescent="0.25"/>
    <row r="25433" s="186" customFormat="1" x14ac:dyDescent="0.25"/>
    <row r="25434" s="186" customFormat="1" x14ac:dyDescent="0.25"/>
    <row r="25435" s="186" customFormat="1" x14ac:dyDescent="0.25"/>
    <row r="25436" s="186" customFormat="1" x14ac:dyDescent="0.25"/>
    <row r="25437" s="186" customFormat="1" x14ac:dyDescent="0.25"/>
    <row r="25438" s="186" customFormat="1" x14ac:dyDescent="0.25"/>
    <row r="25439" s="186" customFormat="1" x14ac:dyDescent="0.25"/>
    <row r="25440" s="186" customFormat="1" x14ac:dyDescent="0.25"/>
    <row r="25441" s="186" customFormat="1" x14ac:dyDescent="0.25"/>
    <row r="25442" s="186" customFormat="1" x14ac:dyDescent="0.25"/>
    <row r="25443" s="186" customFormat="1" x14ac:dyDescent="0.25"/>
    <row r="25444" s="186" customFormat="1" x14ac:dyDescent="0.25"/>
    <row r="25445" s="186" customFormat="1" x14ac:dyDescent="0.25"/>
    <row r="25446" s="186" customFormat="1" x14ac:dyDescent="0.25"/>
    <row r="25447" s="186" customFormat="1" x14ac:dyDescent="0.25"/>
    <row r="25448" s="186" customFormat="1" x14ac:dyDescent="0.25"/>
    <row r="25449" s="186" customFormat="1" x14ac:dyDescent="0.25"/>
    <row r="25450" s="186" customFormat="1" x14ac:dyDescent="0.25"/>
    <row r="25451" s="186" customFormat="1" x14ac:dyDescent="0.25"/>
    <row r="25452" s="186" customFormat="1" x14ac:dyDescent="0.25"/>
    <row r="25453" s="186" customFormat="1" x14ac:dyDescent="0.25"/>
    <row r="25454" s="186" customFormat="1" x14ac:dyDescent="0.25"/>
    <row r="25455" s="186" customFormat="1" x14ac:dyDescent="0.25"/>
    <row r="25456" s="186" customFormat="1" x14ac:dyDescent="0.25"/>
    <row r="25457" s="186" customFormat="1" x14ac:dyDescent="0.25"/>
    <row r="25458" s="186" customFormat="1" x14ac:dyDescent="0.25"/>
    <row r="25459" s="186" customFormat="1" x14ac:dyDescent="0.25"/>
    <row r="25460" s="186" customFormat="1" x14ac:dyDescent="0.25"/>
    <row r="25461" s="186" customFormat="1" x14ac:dyDescent="0.25"/>
    <row r="25462" s="186" customFormat="1" x14ac:dyDescent="0.25"/>
    <row r="25463" s="186" customFormat="1" x14ac:dyDescent="0.25"/>
    <row r="25464" s="186" customFormat="1" x14ac:dyDescent="0.25"/>
    <row r="25465" s="186" customFormat="1" x14ac:dyDescent="0.25"/>
    <row r="25466" s="186" customFormat="1" x14ac:dyDescent="0.25"/>
    <row r="25467" s="186" customFormat="1" x14ac:dyDescent="0.25"/>
    <row r="25468" s="186" customFormat="1" x14ac:dyDescent="0.25"/>
    <row r="25469" s="186" customFormat="1" x14ac:dyDescent="0.25"/>
    <row r="25470" s="186" customFormat="1" x14ac:dyDescent="0.25"/>
    <row r="25471" s="186" customFormat="1" x14ac:dyDescent="0.25"/>
    <row r="25472" s="186" customFormat="1" x14ac:dyDescent="0.25"/>
    <row r="25473" s="186" customFormat="1" x14ac:dyDescent="0.25"/>
    <row r="25474" s="186" customFormat="1" x14ac:dyDescent="0.25"/>
    <row r="25475" s="186" customFormat="1" x14ac:dyDescent="0.25"/>
    <row r="25476" s="186" customFormat="1" x14ac:dyDescent="0.25"/>
    <row r="25477" s="186" customFormat="1" x14ac:dyDescent="0.25"/>
    <row r="25478" s="186" customFormat="1" x14ac:dyDescent="0.25"/>
    <row r="25479" s="186" customFormat="1" x14ac:dyDescent="0.25"/>
    <row r="25480" s="186" customFormat="1" x14ac:dyDescent="0.25"/>
    <row r="25481" s="186" customFormat="1" x14ac:dyDescent="0.25"/>
    <row r="25482" s="186" customFormat="1" x14ac:dyDescent="0.25"/>
    <row r="25483" s="186" customFormat="1" x14ac:dyDescent="0.25"/>
    <row r="25484" s="186" customFormat="1" x14ac:dyDescent="0.25"/>
    <row r="25485" s="186" customFormat="1" x14ac:dyDescent="0.25"/>
    <row r="25486" s="186" customFormat="1" x14ac:dyDescent="0.25"/>
    <row r="25487" s="186" customFormat="1" x14ac:dyDescent="0.25"/>
    <row r="25488" s="186" customFormat="1" x14ac:dyDescent="0.25"/>
    <row r="25489" s="186" customFormat="1" x14ac:dyDescent="0.25"/>
    <row r="25490" s="186" customFormat="1" x14ac:dyDescent="0.25"/>
    <row r="25491" s="186" customFormat="1" x14ac:dyDescent="0.25"/>
    <row r="25492" s="186" customFormat="1" x14ac:dyDescent="0.25"/>
    <row r="25493" s="186" customFormat="1" x14ac:dyDescent="0.25"/>
    <row r="25494" s="186" customFormat="1" x14ac:dyDescent="0.25"/>
    <row r="25495" s="186" customFormat="1" x14ac:dyDescent="0.25"/>
    <row r="25496" s="186" customFormat="1" x14ac:dyDescent="0.25"/>
    <row r="25497" s="186" customFormat="1" x14ac:dyDescent="0.25"/>
    <row r="25498" s="186" customFormat="1" x14ac:dyDescent="0.25"/>
    <row r="25499" s="186" customFormat="1" x14ac:dyDescent="0.25"/>
    <row r="25500" s="186" customFormat="1" x14ac:dyDescent="0.25"/>
    <row r="25501" s="186" customFormat="1" x14ac:dyDescent="0.25"/>
    <row r="25502" s="186" customFormat="1" x14ac:dyDescent="0.25"/>
    <row r="25503" s="186" customFormat="1" x14ac:dyDescent="0.25"/>
    <row r="25504" s="186" customFormat="1" x14ac:dyDescent="0.25"/>
    <row r="25505" s="186" customFormat="1" x14ac:dyDescent="0.25"/>
    <row r="25506" s="186" customFormat="1" x14ac:dyDescent="0.25"/>
    <row r="25507" s="186" customFormat="1" x14ac:dyDescent="0.25"/>
    <row r="25508" s="186" customFormat="1" x14ac:dyDescent="0.25"/>
    <row r="25509" s="186" customFormat="1" x14ac:dyDescent="0.25"/>
    <row r="25510" s="186" customFormat="1" x14ac:dyDescent="0.25"/>
    <row r="25511" s="186" customFormat="1" x14ac:dyDescent="0.25"/>
    <row r="25512" s="186" customFormat="1" x14ac:dyDescent="0.25"/>
    <row r="25513" s="186" customFormat="1" x14ac:dyDescent="0.25"/>
    <row r="25514" s="186" customFormat="1" x14ac:dyDescent="0.25"/>
    <row r="25515" s="186" customFormat="1" x14ac:dyDescent="0.25"/>
    <row r="25516" s="186" customFormat="1" x14ac:dyDescent="0.25"/>
    <row r="25517" s="186" customFormat="1" x14ac:dyDescent="0.25"/>
    <row r="25518" s="186" customFormat="1" x14ac:dyDescent="0.25"/>
    <row r="25519" s="186" customFormat="1" x14ac:dyDescent="0.25"/>
    <row r="25520" s="186" customFormat="1" x14ac:dyDescent="0.25"/>
    <row r="25521" s="186" customFormat="1" x14ac:dyDescent="0.25"/>
    <row r="25522" s="186" customFormat="1" x14ac:dyDescent="0.25"/>
    <row r="25523" s="186" customFormat="1" x14ac:dyDescent="0.25"/>
    <row r="25524" s="186" customFormat="1" x14ac:dyDescent="0.25"/>
    <row r="25525" s="186" customFormat="1" x14ac:dyDescent="0.25"/>
    <row r="25526" s="186" customFormat="1" x14ac:dyDescent="0.25"/>
    <row r="25527" s="186" customFormat="1" x14ac:dyDescent="0.25"/>
    <row r="25528" s="186" customFormat="1" x14ac:dyDescent="0.25"/>
    <row r="25529" s="186" customFormat="1" x14ac:dyDescent="0.25"/>
    <row r="25530" s="186" customFormat="1" x14ac:dyDescent="0.25"/>
    <row r="25531" s="186" customFormat="1" x14ac:dyDescent="0.25"/>
    <row r="25532" s="186" customFormat="1" x14ac:dyDescent="0.25"/>
    <row r="25533" s="186" customFormat="1" x14ac:dyDescent="0.25"/>
    <row r="25534" s="186" customFormat="1" x14ac:dyDescent="0.25"/>
    <row r="25535" s="186" customFormat="1" x14ac:dyDescent="0.25"/>
    <row r="25536" s="186" customFormat="1" x14ac:dyDescent="0.25"/>
    <row r="25537" s="186" customFormat="1" x14ac:dyDescent="0.25"/>
    <row r="25538" s="186" customFormat="1" x14ac:dyDescent="0.25"/>
    <row r="25539" s="186" customFormat="1" x14ac:dyDescent="0.25"/>
    <row r="25540" s="186" customFormat="1" x14ac:dyDescent="0.25"/>
    <row r="25541" s="186" customFormat="1" x14ac:dyDescent="0.25"/>
    <row r="25542" s="186" customFormat="1" x14ac:dyDescent="0.25"/>
    <row r="25543" s="186" customFormat="1" x14ac:dyDescent="0.25"/>
    <row r="25544" s="186" customFormat="1" x14ac:dyDescent="0.25"/>
    <row r="25545" s="186" customFormat="1" x14ac:dyDescent="0.25"/>
    <row r="25546" s="186" customFormat="1" x14ac:dyDescent="0.25"/>
    <row r="25547" s="186" customFormat="1" x14ac:dyDescent="0.25"/>
    <row r="25548" s="186" customFormat="1" x14ac:dyDescent="0.25"/>
    <row r="25549" s="186" customFormat="1" x14ac:dyDescent="0.25"/>
    <row r="25550" s="186" customFormat="1" x14ac:dyDescent="0.25"/>
    <row r="25551" s="186" customFormat="1" x14ac:dyDescent="0.25"/>
    <row r="25552" s="186" customFormat="1" x14ac:dyDescent="0.25"/>
    <row r="25553" s="186" customFormat="1" x14ac:dyDescent="0.25"/>
    <row r="25554" s="186" customFormat="1" x14ac:dyDescent="0.25"/>
    <row r="25555" s="186" customFormat="1" x14ac:dyDescent="0.25"/>
    <row r="25556" s="186" customFormat="1" x14ac:dyDescent="0.25"/>
    <row r="25557" s="186" customFormat="1" x14ac:dyDescent="0.25"/>
    <row r="25558" s="186" customFormat="1" x14ac:dyDescent="0.25"/>
    <row r="25559" s="186" customFormat="1" x14ac:dyDescent="0.25"/>
    <row r="25560" s="186" customFormat="1" x14ac:dyDescent="0.25"/>
    <row r="25561" s="186" customFormat="1" x14ac:dyDescent="0.25"/>
    <row r="25562" s="186" customFormat="1" x14ac:dyDescent="0.25"/>
    <row r="25563" s="186" customFormat="1" x14ac:dyDescent="0.25"/>
    <row r="25564" s="186" customFormat="1" x14ac:dyDescent="0.25"/>
    <row r="25565" s="186" customFormat="1" x14ac:dyDescent="0.25"/>
    <row r="25566" s="186" customFormat="1" x14ac:dyDescent="0.25"/>
    <row r="25567" s="186" customFormat="1" x14ac:dyDescent="0.25"/>
    <row r="25568" s="186" customFormat="1" x14ac:dyDescent="0.25"/>
    <row r="25569" s="186" customFormat="1" x14ac:dyDescent="0.25"/>
    <row r="25570" s="186" customFormat="1" x14ac:dyDescent="0.25"/>
    <row r="25571" s="186" customFormat="1" x14ac:dyDescent="0.25"/>
    <row r="25572" s="186" customFormat="1" x14ac:dyDescent="0.25"/>
    <row r="25573" s="186" customFormat="1" x14ac:dyDescent="0.25"/>
    <row r="25574" s="186" customFormat="1" x14ac:dyDescent="0.25"/>
    <row r="25575" s="186" customFormat="1" x14ac:dyDescent="0.25"/>
    <row r="25576" s="186" customFormat="1" x14ac:dyDescent="0.25"/>
    <row r="25577" s="186" customFormat="1" x14ac:dyDescent="0.25"/>
    <row r="25578" s="186" customFormat="1" x14ac:dyDescent="0.25"/>
    <row r="25579" s="186" customFormat="1" x14ac:dyDescent="0.25"/>
    <row r="25580" s="186" customFormat="1" x14ac:dyDescent="0.25"/>
    <row r="25581" s="186" customFormat="1" x14ac:dyDescent="0.25"/>
    <row r="25582" s="186" customFormat="1" x14ac:dyDescent="0.25"/>
    <row r="25583" s="186" customFormat="1" x14ac:dyDescent="0.25"/>
    <row r="25584" s="186" customFormat="1" x14ac:dyDescent="0.25"/>
    <row r="25585" s="186" customFormat="1" x14ac:dyDescent="0.25"/>
    <row r="25586" s="186" customFormat="1" x14ac:dyDescent="0.25"/>
    <row r="25587" s="186" customFormat="1" x14ac:dyDescent="0.25"/>
    <row r="25588" s="186" customFormat="1" x14ac:dyDescent="0.25"/>
    <row r="25589" s="186" customFormat="1" x14ac:dyDescent="0.25"/>
    <row r="25590" s="186" customFormat="1" x14ac:dyDescent="0.25"/>
    <row r="25591" s="186" customFormat="1" x14ac:dyDescent="0.25"/>
    <row r="25592" s="186" customFormat="1" x14ac:dyDescent="0.25"/>
    <row r="25593" s="186" customFormat="1" x14ac:dyDescent="0.25"/>
    <row r="25594" s="186" customFormat="1" x14ac:dyDescent="0.25"/>
    <row r="25595" s="186" customFormat="1" x14ac:dyDescent="0.25"/>
    <row r="25596" s="186" customFormat="1" x14ac:dyDescent="0.25"/>
    <row r="25597" s="186" customFormat="1" x14ac:dyDescent="0.25"/>
    <row r="25598" s="186" customFormat="1" x14ac:dyDescent="0.25"/>
    <row r="25599" s="186" customFormat="1" x14ac:dyDescent="0.25"/>
    <row r="25600" s="186" customFormat="1" x14ac:dyDescent="0.25"/>
    <row r="25601" s="186" customFormat="1" x14ac:dyDescent="0.25"/>
    <row r="25602" s="186" customFormat="1" x14ac:dyDescent="0.25"/>
    <row r="25603" s="186" customFormat="1" x14ac:dyDescent="0.25"/>
    <row r="25604" s="186" customFormat="1" x14ac:dyDescent="0.25"/>
    <row r="25605" s="186" customFormat="1" x14ac:dyDescent="0.25"/>
    <row r="25606" s="186" customFormat="1" x14ac:dyDescent="0.25"/>
    <row r="25607" s="186" customFormat="1" x14ac:dyDescent="0.25"/>
    <row r="25608" s="186" customFormat="1" x14ac:dyDescent="0.25"/>
    <row r="25609" s="186" customFormat="1" x14ac:dyDescent="0.25"/>
    <row r="25610" s="186" customFormat="1" x14ac:dyDescent="0.25"/>
    <row r="25611" s="186" customFormat="1" x14ac:dyDescent="0.25"/>
    <row r="25612" s="186" customFormat="1" x14ac:dyDescent="0.25"/>
    <row r="25613" s="186" customFormat="1" x14ac:dyDescent="0.25"/>
    <row r="25614" s="186" customFormat="1" x14ac:dyDescent="0.25"/>
    <row r="25615" s="186" customFormat="1" x14ac:dyDescent="0.25"/>
    <row r="25616" s="186" customFormat="1" x14ac:dyDescent="0.25"/>
    <row r="25617" s="186" customFormat="1" x14ac:dyDescent="0.25"/>
    <row r="25618" s="186" customFormat="1" x14ac:dyDescent="0.25"/>
    <row r="25619" s="186" customFormat="1" x14ac:dyDescent="0.25"/>
    <row r="25620" s="186" customFormat="1" x14ac:dyDescent="0.25"/>
    <row r="25621" s="186" customFormat="1" x14ac:dyDescent="0.25"/>
    <row r="25622" s="186" customFormat="1" x14ac:dyDescent="0.25"/>
    <row r="25623" s="186" customFormat="1" x14ac:dyDescent="0.25"/>
    <row r="25624" s="186" customFormat="1" x14ac:dyDescent="0.25"/>
    <row r="25625" s="186" customFormat="1" x14ac:dyDescent="0.25"/>
    <row r="25626" s="186" customFormat="1" x14ac:dyDescent="0.25"/>
    <row r="25627" s="186" customFormat="1" x14ac:dyDescent="0.25"/>
    <row r="25628" s="186" customFormat="1" x14ac:dyDescent="0.25"/>
    <row r="25629" s="186" customFormat="1" x14ac:dyDescent="0.25"/>
    <row r="25630" s="186" customFormat="1" x14ac:dyDescent="0.25"/>
    <row r="25631" s="186" customFormat="1" x14ac:dyDescent="0.25"/>
    <row r="25632" s="186" customFormat="1" x14ac:dyDescent="0.25"/>
    <row r="25633" s="186" customFormat="1" x14ac:dyDescent="0.25"/>
    <row r="25634" s="186" customFormat="1" x14ac:dyDescent="0.25"/>
    <row r="25635" s="186" customFormat="1" x14ac:dyDescent="0.25"/>
    <row r="25636" s="186" customFormat="1" x14ac:dyDescent="0.25"/>
    <row r="25637" s="186" customFormat="1" x14ac:dyDescent="0.25"/>
    <row r="25638" s="186" customFormat="1" x14ac:dyDescent="0.25"/>
    <row r="25639" s="186" customFormat="1" x14ac:dyDescent="0.25"/>
    <row r="25640" s="186" customFormat="1" x14ac:dyDescent="0.25"/>
    <row r="25641" s="186" customFormat="1" x14ac:dyDescent="0.25"/>
    <row r="25642" s="186" customFormat="1" x14ac:dyDescent="0.25"/>
    <row r="25643" s="186" customFormat="1" x14ac:dyDescent="0.25"/>
    <row r="25644" s="186" customFormat="1" x14ac:dyDescent="0.25"/>
    <row r="25645" s="186" customFormat="1" x14ac:dyDescent="0.25"/>
    <row r="25646" s="186" customFormat="1" x14ac:dyDescent="0.25"/>
    <row r="25647" s="186" customFormat="1" x14ac:dyDescent="0.25"/>
    <row r="25648" s="186" customFormat="1" x14ac:dyDescent="0.25"/>
    <row r="25649" s="186" customFormat="1" x14ac:dyDescent="0.25"/>
    <row r="25650" s="186" customFormat="1" x14ac:dyDescent="0.25"/>
    <row r="25651" s="186" customFormat="1" x14ac:dyDescent="0.25"/>
    <row r="25652" s="186" customFormat="1" x14ac:dyDescent="0.25"/>
    <row r="25653" s="186" customFormat="1" x14ac:dyDescent="0.25"/>
    <row r="25654" s="186" customFormat="1" x14ac:dyDescent="0.25"/>
    <row r="25655" s="186" customFormat="1" x14ac:dyDescent="0.25"/>
    <row r="25656" s="186" customFormat="1" x14ac:dyDescent="0.25"/>
    <row r="25657" s="186" customFormat="1" x14ac:dyDescent="0.25"/>
    <row r="25658" s="186" customFormat="1" x14ac:dyDescent="0.25"/>
    <row r="25659" s="186" customFormat="1" x14ac:dyDescent="0.25"/>
    <row r="25660" s="186" customFormat="1" x14ac:dyDescent="0.25"/>
    <row r="25661" s="186" customFormat="1" x14ac:dyDescent="0.25"/>
    <row r="25662" s="186" customFormat="1" x14ac:dyDescent="0.25"/>
    <row r="25663" s="186" customFormat="1" x14ac:dyDescent="0.25"/>
    <row r="25664" s="186" customFormat="1" x14ac:dyDescent="0.25"/>
    <row r="25665" s="186" customFormat="1" x14ac:dyDescent="0.25"/>
    <row r="25666" s="186" customFormat="1" x14ac:dyDescent="0.25"/>
    <row r="25667" s="186" customFormat="1" x14ac:dyDescent="0.25"/>
    <row r="25668" s="186" customFormat="1" x14ac:dyDescent="0.25"/>
    <row r="25669" s="186" customFormat="1" x14ac:dyDescent="0.25"/>
    <row r="25670" s="186" customFormat="1" x14ac:dyDescent="0.25"/>
    <row r="25671" s="186" customFormat="1" x14ac:dyDescent="0.25"/>
    <row r="25672" s="186" customFormat="1" x14ac:dyDescent="0.25"/>
    <row r="25673" s="186" customFormat="1" x14ac:dyDescent="0.25"/>
    <row r="25674" s="186" customFormat="1" x14ac:dyDescent="0.25"/>
    <row r="25675" s="186" customFormat="1" x14ac:dyDescent="0.25"/>
    <row r="25676" s="186" customFormat="1" x14ac:dyDescent="0.25"/>
    <row r="25677" s="186" customFormat="1" x14ac:dyDescent="0.25"/>
    <row r="25678" s="186" customFormat="1" x14ac:dyDescent="0.25"/>
    <row r="25679" s="186" customFormat="1" x14ac:dyDescent="0.25"/>
    <row r="25680" s="186" customFormat="1" x14ac:dyDescent="0.25"/>
    <row r="25681" s="186" customFormat="1" x14ac:dyDescent="0.25"/>
    <row r="25682" s="186" customFormat="1" x14ac:dyDescent="0.25"/>
    <row r="25683" s="186" customFormat="1" x14ac:dyDescent="0.25"/>
    <row r="25684" s="186" customFormat="1" x14ac:dyDescent="0.25"/>
    <row r="25685" s="186" customFormat="1" x14ac:dyDescent="0.25"/>
    <row r="25686" s="186" customFormat="1" x14ac:dyDescent="0.25"/>
    <row r="25687" s="186" customFormat="1" x14ac:dyDescent="0.25"/>
    <row r="25688" s="186" customFormat="1" x14ac:dyDescent="0.25"/>
    <row r="25689" s="186" customFormat="1" x14ac:dyDescent="0.25"/>
    <row r="25690" s="186" customFormat="1" x14ac:dyDescent="0.25"/>
    <row r="25691" s="186" customFormat="1" x14ac:dyDescent="0.25"/>
    <row r="25692" s="186" customFormat="1" x14ac:dyDescent="0.25"/>
    <row r="25693" s="186" customFormat="1" x14ac:dyDescent="0.25"/>
    <row r="25694" s="186" customFormat="1" x14ac:dyDescent="0.25"/>
    <row r="25695" s="186" customFormat="1" x14ac:dyDescent="0.25"/>
    <row r="25696" s="186" customFormat="1" x14ac:dyDescent="0.25"/>
    <row r="25697" s="186" customFormat="1" x14ac:dyDescent="0.25"/>
    <row r="25698" s="186" customFormat="1" x14ac:dyDescent="0.25"/>
    <row r="25699" s="186" customFormat="1" x14ac:dyDescent="0.25"/>
    <row r="25700" s="186" customFormat="1" x14ac:dyDescent="0.25"/>
    <row r="25701" s="186" customFormat="1" x14ac:dyDescent="0.25"/>
    <row r="25702" s="186" customFormat="1" x14ac:dyDescent="0.25"/>
    <row r="25703" s="186" customFormat="1" x14ac:dyDescent="0.25"/>
    <row r="25704" s="186" customFormat="1" x14ac:dyDescent="0.25"/>
    <row r="25705" s="186" customFormat="1" x14ac:dyDescent="0.25"/>
    <row r="25706" s="186" customFormat="1" x14ac:dyDescent="0.25"/>
    <row r="25707" s="186" customFormat="1" x14ac:dyDescent="0.25"/>
    <row r="25708" s="186" customFormat="1" x14ac:dyDescent="0.25"/>
    <row r="25709" s="186" customFormat="1" x14ac:dyDescent="0.25"/>
    <row r="25710" s="186" customFormat="1" x14ac:dyDescent="0.25"/>
    <row r="25711" s="186" customFormat="1" x14ac:dyDescent="0.25"/>
    <row r="25712" s="186" customFormat="1" x14ac:dyDescent="0.25"/>
    <row r="25713" s="186" customFormat="1" x14ac:dyDescent="0.25"/>
    <row r="25714" s="186" customFormat="1" x14ac:dyDescent="0.25"/>
    <row r="25715" s="186" customFormat="1" x14ac:dyDescent="0.25"/>
    <row r="25716" s="186" customFormat="1" x14ac:dyDescent="0.25"/>
    <row r="25717" s="186" customFormat="1" x14ac:dyDescent="0.25"/>
    <row r="25718" s="186" customFormat="1" x14ac:dyDescent="0.25"/>
    <row r="25719" s="186" customFormat="1" x14ac:dyDescent="0.25"/>
    <row r="25720" s="186" customFormat="1" x14ac:dyDescent="0.25"/>
    <row r="25721" s="186" customFormat="1" x14ac:dyDescent="0.25"/>
    <row r="25722" s="186" customFormat="1" x14ac:dyDescent="0.25"/>
    <row r="25723" s="186" customFormat="1" x14ac:dyDescent="0.25"/>
    <row r="25724" s="186" customFormat="1" x14ac:dyDescent="0.25"/>
    <row r="25725" s="186" customFormat="1" x14ac:dyDescent="0.25"/>
    <row r="25726" s="186" customFormat="1" x14ac:dyDescent="0.25"/>
    <row r="25727" s="186" customFormat="1" x14ac:dyDescent="0.25"/>
    <row r="25728" s="186" customFormat="1" x14ac:dyDescent="0.25"/>
    <row r="25729" s="186" customFormat="1" x14ac:dyDescent="0.25"/>
    <row r="25730" s="186" customFormat="1" x14ac:dyDescent="0.25"/>
    <row r="25731" s="186" customFormat="1" x14ac:dyDescent="0.25"/>
    <row r="25732" s="186" customFormat="1" x14ac:dyDescent="0.25"/>
    <row r="25733" s="186" customFormat="1" x14ac:dyDescent="0.25"/>
    <row r="25734" s="186" customFormat="1" x14ac:dyDescent="0.25"/>
    <row r="25735" s="186" customFormat="1" x14ac:dyDescent="0.25"/>
    <row r="25736" s="186" customFormat="1" x14ac:dyDescent="0.25"/>
    <row r="25737" s="186" customFormat="1" x14ac:dyDescent="0.25"/>
    <row r="25738" s="186" customFormat="1" x14ac:dyDescent="0.25"/>
    <row r="25739" s="186" customFormat="1" x14ac:dyDescent="0.25"/>
    <row r="25740" s="186" customFormat="1" x14ac:dyDescent="0.25"/>
    <row r="25741" s="186" customFormat="1" x14ac:dyDescent="0.25"/>
    <row r="25742" s="186" customFormat="1" x14ac:dyDescent="0.25"/>
    <row r="25743" s="186" customFormat="1" x14ac:dyDescent="0.25"/>
    <row r="25744" s="186" customFormat="1" x14ac:dyDescent="0.25"/>
    <row r="25745" s="186" customFormat="1" x14ac:dyDescent="0.25"/>
    <row r="25746" s="186" customFormat="1" x14ac:dyDescent="0.25"/>
    <row r="25747" s="186" customFormat="1" x14ac:dyDescent="0.25"/>
    <row r="25748" s="186" customFormat="1" x14ac:dyDescent="0.25"/>
    <row r="25749" s="186" customFormat="1" x14ac:dyDescent="0.25"/>
    <row r="25750" s="186" customFormat="1" x14ac:dyDescent="0.25"/>
    <row r="25751" s="186" customFormat="1" x14ac:dyDescent="0.25"/>
    <row r="25752" s="186" customFormat="1" x14ac:dyDescent="0.25"/>
    <row r="25753" s="186" customFormat="1" x14ac:dyDescent="0.25"/>
    <row r="25754" s="186" customFormat="1" x14ac:dyDescent="0.25"/>
    <row r="25755" s="186" customFormat="1" x14ac:dyDescent="0.25"/>
    <row r="25756" s="186" customFormat="1" x14ac:dyDescent="0.25"/>
    <row r="25757" s="186" customFormat="1" x14ac:dyDescent="0.25"/>
    <row r="25758" s="186" customFormat="1" x14ac:dyDescent="0.25"/>
    <row r="25759" s="186" customFormat="1" x14ac:dyDescent="0.25"/>
    <row r="25760" s="186" customFormat="1" x14ac:dyDescent="0.25"/>
    <row r="25761" s="186" customFormat="1" x14ac:dyDescent="0.25"/>
    <row r="25762" s="186" customFormat="1" x14ac:dyDescent="0.25"/>
    <row r="25763" s="186" customFormat="1" x14ac:dyDescent="0.25"/>
    <row r="25764" s="186" customFormat="1" x14ac:dyDescent="0.25"/>
    <row r="25765" s="186" customFormat="1" x14ac:dyDescent="0.25"/>
    <row r="25766" s="186" customFormat="1" x14ac:dyDescent="0.25"/>
    <row r="25767" s="186" customFormat="1" x14ac:dyDescent="0.25"/>
    <row r="25768" s="186" customFormat="1" x14ac:dyDescent="0.25"/>
    <row r="25769" s="186" customFormat="1" x14ac:dyDescent="0.25"/>
    <row r="25770" s="186" customFormat="1" x14ac:dyDescent="0.25"/>
    <row r="25771" s="186" customFormat="1" x14ac:dyDescent="0.25"/>
    <row r="25772" s="186" customFormat="1" x14ac:dyDescent="0.25"/>
    <row r="25773" s="186" customFormat="1" x14ac:dyDescent="0.25"/>
    <row r="25774" s="186" customFormat="1" x14ac:dyDescent="0.25"/>
    <row r="25775" s="186" customFormat="1" x14ac:dyDescent="0.25"/>
    <row r="25776" s="186" customFormat="1" x14ac:dyDescent="0.25"/>
    <row r="25777" s="186" customFormat="1" x14ac:dyDescent="0.25"/>
    <row r="25778" s="186" customFormat="1" x14ac:dyDescent="0.25"/>
    <row r="25779" s="186" customFormat="1" x14ac:dyDescent="0.25"/>
    <row r="25780" s="186" customFormat="1" x14ac:dyDescent="0.25"/>
    <row r="25781" s="186" customFormat="1" x14ac:dyDescent="0.25"/>
    <row r="25782" s="186" customFormat="1" x14ac:dyDescent="0.25"/>
    <row r="25783" s="186" customFormat="1" x14ac:dyDescent="0.25"/>
    <row r="25784" s="186" customFormat="1" x14ac:dyDescent="0.25"/>
    <row r="25785" s="186" customFormat="1" x14ac:dyDescent="0.25"/>
    <row r="25786" s="186" customFormat="1" x14ac:dyDescent="0.25"/>
    <row r="25787" s="186" customFormat="1" x14ac:dyDescent="0.25"/>
    <row r="25788" s="186" customFormat="1" x14ac:dyDescent="0.25"/>
    <row r="25789" s="186" customFormat="1" x14ac:dyDescent="0.25"/>
    <row r="25790" s="186" customFormat="1" x14ac:dyDescent="0.25"/>
    <row r="25791" s="186" customFormat="1" x14ac:dyDescent="0.25"/>
    <row r="25792" s="186" customFormat="1" x14ac:dyDescent="0.25"/>
    <row r="25793" s="186" customFormat="1" x14ac:dyDescent="0.25"/>
    <row r="25794" s="186" customFormat="1" x14ac:dyDescent="0.25"/>
    <row r="25795" s="186" customFormat="1" x14ac:dyDescent="0.25"/>
    <row r="25796" s="186" customFormat="1" x14ac:dyDescent="0.25"/>
    <row r="25797" s="186" customFormat="1" x14ac:dyDescent="0.25"/>
    <row r="25798" s="186" customFormat="1" x14ac:dyDescent="0.25"/>
    <row r="25799" s="186" customFormat="1" x14ac:dyDescent="0.25"/>
    <row r="25800" s="186" customFormat="1" x14ac:dyDescent="0.25"/>
    <row r="25801" s="186" customFormat="1" x14ac:dyDescent="0.25"/>
    <row r="25802" s="186" customFormat="1" x14ac:dyDescent="0.25"/>
    <row r="25803" s="186" customFormat="1" x14ac:dyDescent="0.25"/>
    <row r="25804" s="186" customFormat="1" x14ac:dyDescent="0.25"/>
    <row r="25805" s="186" customFormat="1" x14ac:dyDescent="0.25"/>
    <row r="25806" s="186" customFormat="1" x14ac:dyDescent="0.25"/>
    <row r="25807" s="186" customFormat="1" x14ac:dyDescent="0.25"/>
    <row r="25808" s="186" customFormat="1" x14ac:dyDescent="0.25"/>
    <row r="25809" s="186" customFormat="1" x14ac:dyDescent="0.25"/>
    <row r="25810" s="186" customFormat="1" x14ac:dyDescent="0.25"/>
    <row r="25811" s="186" customFormat="1" x14ac:dyDescent="0.25"/>
    <row r="25812" s="186" customFormat="1" x14ac:dyDescent="0.25"/>
    <row r="25813" s="186" customFormat="1" x14ac:dyDescent="0.25"/>
    <row r="25814" s="186" customFormat="1" x14ac:dyDescent="0.25"/>
    <row r="25815" s="186" customFormat="1" x14ac:dyDescent="0.25"/>
    <row r="25816" s="186" customFormat="1" x14ac:dyDescent="0.25"/>
    <row r="25817" s="186" customFormat="1" x14ac:dyDescent="0.25"/>
    <row r="25818" s="186" customFormat="1" x14ac:dyDescent="0.25"/>
    <row r="25819" s="186" customFormat="1" x14ac:dyDescent="0.25"/>
    <row r="25820" s="186" customFormat="1" x14ac:dyDescent="0.25"/>
    <row r="25821" s="186" customFormat="1" x14ac:dyDescent="0.25"/>
    <row r="25822" s="186" customFormat="1" x14ac:dyDescent="0.25"/>
    <row r="25823" s="186" customFormat="1" x14ac:dyDescent="0.25"/>
    <row r="25824" s="186" customFormat="1" x14ac:dyDescent="0.25"/>
    <row r="25825" s="186" customFormat="1" x14ac:dyDescent="0.25"/>
    <row r="25826" s="186" customFormat="1" x14ac:dyDescent="0.25"/>
    <row r="25827" s="186" customFormat="1" x14ac:dyDescent="0.25"/>
    <row r="25828" s="186" customFormat="1" x14ac:dyDescent="0.25"/>
    <row r="25829" s="186" customFormat="1" x14ac:dyDescent="0.25"/>
    <row r="25830" s="186" customFormat="1" x14ac:dyDescent="0.25"/>
    <row r="25831" s="186" customFormat="1" x14ac:dyDescent="0.25"/>
    <row r="25832" s="186" customFormat="1" x14ac:dyDescent="0.25"/>
    <row r="25833" s="186" customFormat="1" x14ac:dyDescent="0.25"/>
    <row r="25834" s="186" customFormat="1" x14ac:dyDescent="0.25"/>
    <row r="25835" s="186" customFormat="1" x14ac:dyDescent="0.25"/>
    <row r="25836" s="186" customFormat="1" x14ac:dyDescent="0.25"/>
    <row r="25837" s="186" customFormat="1" x14ac:dyDescent="0.25"/>
    <row r="25838" s="186" customFormat="1" x14ac:dyDescent="0.25"/>
    <row r="25839" s="186" customFormat="1" x14ac:dyDescent="0.25"/>
    <row r="25840" s="186" customFormat="1" x14ac:dyDescent="0.25"/>
    <row r="25841" s="186" customFormat="1" x14ac:dyDescent="0.25"/>
    <row r="25842" s="186" customFormat="1" x14ac:dyDescent="0.25"/>
    <row r="25843" s="186" customFormat="1" x14ac:dyDescent="0.25"/>
    <row r="25844" s="186" customFormat="1" x14ac:dyDescent="0.25"/>
    <row r="25845" s="186" customFormat="1" x14ac:dyDescent="0.25"/>
    <row r="25846" s="186" customFormat="1" x14ac:dyDescent="0.25"/>
    <row r="25847" s="186" customFormat="1" x14ac:dyDescent="0.25"/>
    <row r="25848" s="186" customFormat="1" x14ac:dyDescent="0.25"/>
    <row r="25849" s="186" customFormat="1" x14ac:dyDescent="0.25"/>
    <row r="25850" s="186" customFormat="1" x14ac:dyDescent="0.25"/>
    <row r="25851" s="186" customFormat="1" x14ac:dyDescent="0.25"/>
    <row r="25852" s="186" customFormat="1" x14ac:dyDescent="0.25"/>
    <row r="25853" s="186" customFormat="1" x14ac:dyDescent="0.25"/>
    <row r="25854" s="186" customFormat="1" x14ac:dyDescent="0.25"/>
    <row r="25855" s="186" customFormat="1" x14ac:dyDescent="0.25"/>
    <row r="25856" s="186" customFormat="1" x14ac:dyDescent="0.25"/>
    <row r="25857" s="186" customFormat="1" x14ac:dyDescent="0.25"/>
    <row r="25858" s="186" customFormat="1" x14ac:dyDescent="0.25"/>
    <row r="25859" s="186" customFormat="1" x14ac:dyDescent="0.25"/>
    <row r="25860" s="186" customFormat="1" x14ac:dyDescent="0.25"/>
    <row r="25861" s="186" customFormat="1" x14ac:dyDescent="0.25"/>
    <row r="25862" s="186" customFormat="1" x14ac:dyDescent="0.25"/>
    <row r="25863" s="186" customFormat="1" x14ac:dyDescent="0.25"/>
    <row r="25864" s="186" customFormat="1" x14ac:dyDescent="0.25"/>
    <row r="25865" s="186" customFormat="1" x14ac:dyDescent="0.25"/>
    <row r="25866" s="186" customFormat="1" x14ac:dyDescent="0.25"/>
    <row r="25867" s="186" customFormat="1" x14ac:dyDescent="0.25"/>
    <row r="25868" s="186" customFormat="1" x14ac:dyDescent="0.25"/>
    <row r="25869" s="186" customFormat="1" x14ac:dyDescent="0.25"/>
    <row r="25870" s="186" customFormat="1" x14ac:dyDescent="0.25"/>
    <row r="25871" s="186" customFormat="1" x14ac:dyDescent="0.25"/>
    <row r="25872" s="186" customFormat="1" x14ac:dyDescent="0.25"/>
    <row r="25873" s="186" customFormat="1" x14ac:dyDescent="0.25"/>
    <row r="25874" s="186" customFormat="1" x14ac:dyDescent="0.25"/>
    <row r="25875" s="186" customFormat="1" x14ac:dyDescent="0.25"/>
    <row r="25876" s="186" customFormat="1" x14ac:dyDescent="0.25"/>
    <row r="25877" s="186" customFormat="1" x14ac:dyDescent="0.25"/>
    <row r="25878" s="186" customFormat="1" x14ac:dyDescent="0.25"/>
    <row r="25879" s="186" customFormat="1" x14ac:dyDescent="0.25"/>
    <row r="25880" s="186" customFormat="1" x14ac:dyDescent="0.25"/>
    <row r="25881" s="186" customFormat="1" x14ac:dyDescent="0.25"/>
    <row r="25882" s="186" customFormat="1" x14ac:dyDescent="0.25"/>
    <row r="25883" s="186" customFormat="1" x14ac:dyDescent="0.25"/>
    <row r="25884" s="186" customFormat="1" x14ac:dyDescent="0.25"/>
    <row r="25885" s="186" customFormat="1" x14ac:dyDescent="0.25"/>
    <row r="25886" s="186" customFormat="1" x14ac:dyDescent="0.25"/>
    <row r="25887" s="186" customFormat="1" x14ac:dyDescent="0.25"/>
    <row r="25888" s="186" customFormat="1" x14ac:dyDescent="0.25"/>
    <row r="25889" s="186" customFormat="1" x14ac:dyDescent="0.25"/>
    <row r="25890" s="186" customFormat="1" x14ac:dyDescent="0.25"/>
    <row r="25891" s="186" customFormat="1" x14ac:dyDescent="0.25"/>
    <row r="25892" s="186" customFormat="1" x14ac:dyDescent="0.25"/>
    <row r="25893" s="186" customFormat="1" x14ac:dyDescent="0.25"/>
    <row r="25894" s="186" customFormat="1" x14ac:dyDescent="0.25"/>
    <row r="25895" s="186" customFormat="1" x14ac:dyDescent="0.25"/>
    <row r="25896" s="186" customFormat="1" x14ac:dyDescent="0.25"/>
    <row r="25897" s="186" customFormat="1" x14ac:dyDescent="0.25"/>
    <row r="25898" s="186" customFormat="1" x14ac:dyDescent="0.25"/>
    <row r="25899" s="186" customFormat="1" x14ac:dyDescent="0.25"/>
    <row r="25900" s="186" customFormat="1" x14ac:dyDescent="0.25"/>
    <row r="25901" s="186" customFormat="1" x14ac:dyDescent="0.25"/>
    <row r="25902" s="186" customFormat="1" x14ac:dyDescent="0.25"/>
    <row r="25903" s="186" customFormat="1" x14ac:dyDescent="0.25"/>
    <row r="25904" s="186" customFormat="1" x14ac:dyDescent="0.25"/>
    <row r="25905" s="186" customFormat="1" x14ac:dyDescent="0.25"/>
    <row r="25906" s="186" customFormat="1" x14ac:dyDescent="0.25"/>
    <row r="25907" s="186" customFormat="1" x14ac:dyDescent="0.25"/>
    <row r="25908" s="186" customFormat="1" x14ac:dyDescent="0.25"/>
    <row r="25909" s="186" customFormat="1" x14ac:dyDescent="0.25"/>
    <row r="25910" s="186" customFormat="1" x14ac:dyDescent="0.25"/>
    <row r="25911" s="186" customFormat="1" x14ac:dyDescent="0.25"/>
    <row r="25912" s="186" customFormat="1" x14ac:dyDescent="0.25"/>
    <row r="25913" s="186" customFormat="1" x14ac:dyDescent="0.25"/>
    <row r="25914" s="186" customFormat="1" x14ac:dyDescent="0.25"/>
    <row r="25915" s="186" customFormat="1" x14ac:dyDescent="0.25"/>
    <row r="25916" s="186" customFormat="1" x14ac:dyDescent="0.25"/>
    <row r="25917" s="186" customFormat="1" x14ac:dyDescent="0.25"/>
    <row r="25918" s="186" customFormat="1" x14ac:dyDescent="0.25"/>
    <row r="25919" s="186" customFormat="1" x14ac:dyDescent="0.25"/>
    <row r="25920" s="186" customFormat="1" x14ac:dyDescent="0.25"/>
    <row r="25921" s="186" customFormat="1" x14ac:dyDescent="0.25"/>
    <row r="25922" s="186" customFormat="1" x14ac:dyDescent="0.25"/>
    <row r="25923" s="186" customFormat="1" x14ac:dyDescent="0.25"/>
    <row r="25924" s="186" customFormat="1" x14ac:dyDescent="0.25"/>
    <row r="25925" s="186" customFormat="1" x14ac:dyDescent="0.25"/>
    <row r="25926" s="186" customFormat="1" x14ac:dyDescent="0.25"/>
    <row r="25927" s="186" customFormat="1" x14ac:dyDescent="0.25"/>
    <row r="25928" s="186" customFormat="1" x14ac:dyDescent="0.25"/>
    <row r="25929" s="186" customFormat="1" x14ac:dyDescent="0.25"/>
    <row r="25930" s="186" customFormat="1" x14ac:dyDescent="0.25"/>
    <row r="25931" s="186" customFormat="1" x14ac:dyDescent="0.25"/>
    <row r="25932" s="186" customFormat="1" x14ac:dyDescent="0.25"/>
    <row r="25933" s="186" customFormat="1" x14ac:dyDescent="0.25"/>
    <row r="25934" s="186" customFormat="1" x14ac:dyDescent="0.25"/>
    <row r="25935" s="186" customFormat="1" x14ac:dyDescent="0.25"/>
    <row r="25936" s="186" customFormat="1" x14ac:dyDescent="0.25"/>
    <row r="25937" s="186" customFormat="1" x14ac:dyDescent="0.25"/>
    <row r="25938" s="186" customFormat="1" x14ac:dyDescent="0.25"/>
    <row r="25939" s="186" customFormat="1" x14ac:dyDescent="0.25"/>
    <row r="25940" s="186" customFormat="1" x14ac:dyDescent="0.25"/>
    <row r="25941" s="186" customFormat="1" x14ac:dyDescent="0.25"/>
    <row r="25942" s="186" customFormat="1" x14ac:dyDescent="0.25"/>
    <row r="25943" s="186" customFormat="1" x14ac:dyDescent="0.25"/>
    <row r="25944" s="186" customFormat="1" x14ac:dyDescent="0.25"/>
    <row r="25945" s="186" customFormat="1" x14ac:dyDescent="0.25"/>
    <row r="25946" s="186" customFormat="1" x14ac:dyDescent="0.25"/>
    <row r="25947" s="186" customFormat="1" x14ac:dyDescent="0.25"/>
    <row r="25948" s="186" customFormat="1" x14ac:dyDescent="0.25"/>
    <row r="25949" s="186" customFormat="1" x14ac:dyDescent="0.25"/>
    <row r="25950" s="186" customFormat="1" x14ac:dyDescent="0.25"/>
    <row r="25951" s="186" customFormat="1" x14ac:dyDescent="0.25"/>
    <row r="25952" s="186" customFormat="1" x14ac:dyDescent="0.25"/>
    <row r="25953" s="186" customFormat="1" x14ac:dyDescent="0.25"/>
    <row r="25954" s="186" customFormat="1" x14ac:dyDescent="0.25"/>
    <row r="25955" s="186" customFormat="1" x14ac:dyDescent="0.25"/>
    <row r="25956" s="186" customFormat="1" x14ac:dyDescent="0.25"/>
    <row r="25957" s="186" customFormat="1" x14ac:dyDescent="0.25"/>
    <row r="25958" s="186" customFormat="1" x14ac:dyDescent="0.25"/>
    <row r="25959" s="186" customFormat="1" x14ac:dyDescent="0.25"/>
    <row r="25960" s="186" customFormat="1" x14ac:dyDescent="0.25"/>
    <row r="25961" s="186" customFormat="1" x14ac:dyDescent="0.25"/>
    <row r="25962" s="186" customFormat="1" x14ac:dyDescent="0.25"/>
    <row r="25963" s="186" customFormat="1" x14ac:dyDescent="0.25"/>
    <row r="25964" s="186" customFormat="1" x14ac:dyDescent="0.25"/>
    <row r="25965" s="186" customFormat="1" x14ac:dyDescent="0.25"/>
    <row r="25966" s="186" customFormat="1" x14ac:dyDescent="0.25"/>
    <row r="25967" s="186" customFormat="1" x14ac:dyDescent="0.25"/>
    <row r="25968" s="186" customFormat="1" x14ac:dyDescent="0.25"/>
    <row r="25969" s="186" customFormat="1" x14ac:dyDescent="0.25"/>
    <row r="25970" s="186" customFormat="1" x14ac:dyDescent="0.25"/>
    <row r="25971" s="186" customFormat="1" x14ac:dyDescent="0.25"/>
    <row r="25972" s="186" customFormat="1" x14ac:dyDescent="0.25"/>
    <row r="25973" s="186" customFormat="1" x14ac:dyDescent="0.25"/>
    <row r="25974" s="186" customFormat="1" x14ac:dyDescent="0.25"/>
    <row r="25975" s="186" customFormat="1" x14ac:dyDescent="0.25"/>
    <row r="25976" s="186" customFormat="1" x14ac:dyDescent="0.25"/>
    <row r="25977" s="186" customFormat="1" x14ac:dyDescent="0.25"/>
    <row r="25978" s="186" customFormat="1" x14ac:dyDescent="0.25"/>
    <row r="25979" s="186" customFormat="1" x14ac:dyDescent="0.25"/>
    <row r="25980" s="186" customFormat="1" x14ac:dyDescent="0.25"/>
    <row r="25981" s="186" customFormat="1" x14ac:dyDescent="0.25"/>
    <row r="25982" s="186" customFormat="1" x14ac:dyDescent="0.25"/>
    <row r="25983" s="186" customFormat="1" x14ac:dyDescent="0.25"/>
    <row r="25984" s="186" customFormat="1" x14ac:dyDescent="0.25"/>
    <row r="25985" s="186" customFormat="1" x14ac:dyDescent="0.25"/>
    <row r="25986" s="186" customFormat="1" x14ac:dyDescent="0.25"/>
    <row r="25987" s="186" customFormat="1" x14ac:dyDescent="0.25"/>
    <row r="25988" s="186" customFormat="1" x14ac:dyDescent="0.25"/>
    <row r="25989" s="186" customFormat="1" x14ac:dyDescent="0.25"/>
    <row r="25990" s="186" customFormat="1" x14ac:dyDescent="0.25"/>
    <row r="25991" s="186" customFormat="1" x14ac:dyDescent="0.25"/>
    <row r="25992" s="186" customFormat="1" x14ac:dyDescent="0.25"/>
    <row r="25993" s="186" customFormat="1" x14ac:dyDescent="0.25"/>
    <row r="25994" s="186" customFormat="1" x14ac:dyDescent="0.25"/>
    <row r="25995" s="186" customFormat="1" x14ac:dyDescent="0.25"/>
    <row r="25996" s="186" customFormat="1" x14ac:dyDescent="0.25"/>
    <row r="25997" s="186" customFormat="1" x14ac:dyDescent="0.25"/>
    <row r="25998" s="186" customFormat="1" x14ac:dyDescent="0.25"/>
    <row r="25999" s="186" customFormat="1" x14ac:dyDescent="0.25"/>
    <row r="26000" s="186" customFormat="1" x14ac:dyDescent="0.25"/>
    <row r="26001" s="186" customFormat="1" x14ac:dyDescent="0.25"/>
    <row r="26002" s="186" customFormat="1" x14ac:dyDescent="0.25"/>
    <row r="26003" s="186" customFormat="1" x14ac:dyDescent="0.25"/>
    <row r="26004" s="186" customFormat="1" x14ac:dyDescent="0.25"/>
    <row r="26005" s="186" customFormat="1" x14ac:dyDescent="0.25"/>
    <row r="26006" s="186" customFormat="1" x14ac:dyDescent="0.25"/>
    <row r="26007" s="186" customFormat="1" x14ac:dyDescent="0.25"/>
    <row r="26008" s="186" customFormat="1" x14ac:dyDescent="0.25"/>
    <row r="26009" s="186" customFormat="1" x14ac:dyDescent="0.25"/>
    <row r="26010" s="186" customFormat="1" x14ac:dyDescent="0.25"/>
    <row r="26011" s="186" customFormat="1" x14ac:dyDescent="0.25"/>
    <row r="26012" s="186" customFormat="1" x14ac:dyDescent="0.25"/>
    <row r="26013" s="186" customFormat="1" x14ac:dyDescent="0.25"/>
    <row r="26014" s="186" customFormat="1" x14ac:dyDescent="0.25"/>
    <row r="26015" s="186" customFormat="1" x14ac:dyDescent="0.25"/>
    <row r="26016" s="186" customFormat="1" x14ac:dyDescent="0.25"/>
    <row r="26017" s="186" customFormat="1" x14ac:dyDescent="0.25"/>
    <row r="26018" s="186" customFormat="1" x14ac:dyDescent="0.25"/>
    <row r="26019" s="186" customFormat="1" x14ac:dyDescent="0.25"/>
    <row r="26020" s="186" customFormat="1" x14ac:dyDescent="0.25"/>
    <row r="26021" s="186" customFormat="1" x14ac:dyDescent="0.25"/>
    <row r="26022" s="186" customFormat="1" x14ac:dyDescent="0.25"/>
    <row r="26023" s="186" customFormat="1" x14ac:dyDescent="0.25"/>
    <row r="26024" s="186" customFormat="1" x14ac:dyDescent="0.25"/>
    <row r="26025" s="186" customFormat="1" x14ac:dyDescent="0.25"/>
    <row r="26026" s="186" customFormat="1" x14ac:dyDescent="0.25"/>
    <row r="26027" s="186" customFormat="1" x14ac:dyDescent="0.25"/>
    <row r="26028" s="186" customFormat="1" x14ac:dyDescent="0.25"/>
    <row r="26029" s="186" customFormat="1" x14ac:dyDescent="0.25"/>
    <row r="26030" s="186" customFormat="1" x14ac:dyDescent="0.25"/>
    <row r="26031" s="186" customFormat="1" x14ac:dyDescent="0.25"/>
    <row r="26032" s="186" customFormat="1" x14ac:dyDescent="0.25"/>
    <row r="26033" s="186" customFormat="1" x14ac:dyDescent="0.25"/>
    <row r="26034" s="186" customFormat="1" x14ac:dyDescent="0.25"/>
    <row r="26035" s="186" customFormat="1" x14ac:dyDescent="0.25"/>
    <row r="26036" s="186" customFormat="1" x14ac:dyDescent="0.25"/>
    <row r="26037" s="186" customFormat="1" x14ac:dyDescent="0.25"/>
    <row r="26038" s="186" customFormat="1" x14ac:dyDescent="0.25"/>
    <row r="26039" s="186" customFormat="1" x14ac:dyDescent="0.25"/>
    <row r="26040" s="186" customFormat="1" x14ac:dyDescent="0.25"/>
    <row r="26041" s="186" customFormat="1" x14ac:dyDescent="0.25"/>
    <row r="26042" s="186" customFormat="1" x14ac:dyDescent="0.25"/>
    <row r="26043" s="186" customFormat="1" x14ac:dyDescent="0.25"/>
    <row r="26044" s="186" customFormat="1" x14ac:dyDescent="0.25"/>
    <row r="26045" s="186" customFormat="1" x14ac:dyDescent="0.25"/>
    <row r="26046" s="186" customFormat="1" x14ac:dyDescent="0.25"/>
    <row r="26047" s="186" customFormat="1" x14ac:dyDescent="0.25"/>
    <row r="26048" s="186" customFormat="1" x14ac:dyDescent="0.25"/>
    <row r="26049" s="186" customFormat="1" x14ac:dyDescent="0.25"/>
    <row r="26050" s="186" customFormat="1" x14ac:dyDescent="0.25"/>
    <row r="26051" s="186" customFormat="1" x14ac:dyDescent="0.25"/>
    <row r="26052" s="186" customFormat="1" x14ac:dyDescent="0.25"/>
    <row r="26053" s="186" customFormat="1" x14ac:dyDescent="0.25"/>
    <row r="26054" s="186" customFormat="1" x14ac:dyDescent="0.25"/>
    <row r="26055" s="186" customFormat="1" x14ac:dyDescent="0.25"/>
    <row r="26056" s="186" customFormat="1" x14ac:dyDescent="0.25"/>
    <row r="26057" s="186" customFormat="1" x14ac:dyDescent="0.25"/>
    <row r="26058" s="186" customFormat="1" x14ac:dyDescent="0.25"/>
    <row r="26059" s="186" customFormat="1" x14ac:dyDescent="0.25"/>
    <row r="26060" s="186" customFormat="1" x14ac:dyDescent="0.25"/>
    <row r="26061" s="186" customFormat="1" x14ac:dyDescent="0.25"/>
    <row r="26062" s="186" customFormat="1" x14ac:dyDescent="0.25"/>
    <row r="26063" s="186" customFormat="1" x14ac:dyDescent="0.25"/>
    <row r="26064" s="186" customFormat="1" x14ac:dyDescent="0.25"/>
    <row r="26065" s="186" customFormat="1" x14ac:dyDescent="0.25"/>
    <row r="26066" s="186" customFormat="1" x14ac:dyDescent="0.25"/>
    <row r="26067" s="186" customFormat="1" x14ac:dyDescent="0.25"/>
    <row r="26068" s="186" customFormat="1" x14ac:dyDescent="0.25"/>
    <row r="26069" s="186" customFormat="1" x14ac:dyDescent="0.25"/>
    <row r="26070" s="186" customFormat="1" x14ac:dyDescent="0.25"/>
    <row r="26071" s="186" customFormat="1" x14ac:dyDescent="0.25"/>
    <row r="26072" s="186" customFormat="1" x14ac:dyDescent="0.25"/>
    <row r="26073" s="186" customFormat="1" x14ac:dyDescent="0.25"/>
    <row r="26074" s="186" customFormat="1" x14ac:dyDescent="0.25"/>
    <row r="26075" s="186" customFormat="1" x14ac:dyDescent="0.25"/>
    <row r="26076" s="186" customFormat="1" x14ac:dyDescent="0.25"/>
    <row r="26077" s="186" customFormat="1" x14ac:dyDescent="0.25"/>
    <row r="26078" s="186" customFormat="1" x14ac:dyDescent="0.25"/>
    <row r="26079" s="186" customFormat="1" x14ac:dyDescent="0.25"/>
    <row r="26080" s="186" customFormat="1" x14ac:dyDescent="0.25"/>
    <row r="26081" s="186" customFormat="1" x14ac:dyDescent="0.25"/>
    <row r="26082" s="186" customFormat="1" x14ac:dyDescent="0.25"/>
    <row r="26083" s="186" customFormat="1" x14ac:dyDescent="0.25"/>
    <row r="26084" s="186" customFormat="1" x14ac:dyDescent="0.25"/>
    <row r="26085" s="186" customFormat="1" x14ac:dyDescent="0.25"/>
    <row r="26086" s="186" customFormat="1" x14ac:dyDescent="0.25"/>
    <row r="26087" s="186" customFormat="1" x14ac:dyDescent="0.25"/>
    <row r="26088" s="186" customFormat="1" x14ac:dyDescent="0.25"/>
    <row r="26089" s="186" customFormat="1" x14ac:dyDescent="0.25"/>
    <row r="26090" s="186" customFormat="1" x14ac:dyDescent="0.25"/>
    <row r="26091" s="186" customFormat="1" x14ac:dyDescent="0.25"/>
    <row r="26092" s="186" customFormat="1" x14ac:dyDescent="0.25"/>
    <row r="26093" s="186" customFormat="1" x14ac:dyDescent="0.25"/>
    <row r="26094" s="186" customFormat="1" x14ac:dyDescent="0.25"/>
    <row r="26095" s="186" customFormat="1" x14ac:dyDescent="0.25"/>
    <row r="26096" s="186" customFormat="1" x14ac:dyDescent="0.25"/>
    <row r="26097" s="186" customFormat="1" x14ac:dyDescent="0.25"/>
    <row r="26098" s="186" customFormat="1" x14ac:dyDescent="0.25"/>
    <row r="26099" s="186" customFormat="1" x14ac:dyDescent="0.25"/>
    <row r="26100" s="186" customFormat="1" x14ac:dyDescent="0.25"/>
    <row r="26101" s="186" customFormat="1" x14ac:dyDescent="0.25"/>
    <row r="26102" s="186" customFormat="1" x14ac:dyDescent="0.25"/>
    <row r="26103" s="186" customFormat="1" x14ac:dyDescent="0.25"/>
    <row r="26104" s="186" customFormat="1" x14ac:dyDescent="0.25"/>
    <row r="26105" s="186" customFormat="1" x14ac:dyDescent="0.25"/>
    <row r="26106" s="186" customFormat="1" x14ac:dyDescent="0.25"/>
    <row r="26107" s="186" customFormat="1" x14ac:dyDescent="0.25"/>
    <row r="26108" s="186" customFormat="1" x14ac:dyDescent="0.25"/>
    <row r="26109" s="186" customFormat="1" x14ac:dyDescent="0.25"/>
    <row r="26110" s="186" customFormat="1" x14ac:dyDescent="0.25"/>
    <row r="26111" s="186" customFormat="1" x14ac:dyDescent="0.25"/>
    <row r="26112" s="186" customFormat="1" x14ac:dyDescent="0.25"/>
    <row r="26113" s="186" customFormat="1" x14ac:dyDescent="0.25"/>
    <row r="26114" s="186" customFormat="1" x14ac:dyDescent="0.25"/>
    <row r="26115" s="186" customFormat="1" x14ac:dyDescent="0.25"/>
    <row r="26116" s="186" customFormat="1" x14ac:dyDescent="0.25"/>
    <row r="26117" s="186" customFormat="1" x14ac:dyDescent="0.25"/>
    <row r="26118" s="186" customFormat="1" x14ac:dyDescent="0.25"/>
    <row r="26119" s="186" customFormat="1" x14ac:dyDescent="0.25"/>
    <row r="26120" s="186" customFormat="1" x14ac:dyDescent="0.25"/>
    <row r="26121" s="186" customFormat="1" x14ac:dyDescent="0.25"/>
    <row r="26122" s="186" customFormat="1" x14ac:dyDescent="0.25"/>
    <row r="26123" s="186" customFormat="1" x14ac:dyDescent="0.25"/>
    <row r="26124" s="186" customFormat="1" x14ac:dyDescent="0.25"/>
    <row r="26125" s="186" customFormat="1" x14ac:dyDescent="0.25"/>
    <row r="26126" s="186" customFormat="1" x14ac:dyDescent="0.25"/>
    <row r="26127" s="186" customFormat="1" x14ac:dyDescent="0.25"/>
    <row r="26128" s="186" customFormat="1" x14ac:dyDescent="0.25"/>
    <row r="26129" s="186" customFormat="1" x14ac:dyDescent="0.25"/>
    <row r="26130" s="186" customFormat="1" x14ac:dyDescent="0.25"/>
    <row r="26131" s="186" customFormat="1" x14ac:dyDescent="0.25"/>
    <row r="26132" s="186" customFormat="1" x14ac:dyDescent="0.25"/>
    <row r="26133" s="186" customFormat="1" x14ac:dyDescent="0.25"/>
    <row r="26134" s="186" customFormat="1" x14ac:dyDescent="0.25"/>
    <row r="26135" s="186" customFormat="1" x14ac:dyDescent="0.25"/>
    <row r="26136" s="186" customFormat="1" x14ac:dyDescent="0.25"/>
    <row r="26137" s="186" customFormat="1" x14ac:dyDescent="0.25"/>
    <row r="26138" s="186" customFormat="1" x14ac:dyDescent="0.25"/>
    <row r="26139" s="186" customFormat="1" x14ac:dyDescent="0.25"/>
    <row r="26140" s="186" customFormat="1" x14ac:dyDescent="0.25"/>
    <row r="26141" s="186" customFormat="1" x14ac:dyDescent="0.25"/>
    <row r="26142" s="186" customFormat="1" x14ac:dyDescent="0.25"/>
    <row r="26143" s="186" customFormat="1" x14ac:dyDescent="0.25"/>
    <row r="26144" s="186" customFormat="1" x14ac:dyDescent="0.25"/>
    <row r="26145" s="186" customFormat="1" x14ac:dyDescent="0.25"/>
    <row r="26146" s="186" customFormat="1" x14ac:dyDescent="0.25"/>
    <row r="26147" s="186" customFormat="1" x14ac:dyDescent="0.25"/>
    <row r="26148" s="186" customFormat="1" x14ac:dyDescent="0.25"/>
    <row r="26149" s="186" customFormat="1" x14ac:dyDescent="0.25"/>
    <row r="26150" s="186" customFormat="1" x14ac:dyDescent="0.25"/>
    <row r="26151" s="186" customFormat="1" x14ac:dyDescent="0.25"/>
    <row r="26152" s="186" customFormat="1" x14ac:dyDescent="0.25"/>
    <row r="26153" s="186" customFormat="1" x14ac:dyDescent="0.25"/>
    <row r="26154" s="186" customFormat="1" x14ac:dyDescent="0.25"/>
    <row r="26155" s="186" customFormat="1" x14ac:dyDescent="0.25"/>
    <row r="26156" s="186" customFormat="1" x14ac:dyDescent="0.25"/>
    <row r="26157" s="186" customFormat="1" x14ac:dyDescent="0.25"/>
    <row r="26158" s="186" customFormat="1" x14ac:dyDescent="0.25"/>
    <row r="26159" s="186" customFormat="1" x14ac:dyDescent="0.25"/>
    <row r="26160" s="186" customFormat="1" x14ac:dyDescent="0.25"/>
    <row r="26161" s="186" customFormat="1" x14ac:dyDescent="0.25"/>
    <row r="26162" s="186" customFormat="1" x14ac:dyDescent="0.25"/>
    <row r="26163" s="186" customFormat="1" x14ac:dyDescent="0.25"/>
    <row r="26164" s="186" customFormat="1" x14ac:dyDescent="0.25"/>
    <row r="26165" s="186" customFormat="1" x14ac:dyDescent="0.25"/>
    <row r="26166" s="186" customFormat="1" x14ac:dyDescent="0.25"/>
    <row r="26167" s="186" customFormat="1" x14ac:dyDescent="0.25"/>
    <row r="26168" s="186" customFormat="1" x14ac:dyDescent="0.25"/>
    <row r="26169" s="186" customFormat="1" x14ac:dyDescent="0.25"/>
    <row r="26170" s="186" customFormat="1" x14ac:dyDescent="0.25"/>
    <row r="26171" s="186" customFormat="1" x14ac:dyDescent="0.25"/>
    <row r="26172" s="186" customFormat="1" x14ac:dyDescent="0.25"/>
    <row r="26173" s="186" customFormat="1" x14ac:dyDescent="0.25"/>
    <row r="26174" s="186" customFormat="1" x14ac:dyDescent="0.25"/>
    <row r="26175" s="186" customFormat="1" x14ac:dyDescent="0.25"/>
    <row r="26176" s="186" customFormat="1" x14ac:dyDescent="0.25"/>
    <row r="26177" s="186" customFormat="1" x14ac:dyDescent="0.25"/>
    <row r="26178" s="186" customFormat="1" x14ac:dyDescent="0.25"/>
    <row r="26179" s="186" customFormat="1" x14ac:dyDescent="0.25"/>
    <row r="26180" s="186" customFormat="1" x14ac:dyDescent="0.25"/>
    <row r="26181" s="186" customFormat="1" x14ac:dyDescent="0.25"/>
    <row r="26182" s="186" customFormat="1" x14ac:dyDescent="0.25"/>
    <row r="26183" s="186" customFormat="1" x14ac:dyDescent="0.25"/>
    <row r="26184" s="186" customFormat="1" x14ac:dyDescent="0.25"/>
    <row r="26185" s="186" customFormat="1" x14ac:dyDescent="0.25"/>
    <row r="26186" s="186" customFormat="1" x14ac:dyDescent="0.25"/>
    <row r="26187" s="186" customFormat="1" x14ac:dyDescent="0.25"/>
    <row r="26188" s="186" customFormat="1" x14ac:dyDescent="0.25"/>
    <row r="26189" s="186" customFormat="1" x14ac:dyDescent="0.25"/>
    <row r="26190" s="186" customFormat="1" x14ac:dyDescent="0.25"/>
    <row r="26191" s="186" customFormat="1" x14ac:dyDescent="0.25"/>
    <row r="26192" s="186" customFormat="1" x14ac:dyDescent="0.25"/>
    <row r="26193" s="186" customFormat="1" x14ac:dyDescent="0.25"/>
    <row r="26194" s="186" customFormat="1" x14ac:dyDescent="0.25"/>
    <row r="26195" s="186" customFormat="1" x14ac:dyDescent="0.25"/>
    <row r="26196" s="186" customFormat="1" x14ac:dyDescent="0.25"/>
    <row r="26197" s="186" customFormat="1" x14ac:dyDescent="0.25"/>
    <row r="26198" s="186" customFormat="1" x14ac:dyDescent="0.25"/>
    <row r="26199" s="186" customFormat="1" x14ac:dyDescent="0.25"/>
    <row r="26200" s="186" customFormat="1" x14ac:dyDescent="0.25"/>
    <row r="26201" s="186" customFormat="1" x14ac:dyDescent="0.25"/>
    <row r="26202" s="186" customFormat="1" x14ac:dyDescent="0.25"/>
    <row r="26203" s="186" customFormat="1" x14ac:dyDescent="0.25"/>
    <row r="26204" s="186" customFormat="1" x14ac:dyDescent="0.25"/>
    <row r="26205" s="186" customFormat="1" x14ac:dyDescent="0.25"/>
    <row r="26206" s="186" customFormat="1" x14ac:dyDescent="0.25"/>
    <row r="26207" s="186" customFormat="1" x14ac:dyDescent="0.25"/>
    <row r="26208" s="186" customFormat="1" x14ac:dyDescent="0.25"/>
    <row r="26209" s="186" customFormat="1" x14ac:dyDescent="0.25"/>
    <row r="26210" s="186" customFormat="1" x14ac:dyDescent="0.25"/>
    <row r="26211" s="186" customFormat="1" x14ac:dyDescent="0.25"/>
    <row r="26212" s="186" customFormat="1" x14ac:dyDescent="0.25"/>
    <row r="26213" s="186" customFormat="1" x14ac:dyDescent="0.25"/>
    <row r="26214" s="186" customFormat="1" x14ac:dyDescent="0.25"/>
    <row r="26215" s="186" customFormat="1" x14ac:dyDescent="0.25"/>
    <row r="26216" s="186" customFormat="1" x14ac:dyDescent="0.25"/>
    <row r="26217" s="186" customFormat="1" x14ac:dyDescent="0.25"/>
    <row r="26218" s="186" customFormat="1" x14ac:dyDescent="0.25"/>
    <row r="26219" s="186" customFormat="1" x14ac:dyDescent="0.25"/>
    <row r="26220" s="186" customFormat="1" x14ac:dyDescent="0.25"/>
    <row r="26221" s="186" customFormat="1" x14ac:dyDescent="0.25"/>
    <row r="26222" s="186" customFormat="1" x14ac:dyDescent="0.25"/>
    <row r="26223" s="186" customFormat="1" x14ac:dyDescent="0.25"/>
    <row r="26224" s="186" customFormat="1" x14ac:dyDescent="0.25"/>
    <row r="26225" s="186" customFormat="1" x14ac:dyDescent="0.25"/>
    <row r="26226" s="186" customFormat="1" x14ac:dyDescent="0.25"/>
    <row r="26227" s="186" customFormat="1" x14ac:dyDescent="0.25"/>
    <row r="26228" s="186" customFormat="1" x14ac:dyDescent="0.25"/>
    <row r="26229" s="186" customFormat="1" x14ac:dyDescent="0.25"/>
    <row r="26230" s="186" customFormat="1" x14ac:dyDescent="0.25"/>
    <row r="26231" s="186" customFormat="1" x14ac:dyDescent="0.25"/>
    <row r="26232" s="186" customFormat="1" x14ac:dyDescent="0.25"/>
    <row r="26233" s="186" customFormat="1" x14ac:dyDescent="0.25"/>
    <row r="26234" s="186" customFormat="1" x14ac:dyDescent="0.25"/>
    <row r="26235" s="186" customFormat="1" x14ac:dyDescent="0.25"/>
    <row r="26236" s="186" customFormat="1" x14ac:dyDescent="0.25"/>
    <row r="26237" s="186" customFormat="1" x14ac:dyDescent="0.25"/>
    <row r="26238" s="186" customFormat="1" x14ac:dyDescent="0.25"/>
    <row r="26239" s="186" customFormat="1" x14ac:dyDescent="0.25"/>
    <row r="26240" s="186" customFormat="1" x14ac:dyDescent="0.25"/>
    <row r="26241" s="186" customFormat="1" x14ac:dyDescent="0.25"/>
    <row r="26242" s="186" customFormat="1" x14ac:dyDescent="0.25"/>
    <row r="26243" s="186" customFormat="1" x14ac:dyDescent="0.25"/>
    <row r="26244" s="186" customFormat="1" x14ac:dyDescent="0.25"/>
    <row r="26245" s="186" customFormat="1" x14ac:dyDescent="0.25"/>
    <row r="26246" s="186" customFormat="1" x14ac:dyDescent="0.25"/>
    <row r="26247" s="186" customFormat="1" x14ac:dyDescent="0.25"/>
    <row r="26248" s="186" customFormat="1" x14ac:dyDescent="0.25"/>
    <row r="26249" s="186" customFormat="1" x14ac:dyDescent="0.25"/>
    <row r="26250" s="186" customFormat="1" x14ac:dyDescent="0.25"/>
    <row r="26251" s="186" customFormat="1" x14ac:dyDescent="0.25"/>
    <row r="26252" s="186" customFormat="1" x14ac:dyDescent="0.25"/>
    <row r="26253" s="186" customFormat="1" x14ac:dyDescent="0.25"/>
    <row r="26254" s="186" customFormat="1" x14ac:dyDescent="0.25"/>
    <row r="26255" s="186" customFormat="1" x14ac:dyDescent="0.25"/>
    <row r="26256" s="186" customFormat="1" x14ac:dyDescent="0.25"/>
    <row r="26257" s="186" customFormat="1" x14ac:dyDescent="0.25"/>
    <row r="26258" s="186" customFormat="1" x14ac:dyDescent="0.25"/>
    <row r="26259" s="186" customFormat="1" x14ac:dyDescent="0.25"/>
    <row r="26260" s="186" customFormat="1" x14ac:dyDescent="0.25"/>
    <row r="26261" s="186" customFormat="1" x14ac:dyDescent="0.25"/>
    <row r="26262" s="186" customFormat="1" x14ac:dyDescent="0.25"/>
    <row r="26263" s="186" customFormat="1" x14ac:dyDescent="0.25"/>
    <row r="26264" s="186" customFormat="1" x14ac:dyDescent="0.25"/>
    <row r="26265" s="186" customFormat="1" x14ac:dyDescent="0.25"/>
    <row r="26266" s="186" customFormat="1" x14ac:dyDescent="0.25"/>
    <row r="26267" s="186" customFormat="1" x14ac:dyDescent="0.25"/>
    <row r="26268" s="186" customFormat="1" x14ac:dyDescent="0.25"/>
    <row r="26269" s="186" customFormat="1" x14ac:dyDescent="0.25"/>
    <row r="26270" s="186" customFormat="1" x14ac:dyDescent="0.25"/>
    <row r="26271" s="186" customFormat="1" x14ac:dyDescent="0.25"/>
    <row r="26272" s="186" customFormat="1" x14ac:dyDescent="0.25"/>
    <row r="26273" s="186" customFormat="1" x14ac:dyDescent="0.25"/>
    <row r="26274" s="186" customFormat="1" x14ac:dyDescent="0.25"/>
    <row r="26275" s="186" customFormat="1" x14ac:dyDescent="0.25"/>
    <row r="26276" s="186" customFormat="1" x14ac:dyDescent="0.25"/>
    <row r="26277" s="186" customFormat="1" x14ac:dyDescent="0.25"/>
    <row r="26278" s="186" customFormat="1" x14ac:dyDescent="0.25"/>
    <row r="26279" s="186" customFormat="1" x14ac:dyDescent="0.25"/>
    <row r="26280" s="186" customFormat="1" x14ac:dyDescent="0.25"/>
    <row r="26281" s="186" customFormat="1" x14ac:dyDescent="0.25"/>
    <row r="26282" s="186" customFormat="1" x14ac:dyDescent="0.25"/>
    <row r="26283" s="186" customFormat="1" x14ac:dyDescent="0.25"/>
    <row r="26284" s="186" customFormat="1" x14ac:dyDescent="0.25"/>
    <row r="26285" s="186" customFormat="1" x14ac:dyDescent="0.25"/>
    <row r="26286" s="186" customFormat="1" x14ac:dyDescent="0.25"/>
    <row r="26287" s="186" customFormat="1" x14ac:dyDescent="0.25"/>
    <row r="26288" s="186" customFormat="1" x14ac:dyDescent="0.25"/>
    <row r="26289" s="186" customFormat="1" x14ac:dyDescent="0.25"/>
    <row r="26290" s="186" customFormat="1" x14ac:dyDescent="0.25"/>
    <row r="26291" s="186" customFormat="1" x14ac:dyDescent="0.25"/>
    <row r="26292" s="186" customFormat="1" x14ac:dyDescent="0.25"/>
    <row r="26293" s="186" customFormat="1" x14ac:dyDescent="0.25"/>
    <row r="26294" s="186" customFormat="1" x14ac:dyDescent="0.25"/>
    <row r="26295" s="186" customFormat="1" x14ac:dyDescent="0.25"/>
    <row r="26296" s="186" customFormat="1" x14ac:dyDescent="0.25"/>
    <row r="26297" s="186" customFormat="1" x14ac:dyDescent="0.25"/>
    <row r="26298" s="186" customFormat="1" x14ac:dyDescent="0.25"/>
    <row r="26299" s="186" customFormat="1" x14ac:dyDescent="0.25"/>
    <row r="26300" s="186" customFormat="1" x14ac:dyDescent="0.25"/>
    <row r="26301" s="186" customFormat="1" x14ac:dyDescent="0.25"/>
    <row r="26302" s="186" customFormat="1" x14ac:dyDescent="0.25"/>
    <row r="26303" s="186" customFormat="1" x14ac:dyDescent="0.25"/>
    <row r="26304" s="186" customFormat="1" x14ac:dyDescent="0.25"/>
    <row r="26305" s="186" customFormat="1" x14ac:dyDescent="0.25"/>
    <row r="26306" s="186" customFormat="1" x14ac:dyDescent="0.25"/>
    <row r="26307" s="186" customFormat="1" x14ac:dyDescent="0.25"/>
    <row r="26308" s="186" customFormat="1" x14ac:dyDescent="0.25"/>
    <row r="26309" s="186" customFormat="1" x14ac:dyDescent="0.25"/>
    <row r="26310" s="186" customFormat="1" x14ac:dyDescent="0.25"/>
    <row r="26311" s="186" customFormat="1" x14ac:dyDescent="0.25"/>
    <row r="26312" s="186" customFormat="1" x14ac:dyDescent="0.25"/>
    <row r="26313" s="186" customFormat="1" x14ac:dyDescent="0.25"/>
    <row r="26314" s="186" customFormat="1" x14ac:dyDescent="0.25"/>
    <row r="26315" s="186" customFormat="1" x14ac:dyDescent="0.25"/>
    <row r="26316" s="186" customFormat="1" x14ac:dyDescent="0.25"/>
    <row r="26317" s="186" customFormat="1" x14ac:dyDescent="0.25"/>
    <row r="26318" s="186" customFormat="1" x14ac:dyDescent="0.25"/>
    <row r="26319" s="186" customFormat="1" x14ac:dyDescent="0.25"/>
    <row r="26320" s="186" customFormat="1" x14ac:dyDescent="0.25"/>
    <row r="26321" s="186" customFormat="1" x14ac:dyDescent="0.25"/>
    <row r="26322" s="186" customFormat="1" x14ac:dyDescent="0.25"/>
    <row r="26323" s="186" customFormat="1" x14ac:dyDescent="0.25"/>
    <row r="26324" s="186" customFormat="1" x14ac:dyDescent="0.25"/>
    <row r="26325" s="186" customFormat="1" x14ac:dyDescent="0.25"/>
    <row r="26326" s="186" customFormat="1" x14ac:dyDescent="0.25"/>
    <row r="26327" s="186" customFormat="1" x14ac:dyDescent="0.25"/>
    <row r="26328" s="186" customFormat="1" x14ac:dyDescent="0.25"/>
    <row r="26329" s="186" customFormat="1" x14ac:dyDescent="0.25"/>
    <row r="26330" s="186" customFormat="1" x14ac:dyDescent="0.25"/>
    <row r="26331" s="186" customFormat="1" x14ac:dyDescent="0.25"/>
    <row r="26332" s="186" customFormat="1" x14ac:dyDescent="0.25"/>
    <row r="26333" s="186" customFormat="1" x14ac:dyDescent="0.25"/>
    <row r="26334" s="186" customFormat="1" x14ac:dyDescent="0.25"/>
    <row r="26335" s="186" customFormat="1" x14ac:dyDescent="0.25"/>
    <row r="26336" s="186" customFormat="1" x14ac:dyDescent="0.25"/>
    <row r="26337" s="186" customFormat="1" x14ac:dyDescent="0.25"/>
    <row r="26338" s="186" customFormat="1" x14ac:dyDescent="0.25"/>
    <row r="26339" s="186" customFormat="1" x14ac:dyDescent="0.25"/>
    <row r="26340" s="186" customFormat="1" x14ac:dyDescent="0.25"/>
    <row r="26341" s="186" customFormat="1" x14ac:dyDescent="0.25"/>
    <row r="26342" s="186" customFormat="1" x14ac:dyDescent="0.25"/>
    <row r="26343" s="186" customFormat="1" x14ac:dyDescent="0.25"/>
    <row r="26344" s="186" customFormat="1" x14ac:dyDescent="0.25"/>
    <row r="26345" s="186" customFormat="1" x14ac:dyDescent="0.25"/>
    <row r="26346" s="186" customFormat="1" x14ac:dyDescent="0.25"/>
    <row r="26347" s="186" customFormat="1" x14ac:dyDescent="0.25"/>
    <row r="26348" s="186" customFormat="1" x14ac:dyDescent="0.25"/>
    <row r="26349" s="186" customFormat="1" x14ac:dyDescent="0.25"/>
    <row r="26350" s="186" customFormat="1" x14ac:dyDescent="0.25"/>
    <row r="26351" s="186" customFormat="1" x14ac:dyDescent="0.25"/>
    <row r="26352" s="186" customFormat="1" x14ac:dyDescent="0.25"/>
    <row r="26353" s="186" customFormat="1" x14ac:dyDescent="0.25"/>
    <row r="26354" s="186" customFormat="1" x14ac:dyDescent="0.25"/>
    <row r="26355" s="186" customFormat="1" x14ac:dyDescent="0.25"/>
    <row r="26356" s="186" customFormat="1" x14ac:dyDescent="0.25"/>
    <row r="26357" s="186" customFormat="1" x14ac:dyDescent="0.25"/>
    <row r="26358" s="186" customFormat="1" x14ac:dyDescent="0.25"/>
    <row r="26359" s="186" customFormat="1" x14ac:dyDescent="0.25"/>
    <row r="26360" s="186" customFormat="1" x14ac:dyDescent="0.25"/>
    <row r="26361" s="186" customFormat="1" x14ac:dyDescent="0.25"/>
    <row r="26362" s="186" customFormat="1" x14ac:dyDescent="0.25"/>
    <row r="26363" s="186" customFormat="1" x14ac:dyDescent="0.25"/>
    <row r="26364" s="186" customFormat="1" x14ac:dyDescent="0.25"/>
    <row r="26365" s="186" customFormat="1" x14ac:dyDescent="0.25"/>
    <row r="26366" s="186" customFormat="1" x14ac:dyDescent="0.25"/>
    <row r="26367" s="186" customFormat="1" x14ac:dyDescent="0.25"/>
    <row r="26368" s="186" customFormat="1" x14ac:dyDescent="0.25"/>
    <row r="26369" s="186" customFormat="1" x14ac:dyDescent="0.25"/>
    <row r="26370" s="186" customFormat="1" x14ac:dyDescent="0.25"/>
    <row r="26371" s="186" customFormat="1" x14ac:dyDescent="0.25"/>
    <row r="26372" s="186" customFormat="1" x14ac:dyDescent="0.25"/>
    <row r="26373" s="186" customFormat="1" x14ac:dyDescent="0.25"/>
    <row r="26374" s="186" customFormat="1" x14ac:dyDescent="0.25"/>
    <row r="26375" s="186" customFormat="1" x14ac:dyDescent="0.25"/>
    <row r="26376" s="186" customFormat="1" x14ac:dyDescent="0.25"/>
    <row r="26377" s="186" customFormat="1" x14ac:dyDescent="0.25"/>
    <row r="26378" s="186" customFormat="1" x14ac:dyDescent="0.25"/>
    <row r="26379" s="186" customFormat="1" x14ac:dyDescent="0.25"/>
    <row r="26380" s="186" customFormat="1" x14ac:dyDescent="0.25"/>
    <row r="26381" s="186" customFormat="1" x14ac:dyDescent="0.25"/>
    <row r="26382" s="186" customFormat="1" x14ac:dyDescent="0.25"/>
    <row r="26383" s="186" customFormat="1" x14ac:dyDescent="0.25"/>
    <row r="26384" s="186" customFormat="1" x14ac:dyDescent="0.25"/>
    <row r="26385" s="186" customFormat="1" x14ac:dyDescent="0.25"/>
    <row r="26386" s="186" customFormat="1" x14ac:dyDescent="0.25"/>
    <row r="26387" s="186" customFormat="1" x14ac:dyDescent="0.25"/>
    <row r="26388" s="186" customFormat="1" x14ac:dyDescent="0.25"/>
    <row r="26389" s="186" customFormat="1" x14ac:dyDescent="0.25"/>
    <row r="26390" s="186" customFormat="1" x14ac:dyDescent="0.25"/>
    <row r="26391" s="186" customFormat="1" x14ac:dyDescent="0.25"/>
    <row r="26392" s="186" customFormat="1" x14ac:dyDescent="0.25"/>
    <row r="26393" s="186" customFormat="1" x14ac:dyDescent="0.25"/>
    <row r="26394" s="186" customFormat="1" x14ac:dyDescent="0.25"/>
    <row r="26395" s="186" customFormat="1" x14ac:dyDescent="0.25"/>
    <row r="26396" s="186" customFormat="1" x14ac:dyDescent="0.25"/>
    <row r="26397" s="186" customFormat="1" x14ac:dyDescent="0.25"/>
    <row r="26398" s="186" customFormat="1" x14ac:dyDescent="0.25"/>
    <row r="26399" s="186" customFormat="1" x14ac:dyDescent="0.25"/>
    <row r="26400" s="186" customFormat="1" x14ac:dyDescent="0.25"/>
    <row r="26401" s="186" customFormat="1" x14ac:dyDescent="0.25"/>
    <row r="26402" s="186" customFormat="1" x14ac:dyDescent="0.25"/>
    <row r="26403" s="186" customFormat="1" x14ac:dyDescent="0.25"/>
    <row r="26404" s="186" customFormat="1" x14ac:dyDescent="0.25"/>
    <row r="26405" s="186" customFormat="1" x14ac:dyDescent="0.25"/>
    <row r="26406" s="186" customFormat="1" x14ac:dyDescent="0.25"/>
    <row r="26407" s="186" customFormat="1" x14ac:dyDescent="0.25"/>
    <row r="26408" s="186" customFormat="1" x14ac:dyDescent="0.25"/>
    <row r="26409" s="186" customFormat="1" x14ac:dyDescent="0.25"/>
    <row r="26410" s="186" customFormat="1" x14ac:dyDescent="0.25"/>
    <row r="26411" s="186" customFormat="1" x14ac:dyDescent="0.25"/>
    <row r="26412" s="186" customFormat="1" x14ac:dyDescent="0.25"/>
    <row r="26413" s="186" customFormat="1" x14ac:dyDescent="0.25"/>
    <row r="26414" s="186" customFormat="1" x14ac:dyDescent="0.25"/>
    <row r="26415" s="186" customFormat="1" x14ac:dyDescent="0.25"/>
    <row r="26416" s="186" customFormat="1" x14ac:dyDescent="0.25"/>
    <row r="26417" s="186" customFormat="1" x14ac:dyDescent="0.25"/>
    <row r="26418" s="186" customFormat="1" x14ac:dyDescent="0.25"/>
    <row r="26419" s="186" customFormat="1" x14ac:dyDescent="0.25"/>
    <row r="26420" s="186" customFormat="1" x14ac:dyDescent="0.25"/>
    <row r="26421" s="186" customFormat="1" x14ac:dyDescent="0.25"/>
    <row r="26422" s="186" customFormat="1" x14ac:dyDescent="0.25"/>
    <row r="26423" s="186" customFormat="1" x14ac:dyDescent="0.25"/>
    <row r="26424" s="186" customFormat="1" x14ac:dyDescent="0.25"/>
    <row r="26425" s="186" customFormat="1" x14ac:dyDescent="0.25"/>
    <row r="26426" s="186" customFormat="1" x14ac:dyDescent="0.25"/>
    <row r="26427" s="186" customFormat="1" x14ac:dyDescent="0.25"/>
    <row r="26428" s="186" customFormat="1" x14ac:dyDescent="0.25"/>
    <row r="26429" s="186" customFormat="1" x14ac:dyDescent="0.25"/>
    <row r="26430" s="186" customFormat="1" x14ac:dyDescent="0.25"/>
    <row r="26431" s="186" customFormat="1" x14ac:dyDescent="0.25"/>
    <row r="26432" s="186" customFormat="1" x14ac:dyDescent="0.25"/>
    <row r="26433" s="186" customFormat="1" x14ac:dyDescent="0.25"/>
    <row r="26434" s="186" customFormat="1" x14ac:dyDescent="0.25"/>
    <row r="26435" s="186" customFormat="1" x14ac:dyDescent="0.25"/>
    <row r="26436" s="186" customFormat="1" x14ac:dyDescent="0.25"/>
    <row r="26437" s="186" customFormat="1" x14ac:dyDescent="0.25"/>
    <row r="26438" s="186" customFormat="1" x14ac:dyDescent="0.25"/>
    <row r="26439" s="186" customFormat="1" x14ac:dyDescent="0.25"/>
    <row r="26440" s="186" customFormat="1" x14ac:dyDescent="0.25"/>
    <row r="26441" s="186" customFormat="1" x14ac:dyDescent="0.25"/>
    <row r="26442" s="186" customFormat="1" x14ac:dyDescent="0.25"/>
    <row r="26443" s="186" customFormat="1" x14ac:dyDescent="0.25"/>
    <row r="26444" s="186" customFormat="1" x14ac:dyDescent="0.25"/>
    <row r="26445" s="186" customFormat="1" x14ac:dyDescent="0.25"/>
    <row r="26446" s="186" customFormat="1" x14ac:dyDescent="0.25"/>
    <row r="26447" s="186" customFormat="1" x14ac:dyDescent="0.25"/>
    <row r="26448" s="186" customFormat="1" x14ac:dyDescent="0.25"/>
    <row r="26449" s="186" customFormat="1" x14ac:dyDescent="0.25"/>
    <row r="26450" s="186" customFormat="1" x14ac:dyDescent="0.25"/>
    <row r="26451" s="186" customFormat="1" x14ac:dyDescent="0.25"/>
    <row r="26452" s="186" customFormat="1" x14ac:dyDescent="0.25"/>
    <row r="26453" s="186" customFormat="1" x14ac:dyDescent="0.25"/>
    <row r="26454" s="186" customFormat="1" x14ac:dyDescent="0.25"/>
    <row r="26455" s="186" customFormat="1" x14ac:dyDescent="0.25"/>
    <row r="26456" s="186" customFormat="1" x14ac:dyDescent="0.25"/>
    <row r="26457" s="186" customFormat="1" x14ac:dyDescent="0.25"/>
    <row r="26458" s="186" customFormat="1" x14ac:dyDescent="0.25"/>
    <row r="26459" s="186" customFormat="1" x14ac:dyDescent="0.25"/>
    <row r="26460" s="186" customFormat="1" x14ac:dyDescent="0.25"/>
    <row r="26461" s="186" customFormat="1" x14ac:dyDescent="0.25"/>
    <row r="26462" s="186" customFormat="1" x14ac:dyDescent="0.25"/>
    <row r="26463" s="186" customFormat="1" x14ac:dyDescent="0.25"/>
    <row r="26464" s="186" customFormat="1" x14ac:dyDescent="0.25"/>
    <row r="26465" s="186" customFormat="1" x14ac:dyDescent="0.25"/>
    <row r="26466" s="186" customFormat="1" x14ac:dyDescent="0.25"/>
    <row r="26467" s="186" customFormat="1" x14ac:dyDescent="0.25"/>
    <row r="26468" s="186" customFormat="1" x14ac:dyDescent="0.25"/>
    <row r="26469" s="186" customFormat="1" x14ac:dyDescent="0.25"/>
    <row r="26470" s="186" customFormat="1" x14ac:dyDescent="0.25"/>
    <row r="26471" s="186" customFormat="1" x14ac:dyDescent="0.25"/>
    <row r="26472" s="186" customFormat="1" x14ac:dyDescent="0.25"/>
    <row r="26473" s="186" customFormat="1" x14ac:dyDescent="0.25"/>
    <row r="26474" s="186" customFormat="1" x14ac:dyDescent="0.25"/>
    <row r="26475" s="186" customFormat="1" x14ac:dyDescent="0.25"/>
    <row r="26476" s="186" customFormat="1" x14ac:dyDescent="0.25"/>
    <row r="26477" s="186" customFormat="1" x14ac:dyDescent="0.25"/>
    <row r="26478" s="186" customFormat="1" x14ac:dyDescent="0.25"/>
    <row r="26479" s="186" customFormat="1" x14ac:dyDescent="0.25"/>
    <row r="26480" s="186" customFormat="1" x14ac:dyDescent="0.25"/>
    <row r="26481" s="186" customFormat="1" x14ac:dyDescent="0.25"/>
    <row r="26482" s="186" customFormat="1" x14ac:dyDescent="0.25"/>
    <row r="26483" s="186" customFormat="1" x14ac:dyDescent="0.25"/>
    <row r="26484" s="186" customFormat="1" x14ac:dyDescent="0.25"/>
    <row r="26485" s="186" customFormat="1" x14ac:dyDescent="0.25"/>
    <row r="26486" s="186" customFormat="1" x14ac:dyDescent="0.25"/>
    <row r="26487" s="186" customFormat="1" x14ac:dyDescent="0.25"/>
    <row r="26488" s="186" customFormat="1" x14ac:dyDescent="0.25"/>
    <row r="26489" s="186" customFormat="1" x14ac:dyDescent="0.25"/>
    <row r="26490" s="186" customFormat="1" x14ac:dyDescent="0.25"/>
    <row r="26491" s="186" customFormat="1" x14ac:dyDescent="0.25"/>
    <row r="26492" s="186" customFormat="1" x14ac:dyDescent="0.25"/>
    <row r="26493" s="186" customFormat="1" x14ac:dyDescent="0.25"/>
    <row r="26494" s="186" customFormat="1" x14ac:dyDescent="0.25"/>
    <row r="26495" s="186" customFormat="1" x14ac:dyDescent="0.25"/>
    <row r="26496" s="186" customFormat="1" x14ac:dyDescent="0.25"/>
    <row r="26497" s="186" customFormat="1" x14ac:dyDescent="0.25"/>
    <row r="26498" s="186" customFormat="1" x14ac:dyDescent="0.25"/>
    <row r="26499" s="186" customFormat="1" x14ac:dyDescent="0.25"/>
    <row r="26500" s="186" customFormat="1" x14ac:dyDescent="0.25"/>
    <row r="26501" s="186" customFormat="1" x14ac:dyDescent="0.25"/>
    <row r="26502" s="186" customFormat="1" x14ac:dyDescent="0.25"/>
    <row r="26503" s="186" customFormat="1" x14ac:dyDescent="0.25"/>
    <row r="26504" s="186" customFormat="1" x14ac:dyDescent="0.25"/>
    <row r="26505" s="186" customFormat="1" x14ac:dyDescent="0.25"/>
    <row r="26506" s="186" customFormat="1" x14ac:dyDescent="0.25"/>
    <row r="26507" s="186" customFormat="1" x14ac:dyDescent="0.25"/>
    <row r="26508" s="186" customFormat="1" x14ac:dyDescent="0.25"/>
    <row r="26509" s="186" customFormat="1" x14ac:dyDescent="0.25"/>
    <row r="26510" s="186" customFormat="1" x14ac:dyDescent="0.25"/>
    <row r="26511" s="186" customFormat="1" x14ac:dyDescent="0.25"/>
    <row r="26512" s="186" customFormat="1" x14ac:dyDescent="0.25"/>
    <row r="26513" s="186" customFormat="1" x14ac:dyDescent="0.25"/>
    <row r="26514" s="186" customFormat="1" x14ac:dyDescent="0.25"/>
    <row r="26515" s="186" customFormat="1" x14ac:dyDescent="0.25"/>
    <row r="26516" s="186" customFormat="1" x14ac:dyDescent="0.25"/>
    <row r="26517" s="186" customFormat="1" x14ac:dyDescent="0.25"/>
    <row r="26518" s="186" customFormat="1" x14ac:dyDescent="0.25"/>
    <row r="26519" s="186" customFormat="1" x14ac:dyDescent="0.25"/>
    <row r="26520" s="186" customFormat="1" x14ac:dyDescent="0.25"/>
    <row r="26521" s="186" customFormat="1" x14ac:dyDescent="0.25"/>
    <row r="26522" s="186" customFormat="1" x14ac:dyDescent="0.25"/>
    <row r="26523" s="186" customFormat="1" x14ac:dyDescent="0.25"/>
    <row r="26524" s="186" customFormat="1" x14ac:dyDescent="0.25"/>
    <row r="26525" s="186" customFormat="1" x14ac:dyDescent="0.25"/>
    <row r="26526" s="186" customFormat="1" x14ac:dyDescent="0.25"/>
    <row r="26527" s="186" customFormat="1" x14ac:dyDescent="0.25"/>
    <row r="26528" s="186" customFormat="1" x14ac:dyDescent="0.25"/>
    <row r="26529" s="186" customFormat="1" x14ac:dyDescent="0.25"/>
    <row r="26530" s="186" customFormat="1" x14ac:dyDescent="0.25"/>
    <row r="26531" s="186" customFormat="1" x14ac:dyDescent="0.25"/>
    <row r="26532" s="186" customFormat="1" x14ac:dyDescent="0.25"/>
    <row r="26533" s="186" customFormat="1" x14ac:dyDescent="0.25"/>
    <row r="26534" s="186" customFormat="1" x14ac:dyDescent="0.25"/>
    <row r="26535" s="186" customFormat="1" x14ac:dyDescent="0.25"/>
    <row r="26536" s="186" customFormat="1" x14ac:dyDescent="0.25"/>
    <row r="26537" s="186" customFormat="1" x14ac:dyDescent="0.25"/>
    <row r="26538" s="186" customFormat="1" x14ac:dyDescent="0.25"/>
    <row r="26539" s="186" customFormat="1" x14ac:dyDescent="0.25"/>
    <row r="26540" s="186" customFormat="1" x14ac:dyDescent="0.25"/>
    <row r="26541" s="186" customFormat="1" x14ac:dyDescent="0.25"/>
    <row r="26542" s="186" customFormat="1" x14ac:dyDescent="0.25"/>
    <row r="26543" s="186" customFormat="1" x14ac:dyDescent="0.25"/>
    <row r="26544" s="186" customFormat="1" x14ac:dyDescent="0.25"/>
    <row r="26545" s="186" customFormat="1" x14ac:dyDescent="0.25"/>
    <row r="26546" s="186" customFormat="1" x14ac:dyDescent="0.25"/>
    <row r="26547" s="186" customFormat="1" x14ac:dyDescent="0.25"/>
    <row r="26548" s="186" customFormat="1" x14ac:dyDescent="0.25"/>
    <row r="26549" s="186" customFormat="1" x14ac:dyDescent="0.25"/>
    <row r="26550" s="186" customFormat="1" x14ac:dyDescent="0.25"/>
    <row r="26551" s="186" customFormat="1" x14ac:dyDescent="0.25"/>
    <row r="26552" s="186" customFormat="1" x14ac:dyDescent="0.25"/>
    <row r="26553" s="186" customFormat="1" x14ac:dyDescent="0.25"/>
    <row r="26554" s="186" customFormat="1" x14ac:dyDescent="0.25"/>
    <row r="26555" s="186" customFormat="1" x14ac:dyDescent="0.25"/>
    <row r="26556" s="186" customFormat="1" x14ac:dyDescent="0.25"/>
    <row r="26557" s="186" customFormat="1" x14ac:dyDescent="0.25"/>
    <row r="26558" s="186" customFormat="1" x14ac:dyDescent="0.25"/>
    <row r="26559" s="186" customFormat="1" x14ac:dyDescent="0.25"/>
    <row r="26560" s="186" customFormat="1" x14ac:dyDescent="0.25"/>
    <row r="26561" s="186" customFormat="1" x14ac:dyDescent="0.25"/>
    <row r="26562" s="186" customFormat="1" x14ac:dyDescent="0.25"/>
    <row r="26563" s="186" customFormat="1" x14ac:dyDescent="0.25"/>
    <row r="26564" s="186" customFormat="1" x14ac:dyDescent="0.25"/>
    <row r="26565" s="186" customFormat="1" x14ac:dyDescent="0.25"/>
    <row r="26566" s="186" customFormat="1" x14ac:dyDescent="0.25"/>
    <row r="26567" s="186" customFormat="1" x14ac:dyDescent="0.25"/>
    <row r="26568" s="186" customFormat="1" x14ac:dyDescent="0.25"/>
    <row r="26569" s="186" customFormat="1" x14ac:dyDescent="0.25"/>
    <row r="26570" s="186" customFormat="1" x14ac:dyDescent="0.25"/>
    <row r="26571" s="186" customFormat="1" x14ac:dyDescent="0.25"/>
    <row r="26572" s="186" customFormat="1" x14ac:dyDescent="0.25"/>
    <row r="26573" s="186" customFormat="1" x14ac:dyDescent="0.25"/>
    <row r="26574" s="186" customFormat="1" x14ac:dyDescent="0.25"/>
    <row r="26575" s="186" customFormat="1" x14ac:dyDescent="0.25"/>
    <row r="26576" s="186" customFormat="1" x14ac:dyDescent="0.25"/>
    <row r="26577" s="186" customFormat="1" x14ac:dyDescent="0.25"/>
    <row r="26578" s="186" customFormat="1" x14ac:dyDescent="0.25"/>
    <row r="26579" s="186" customFormat="1" x14ac:dyDescent="0.25"/>
    <row r="26580" s="186" customFormat="1" x14ac:dyDescent="0.25"/>
    <row r="26581" s="186" customFormat="1" x14ac:dyDescent="0.25"/>
    <row r="26582" s="186" customFormat="1" x14ac:dyDescent="0.25"/>
    <row r="26583" s="186" customFormat="1" x14ac:dyDescent="0.25"/>
    <row r="26584" s="186" customFormat="1" x14ac:dyDescent="0.25"/>
    <row r="26585" s="186" customFormat="1" x14ac:dyDescent="0.25"/>
    <row r="26586" s="186" customFormat="1" x14ac:dyDescent="0.25"/>
    <row r="26587" s="186" customFormat="1" x14ac:dyDescent="0.25"/>
    <row r="26588" s="186" customFormat="1" x14ac:dyDescent="0.25"/>
    <row r="26589" s="186" customFormat="1" x14ac:dyDescent="0.25"/>
    <row r="26590" s="186" customFormat="1" x14ac:dyDescent="0.25"/>
    <row r="26591" s="186" customFormat="1" x14ac:dyDescent="0.25"/>
    <row r="26592" s="186" customFormat="1" x14ac:dyDescent="0.25"/>
    <row r="26593" s="186" customFormat="1" x14ac:dyDescent="0.25"/>
    <row r="26594" s="186" customFormat="1" x14ac:dyDescent="0.25"/>
    <row r="26595" s="186" customFormat="1" x14ac:dyDescent="0.25"/>
    <row r="26596" s="186" customFormat="1" x14ac:dyDescent="0.25"/>
    <row r="26597" s="186" customFormat="1" x14ac:dyDescent="0.25"/>
    <row r="26598" s="186" customFormat="1" x14ac:dyDescent="0.25"/>
    <row r="26599" s="186" customFormat="1" x14ac:dyDescent="0.25"/>
    <row r="26600" s="186" customFormat="1" x14ac:dyDescent="0.25"/>
    <row r="26601" s="186" customFormat="1" x14ac:dyDescent="0.25"/>
    <row r="26602" s="186" customFormat="1" x14ac:dyDescent="0.25"/>
    <row r="26603" s="186" customFormat="1" x14ac:dyDescent="0.25"/>
    <row r="26604" s="186" customFormat="1" x14ac:dyDescent="0.25"/>
    <row r="26605" s="186" customFormat="1" x14ac:dyDescent="0.25"/>
    <row r="26606" s="186" customFormat="1" x14ac:dyDescent="0.25"/>
    <row r="26607" s="186" customFormat="1" x14ac:dyDescent="0.25"/>
    <row r="26608" s="186" customFormat="1" x14ac:dyDescent="0.25"/>
    <row r="26609" s="186" customFormat="1" x14ac:dyDescent="0.25"/>
    <row r="26610" s="186" customFormat="1" x14ac:dyDescent="0.25"/>
    <row r="26611" s="186" customFormat="1" x14ac:dyDescent="0.25"/>
    <row r="26612" s="186" customFormat="1" x14ac:dyDescent="0.25"/>
    <row r="26613" s="186" customFormat="1" x14ac:dyDescent="0.25"/>
    <row r="26614" s="186" customFormat="1" x14ac:dyDescent="0.25"/>
    <row r="26615" s="186" customFormat="1" x14ac:dyDescent="0.25"/>
    <row r="26616" s="186" customFormat="1" x14ac:dyDescent="0.25"/>
    <row r="26617" s="186" customFormat="1" x14ac:dyDescent="0.25"/>
    <row r="26618" s="186" customFormat="1" x14ac:dyDescent="0.25"/>
    <row r="26619" s="186" customFormat="1" x14ac:dyDescent="0.25"/>
    <row r="26620" s="186" customFormat="1" x14ac:dyDescent="0.25"/>
    <row r="26621" s="186" customFormat="1" x14ac:dyDescent="0.25"/>
    <row r="26622" s="186" customFormat="1" x14ac:dyDescent="0.25"/>
    <row r="26623" s="186" customFormat="1" x14ac:dyDescent="0.25"/>
    <row r="26624" s="186" customFormat="1" x14ac:dyDescent="0.25"/>
    <row r="26625" s="186" customFormat="1" x14ac:dyDescent="0.25"/>
    <row r="26626" s="186" customFormat="1" x14ac:dyDescent="0.25"/>
    <row r="26627" s="186" customFormat="1" x14ac:dyDescent="0.25"/>
    <row r="26628" s="186" customFormat="1" x14ac:dyDescent="0.25"/>
    <row r="26629" s="186" customFormat="1" x14ac:dyDescent="0.25"/>
    <row r="26630" s="186" customFormat="1" x14ac:dyDescent="0.25"/>
    <row r="26631" s="186" customFormat="1" x14ac:dyDescent="0.25"/>
    <row r="26632" s="186" customFormat="1" x14ac:dyDescent="0.25"/>
    <row r="26633" s="186" customFormat="1" x14ac:dyDescent="0.25"/>
    <row r="26634" s="186" customFormat="1" x14ac:dyDescent="0.25"/>
    <row r="26635" s="186" customFormat="1" x14ac:dyDescent="0.25"/>
    <row r="26636" s="186" customFormat="1" x14ac:dyDescent="0.25"/>
    <row r="26637" s="186" customFormat="1" x14ac:dyDescent="0.25"/>
    <row r="26638" s="186" customFormat="1" x14ac:dyDescent="0.25"/>
    <row r="26639" s="186" customFormat="1" x14ac:dyDescent="0.25"/>
    <row r="26640" s="186" customFormat="1" x14ac:dyDescent="0.25"/>
    <row r="26641" s="186" customFormat="1" x14ac:dyDescent="0.25"/>
    <row r="26642" s="186" customFormat="1" x14ac:dyDescent="0.25"/>
    <row r="26643" s="186" customFormat="1" x14ac:dyDescent="0.25"/>
    <row r="26644" s="186" customFormat="1" x14ac:dyDescent="0.25"/>
    <row r="26645" s="186" customFormat="1" x14ac:dyDescent="0.25"/>
    <row r="26646" s="186" customFormat="1" x14ac:dyDescent="0.25"/>
    <row r="26647" s="186" customFormat="1" x14ac:dyDescent="0.25"/>
    <row r="26648" s="186" customFormat="1" x14ac:dyDescent="0.25"/>
    <row r="26649" s="186" customFormat="1" x14ac:dyDescent="0.25"/>
    <row r="26650" s="186" customFormat="1" x14ac:dyDescent="0.25"/>
    <row r="26651" s="186" customFormat="1" x14ac:dyDescent="0.25"/>
    <row r="26652" s="186" customFormat="1" x14ac:dyDescent="0.25"/>
    <row r="26653" s="186" customFormat="1" x14ac:dyDescent="0.25"/>
    <row r="26654" s="186" customFormat="1" x14ac:dyDescent="0.25"/>
    <row r="26655" s="186" customFormat="1" x14ac:dyDescent="0.25"/>
    <row r="26656" s="186" customFormat="1" x14ac:dyDescent="0.25"/>
    <row r="26657" s="186" customFormat="1" x14ac:dyDescent="0.25"/>
    <row r="26658" s="186" customFormat="1" x14ac:dyDescent="0.25"/>
    <row r="26659" s="186" customFormat="1" x14ac:dyDescent="0.25"/>
    <row r="26660" s="186" customFormat="1" x14ac:dyDescent="0.25"/>
    <row r="26661" s="186" customFormat="1" x14ac:dyDescent="0.25"/>
    <row r="26662" s="186" customFormat="1" x14ac:dyDescent="0.25"/>
    <row r="26663" s="186" customFormat="1" x14ac:dyDescent="0.25"/>
    <row r="26664" s="186" customFormat="1" x14ac:dyDescent="0.25"/>
    <row r="26665" s="186" customFormat="1" x14ac:dyDescent="0.25"/>
    <row r="26666" s="186" customFormat="1" x14ac:dyDescent="0.25"/>
    <row r="26667" s="186" customFormat="1" x14ac:dyDescent="0.25"/>
    <row r="26668" s="186" customFormat="1" x14ac:dyDescent="0.25"/>
    <row r="26669" s="186" customFormat="1" x14ac:dyDescent="0.25"/>
    <row r="26670" s="186" customFormat="1" x14ac:dyDescent="0.25"/>
    <row r="26671" s="186" customFormat="1" x14ac:dyDescent="0.25"/>
    <row r="26672" s="186" customFormat="1" x14ac:dyDescent="0.25"/>
    <row r="26673" s="186" customFormat="1" x14ac:dyDescent="0.25"/>
    <row r="26674" s="186" customFormat="1" x14ac:dyDescent="0.25"/>
    <row r="26675" s="186" customFormat="1" x14ac:dyDescent="0.25"/>
    <row r="26676" s="186" customFormat="1" x14ac:dyDescent="0.25"/>
    <row r="26677" s="186" customFormat="1" x14ac:dyDescent="0.25"/>
    <row r="26678" s="186" customFormat="1" x14ac:dyDescent="0.25"/>
    <row r="26679" s="186" customFormat="1" x14ac:dyDescent="0.25"/>
    <row r="26680" s="186" customFormat="1" x14ac:dyDescent="0.25"/>
    <row r="26681" s="186" customFormat="1" x14ac:dyDescent="0.25"/>
    <row r="26682" s="186" customFormat="1" x14ac:dyDescent="0.25"/>
    <row r="26683" s="186" customFormat="1" x14ac:dyDescent="0.25"/>
    <row r="26684" s="186" customFormat="1" x14ac:dyDescent="0.25"/>
    <row r="26685" s="186" customFormat="1" x14ac:dyDescent="0.25"/>
    <row r="26686" s="186" customFormat="1" x14ac:dyDescent="0.25"/>
    <row r="26687" s="186" customFormat="1" x14ac:dyDescent="0.25"/>
    <row r="26688" s="186" customFormat="1" x14ac:dyDescent="0.25"/>
    <row r="26689" s="186" customFormat="1" x14ac:dyDescent="0.25"/>
    <row r="26690" s="186" customFormat="1" x14ac:dyDescent="0.25"/>
    <row r="26691" s="186" customFormat="1" x14ac:dyDescent="0.25"/>
    <row r="26692" s="186" customFormat="1" x14ac:dyDescent="0.25"/>
    <row r="26693" s="186" customFormat="1" x14ac:dyDescent="0.25"/>
    <row r="26694" s="186" customFormat="1" x14ac:dyDescent="0.25"/>
    <row r="26695" s="186" customFormat="1" x14ac:dyDescent="0.25"/>
    <row r="26696" s="186" customFormat="1" x14ac:dyDescent="0.25"/>
    <row r="26697" s="186" customFormat="1" x14ac:dyDescent="0.25"/>
    <row r="26698" s="186" customFormat="1" x14ac:dyDescent="0.25"/>
    <row r="26699" s="186" customFormat="1" x14ac:dyDescent="0.25"/>
    <row r="26700" s="186" customFormat="1" x14ac:dyDescent="0.25"/>
    <row r="26701" s="186" customFormat="1" x14ac:dyDescent="0.25"/>
    <row r="26702" s="186" customFormat="1" x14ac:dyDescent="0.25"/>
    <row r="26703" s="186" customFormat="1" x14ac:dyDescent="0.25"/>
    <row r="26704" s="186" customFormat="1" x14ac:dyDescent="0.25"/>
    <row r="26705" s="186" customFormat="1" x14ac:dyDescent="0.25"/>
    <row r="26706" s="186" customFormat="1" x14ac:dyDescent="0.25"/>
    <row r="26707" s="186" customFormat="1" x14ac:dyDescent="0.25"/>
    <row r="26708" s="186" customFormat="1" x14ac:dyDescent="0.25"/>
    <row r="26709" s="186" customFormat="1" x14ac:dyDescent="0.25"/>
    <row r="26710" s="186" customFormat="1" x14ac:dyDescent="0.25"/>
    <row r="26711" s="186" customFormat="1" x14ac:dyDescent="0.25"/>
    <row r="26712" s="186" customFormat="1" x14ac:dyDescent="0.25"/>
    <row r="26713" s="186" customFormat="1" x14ac:dyDescent="0.25"/>
    <row r="26714" s="186" customFormat="1" x14ac:dyDescent="0.25"/>
    <row r="26715" s="186" customFormat="1" x14ac:dyDescent="0.25"/>
    <row r="26716" s="186" customFormat="1" x14ac:dyDescent="0.25"/>
    <row r="26717" s="186" customFormat="1" x14ac:dyDescent="0.25"/>
    <row r="26718" s="186" customFormat="1" x14ac:dyDescent="0.25"/>
    <row r="26719" s="186" customFormat="1" x14ac:dyDescent="0.25"/>
    <row r="26720" s="186" customFormat="1" x14ac:dyDescent="0.25"/>
    <row r="26721" s="186" customFormat="1" x14ac:dyDescent="0.25"/>
    <row r="26722" s="186" customFormat="1" x14ac:dyDescent="0.25"/>
    <row r="26723" s="186" customFormat="1" x14ac:dyDescent="0.25"/>
    <row r="26724" s="186" customFormat="1" x14ac:dyDescent="0.25"/>
    <row r="26725" s="186" customFormat="1" x14ac:dyDescent="0.25"/>
    <row r="26726" s="186" customFormat="1" x14ac:dyDescent="0.25"/>
    <row r="26727" s="186" customFormat="1" x14ac:dyDescent="0.25"/>
    <row r="26728" s="186" customFormat="1" x14ac:dyDescent="0.25"/>
    <row r="26729" s="186" customFormat="1" x14ac:dyDescent="0.25"/>
    <row r="26730" s="186" customFormat="1" x14ac:dyDescent="0.25"/>
    <row r="26731" s="186" customFormat="1" x14ac:dyDescent="0.25"/>
    <row r="26732" s="186" customFormat="1" x14ac:dyDescent="0.25"/>
    <row r="26733" s="186" customFormat="1" x14ac:dyDescent="0.25"/>
    <row r="26734" s="186" customFormat="1" x14ac:dyDescent="0.25"/>
    <row r="26735" s="186" customFormat="1" x14ac:dyDescent="0.25"/>
    <row r="26736" s="186" customFormat="1" x14ac:dyDescent="0.25"/>
    <row r="26737" s="186" customFormat="1" x14ac:dyDescent="0.25"/>
    <row r="26738" s="186" customFormat="1" x14ac:dyDescent="0.25"/>
    <row r="26739" s="186" customFormat="1" x14ac:dyDescent="0.25"/>
    <row r="26740" s="186" customFormat="1" x14ac:dyDescent="0.25"/>
    <row r="26741" s="186" customFormat="1" x14ac:dyDescent="0.25"/>
    <row r="26742" s="186" customFormat="1" x14ac:dyDescent="0.25"/>
    <row r="26743" s="186" customFormat="1" x14ac:dyDescent="0.25"/>
    <row r="26744" s="186" customFormat="1" x14ac:dyDescent="0.25"/>
    <row r="26745" s="186" customFormat="1" x14ac:dyDescent="0.25"/>
    <row r="26746" s="186" customFormat="1" x14ac:dyDescent="0.25"/>
    <row r="26747" s="186" customFormat="1" x14ac:dyDescent="0.25"/>
    <row r="26748" s="186" customFormat="1" x14ac:dyDescent="0.25"/>
    <row r="26749" s="186" customFormat="1" x14ac:dyDescent="0.25"/>
    <row r="26750" s="186" customFormat="1" x14ac:dyDescent="0.25"/>
    <row r="26751" s="186" customFormat="1" x14ac:dyDescent="0.25"/>
    <row r="26752" s="186" customFormat="1" x14ac:dyDescent="0.25"/>
    <row r="26753" s="186" customFormat="1" x14ac:dyDescent="0.25"/>
    <row r="26754" s="186" customFormat="1" x14ac:dyDescent="0.25"/>
    <row r="26755" s="186" customFormat="1" x14ac:dyDescent="0.25"/>
    <row r="26756" s="186" customFormat="1" x14ac:dyDescent="0.25"/>
    <row r="26757" s="186" customFormat="1" x14ac:dyDescent="0.25"/>
    <row r="26758" s="186" customFormat="1" x14ac:dyDescent="0.25"/>
    <row r="26759" s="186" customFormat="1" x14ac:dyDescent="0.25"/>
    <row r="26760" s="186" customFormat="1" x14ac:dyDescent="0.25"/>
    <row r="26761" s="186" customFormat="1" x14ac:dyDescent="0.25"/>
    <row r="26762" s="186" customFormat="1" x14ac:dyDescent="0.25"/>
    <row r="26763" s="186" customFormat="1" x14ac:dyDescent="0.25"/>
    <row r="26764" s="186" customFormat="1" x14ac:dyDescent="0.25"/>
    <row r="26765" s="186" customFormat="1" x14ac:dyDescent="0.25"/>
    <row r="26766" s="186" customFormat="1" x14ac:dyDescent="0.25"/>
    <row r="26767" s="186" customFormat="1" x14ac:dyDescent="0.25"/>
    <row r="26768" s="186" customFormat="1" x14ac:dyDescent="0.25"/>
    <row r="26769" s="186" customFormat="1" x14ac:dyDescent="0.25"/>
    <row r="26770" s="186" customFormat="1" x14ac:dyDescent="0.25"/>
    <row r="26771" s="186" customFormat="1" x14ac:dyDescent="0.25"/>
    <row r="26772" s="186" customFormat="1" x14ac:dyDescent="0.25"/>
    <row r="26773" s="186" customFormat="1" x14ac:dyDescent="0.25"/>
    <row r="26774" s="186" customFormat="1" x14ac:dyDescent="0.25"/>
    <row r="26775" s="186" customFormat="1" x14ac:dyDescent="0.25"/>
    <row r="26776" s="186" customFormat="1" x14ac:dyDescent="0.25"/>
    <row r="26777" s="186" customFormat="1" x14ac:dyDescent="0.25"/>
    <row r="26778" s="186" customFormat="1" x14ac:dyDescent="0.25"/>
    <row r="26779" s="186" customFormat="1" x14ac:dyDescent="0.25"/>
    <row r="26780" s="186" customFormat="1" x14ac:dyDescent="0.25"/>
    <row r="26781" s="186" customFormat="1" x14ac:dyDescent="0.25"/>
    <row r="26782" s="186" customFormat="1" x14ac:dyDescent="0.25"/>
    <row r="26783" s="186" customFormat="1" x14ac:dyDescent="0.25"/>
    <row r="26784" s="186" customFormat="1" x14ac:dyDescent="0.25"/>
    <row r="26785" s="186" customFormat="1" x14ac:dyDescent="0.25"/>
    <row r="26786" s="186" customFormat="1" x14ac:dyDescent="0.25"/>
    <row r="26787" s="186" customFormat="1" x14ac:dyDescent="0.25"/>
    <row r="26788" s="186" customFormat="1" x14ac:dyDescent="0.25"/>
    <row r="26789" s="186" customFormat="1" x14ac:dyDescent="0.25"/>
    <row r="26790" s="186" customFormat="1" x14ac:dyDescent="0.25"/>
    <row r="26791" s="186" customFormat="1" x14ac:dyDescent="0.25"/>
    <row r="26792" s="186" customFormat="1" x14ac:dyDescent="0.25"/>
    <row r="26793" s="186" customFormat="1" x14ac:dyDescent="0.25"/>
    <row r="26794" s="186" customFormat="1" x14ac:dyDescent="0.25"/>
    <row r="26795" s="186" customFormat="1" x14ac:dyDescent="0.25"/>
    <row r="26796" s="186" customFormat="1" x14ac:dyDescent="0.25"/>
    <row r="26797" s="186" customFormat="1" x14ac:dyDescent="0.25"/>
    <row r="26798" s="186" customFormat="1" x14ac:dyDescent="0.25"/>
    <row r="26799" s="186" customFormat="1" x14ac:dyDescent="0.25"/>
    <row r="26800" s="186" customFormat="1" x14ac:dyDescent="0.25"/>
    <row r="26801" s="186" customFormat="1" x14ac:dyDescent="0.25"/>
    <row r="26802" s="186" customFormat="1" x14ac:dyDescent="0.25"/>
    <row r="26803" s="186" customFormat="1" x14ac:dyDescent="0.25"/>
    <row r="26804" s="186" customFormat="1" x14ac:dyDescent="0.25"/>
    <row r="26805" s="186" customFormat="1" x14ac:dyDescent="0.25"/>
    <row r="26806" s="186" customFormat="1" x14ac:dyDescent="0.25"/>
    <row r="26807" s="186" customFormat="1" x14ac:dyDescent="0.25"/>
    <row r="26808" s="186" customFormat="1" x14ac:dyDescent="0.25"/>
    <row r="26809" s="186" customFormat="1" x14ac:dyDescent="0.25"/>
    <row r="26810" s="186" customFormat="1" x14ac:dyDescent="0.25"/>
    <row r="26811" s="186" customFormat="1" x14ac:dyDescent="0.25"/>
    <row r="26812" s="186" customFormat="1" x14ac:dyDescent="0.25"/>
    <row r="26813" s="186" customFormat="1" x14ac:dyDescent="0.25"/>
    <row r="26814" s="186" customFormat="1" x14ac:dyDescent="0.25"/>
    <row r="26815" s="186" customFormat="1" x14ac:dyDescent="0.25"/>
    <row r="26816" s="186" customFormat="1" x14ac:dyDescent="0.25"/>
    <row r="26817" s="186" customFormat="1" x14ac:dyDescent="0.25"/>
    <row r="26818" s="186" customFormat="1" x14ac:dyDescent="0.25"/>
    <row r="26819" s="186" customFormat="1" x14ac:dyDescent="0.25"/>
    <row r="26820" s="186" customFormat="1" x14ac:dyDescent="0.25"/>
    <row r="26821" s="186" customFormat="1" x14ac:dyDescent="0.25"/>
    <row r="26822" s="186" customFormat="1" x14ac:dyDescent="0.25"/>
    <row r="26823" s="186" customFormat="1" x14ac:dyDescent="0.25"/>
    <row r="26824" s="186" customFormat="1" x14ac:dyDescent="0.25"/>
    <row r="26825" s="186" customFormat="1" x14ac:dyDescent="0.25"/>
    <row r="26826" s="186" customFormat="1" x14ac:dyDescent="0.25"/>
    <row r="26827" s="186" customFormat="1" x14ac:dyDescent="0.25"/>
    <row r="26828" s="186" customFormat="1" x14ac:dyDescent="0.25"/>
    <row r="26829" s="186" customFormat="1" x14ac:dyDescent="0.25"/>
    <row r="26830" s="186" customFormat="1" x14ac:dyDescent="0.25"/>
    <row r="26831" s="186" customFormat="1" x14ac:dyDescent="0.25"/>
    <row r="26832" s="186" customFormat="1" x14ac:dyDescent="0.25"/>
    <row r="26833" s="186" customFormat="1" x14ac:dyDescent="0.25"/>
    <row r="26834" s="186" customFormat="1" x14ac:dyDescent="0.25"/>
    <row r="26835" s="186" customFormat="1" x14ac:dyDescent="0.25"/>
    <row r="26836" s="186" customFormat="1" x14ac:dyDescent="0.25"/>
    <row r="26837" s="186" customFormat="1" x14ac:dyDescent="0.25"/>
    <row r="26838" s="186" customFormat="1" x14ac:dyDescent="0.25"/>
    <row r="26839" s="186" customFormat="1" x14ac:dyDescent="0.25"/>
    <row r="26840" s="186" customFormat="1" x14ac:dyDescent="0.25"/>
    <row r="26841" s="186" customFormat="1" x14ac:dyDescent="0.25"/>
    <row r="26842" s="186" customFormat="1" x14ac:dyDescent="0.25"/>
    <row r="26843" s="186" customFormat="1" x14ac:dyDescent="0.25"/>
    <row r="26844" s="186" customFormat="1" x14ac:dyDescent="0.25"/>
    <row r="26845" s="186" customFormat="1" x14ac:dyDescent="0.25"/>
    <row r="26846" s="186" customFormat="1" x14ac:dyDescent="0.25"/>
    <row r="26847" s="186" customFormat="1" x14ac:dyDescent="0.25"/>
    <row r="26848" s="186" customFormat="1" x14ac:dyDescent="0.25"/>
    <row r="26849" s="186" customFormat="1" x14ac:dyDescent="0.25"/>
    <row r="26850" s="186" customFormat="1" x14ac:dyDescent="0.25"/>
    <row r="26851" s="186" customFormat="1" x14ac:dyDescent="0.25"/>
    <row r="26852" s="186" customFormat="1" x14ac:dyDescent="0.25"/>
    <row r="26853" s="186" customFormat="1" x14ac:dyDescent="0.25"/>
    <row r="26854" s="186" customFormat="1" x14ac:dyDescent="0.25"/>
    <row r="26855" s="186" customFormat="1" x14ac:dyDescent="0.25"/>
    <row r="26856" s="186" customFormat="1" x14ac:dyDescent="0.25"/>
    <row r="26857" s="186" customFormat="1" x14ac:dyDescent="0.25"/>
    <row r="26858" s="186" customFormat="1" x14ac:dyDescent="0.25"/>
    <row r="26859" s="186" customFormat="1" x14ac:dyDescent="0.25"/>
    <row r="26860" s="186" customFormat="1" x14ac:dyDescent="0.25"/>
    <row r="26861" s="186" customFormat="1" x14ac:dyDescent="0.25"/>
    <row r="26862" s="186" customFormat="1" x14ac:dyDescent="0.25"/>
    <row r="26863" s="186" customFormat="1" x14ac:dyDescent="0.25"/>
    <row r="26864" s="186" customFormat="1" x14ac:dyDescent="0.25"/>
    <row r="26865" s="186" customFormat="1" x14ac:dyDescent="0.25"/>
    <row r="26866" s="186" customFormat="1" x14ac:dyDescent="0.25"/>
    <row r="26867" s="186" customFormat="1" x14ac:dyDescent="0.25"/>
    <row r="26868" s="186" customFormat="1" x14ac:dyDescent="0.25"/>
    <row r="26869" s="186" customFormat="1" x14ac:dyDescent="0.25"/>
    <row r="26870" s="186" customFormat="1" x14ac:dyDescent="0.25"/>
    <row r="26871" s="186" customFormat="1" x14ac:dyDescent="0.25"/>
    <row r="26872" s="186" customFormat="1" x14ac:dyDescent="0.25"/>
    <row r="26873" s="186" customFormat="1" x14ac:dyDescent="0.25"/>
    <row r="26874" s="186" customFormat="1" x14ac:dyDescent="0.25"/>
    <row r="26875" s="186" customFormat="1" x14ac:dyDescent="0.25"/>
    <row r="26876" s="186" customFormat="1" x14ac:dyDescent="0.25"/>
    <row r="26877" s="186" customFormat="1" x14ac:dyDescent="0.25"/>
    <row r="26878" s="186" customFormat="1" x14ac:dyDescent="0.25"/>
    <row r="26879" s="186" customFormat="1" x14ac:dyDescent="0.25"/>
    <row r="26880" s="186" customFormat="1" x14ac:dyDescent="0.25"/>
    <row r="26881" s="186" customFormat="1" x14ac:dyDescent="0.25"/>
    <row r="26882" s="186" customFormat="1" x14ac:dyDescent="0.25"/>
    <row r="26883" s="186" customFormat="1" x14ac:dyDescent="0.25"/>
    <row r="26884" s="186" customFormat="1" x14ac:dyDescent="0.25"/>
    <row r="26885" s="186" customFormat="1" x14ac:dyDescent="0.25"/>
    <row r="26886" s="186" customFormat="1" x14ac:dyDescent="0.25"/>
    <row r="26887" s="186" customFormat="1" x14ac:dyDescent="0.25"/>
    <row r="26888" s="186" customFormat="1" x14ac:dyDescent="0.25"/>
    <row r="26889" s="186" customFormat="1" x14ac:dyDescent="0.25"/>
    <row r="26890" s="186" customFormat="1" x14ac:dyDescent="0.25"/>
    <row r="26891" s="186" customFormat="1" x14ac:dyDescent="0.25"/>
    <row r="26892" s="186" customFormat="1" x14ac:dyDescent="0.25"/>
    <row r="26893" s="186" customFormat="1" x14ac:dyDescent="0.25"/>
    <row r="26894" s="186" customFormat="1" x14ac:dyDescent="0.25"/>
    <row r="26895" s="186" customFormat="1" x14ac:dyDescent="0.25"/>
    <row r="26896" s="186" customFormat="1" x14ac:dyDescent="0.25"/>
    <row r="26897" s="186" customFormat="1" x14ac:dyDescent="0.25"/>
    <row r="26898" s="186" customFormat="1" x14ac:dyDescent="0.25"/>
    <row r="26899" s="186" customFormat="1" x14ac:dyDescent="0.25"/>
    <row r="26900" s="186" customFormat="1" x14ac:dyDescent="0.25"/>
    <row r="26901" s="186" customFormat="1" x14ac:dyDescent="0.25"/>
    <row r="26902" s="186" customFormat="1" x14ac:dyDescent="0.25"/>
    <row r="26903" s="186" customFormat="1" x14ac:dyDescent="0.25"/>
    <row r="26904" s="186" customFormat="1" x14ac:dyDescent="0.25"/>
    <row r="26905" s="186" customFormat="1" x14ac:dyDescent="0.25"/>
    <row r="26906" s="186" customFormat="1" x14ac:dyDescent="0.25"/>
    <row r="26907" s="186" customFormat="1" x14ac:dyDescent="0.25"/>
    <row r="26908" s="186" customFormat="1" x14ac:dyDescent="0.25"/>
    <row r="26909" s="186" customFormat="1" x14ac:dyDescent="0.25"/>
    <row r="26910" s="186" customFormat="1" x14ac:dyDescent="0.25"/>
    <row r="26911" s="186" customFormat="1" x14ac:dyDescent="0.25"/>
    <row r="26912" s="186" customFormat="1" x14ac:dyDescent="0.25"/>
    <row r="26913" s="186" customFormat="1" x14ac:dyDescent="0.25"/>
    <row r="26914" s="186" customFormat="1" x14ac:dyDescent="0.25"/>
    <row r="26915" s="186" customFormat="1" x14ac:dyDescent="0.25"/>
    <row r="26916" s="186" customFormat="1" x14ac:dyDescent="0.25"/>
    <row r="26917" s="186" customFormat="1" x14ac:dyDescent="0.25"/>
    <row r="26918" s="186" customFormat="1" x14ac:dyDescent="0.25"/>
    <row r="26919" s="186" customFormat="1" x14ac:dyDescent="0.25"/>
    <row r="26920" s="186" customFormat="1" x14ac:dyDescent="0.25"/>
    <row r="26921" s="186" customFormat="1" x14ac:dyDescent="0.25"/>
    <row r="26922" s="186" customFormat="1" x14ac:dyDescent="0.25"/>
    <row r="26923" s="186" customFormat="1" x14ac:dyDescent="0.25"/>
    <row r="26924" s="186" customFormat="1" x14ac:dyDescent="0.25"/>
    <row r="26925" s="186" customFormat="1" x14ac:dyDescent="0.25"/>
    <row r="26926" s="186" customFormat="1" x14ac:dyDescent="0.25"/>
    <row r="26927" s="186" customFormat="1" x14ac:dyDescent="0.25"/>
    <row r="26928" s="186" customFormat="1" x14ac:dyDescent="0.25"/>
    <row r="26929" s="186" customFormat="1" x14ac:dyDescent="0.25"/>
    <row r="26930" s="186" customFormat="1" x14ac:dyDescent="0.25"/>
    <row r="26931" s="186" customFormat="1" x14ac:dyDescent="0.25"/>
    <row r="26932" s="186" customFormat="1" x14ac:dyDescent="0.25"/>
    <row r="26933" s="186" customFormat="1" x14ac:dyDescent="0.25"/>
    <row r="26934" s="186" customFormat="1" x14ac:dyDescent="0.25"/>
    <row r="26935" s="186" customFormat="1" x14ac:dyDescent="0.25"/>
    <row r="26936" s="186" customFormat="1" x14ac:dyDescent="0.25"/>
    <row r="26937" s="186" customFormat="1" x14ac:dyDescent="0.25"/>
    <row r="26938" s="186" customFormat="1" x14ac:dyDescent="0.25"/>
    <row r="26939" s="186" customFormat="1" x14ac:dyDescent="0.25"/>
    <row r="26940" s="186" customFormat="1" x14ac:dyDescent="0.25"/>
    <row r="26941" s="186" customFormat="1" x14ac:dyDescent="0.25"/>
    <row r="26942" s="186" customFormat="1" x14ac:dyDescent="0.25"/>
    <row r="26943" s="186" customFormat="1" x14ac:dyDescent="0.25"/>
    <row r="26944" s="186" customFormat="1" x14ac:dyDescent="0.25"/>
    <row r="26945" s="186" customFormat="1" x14ac:dyDescent="0.25"/>
    <row r="26946" s="186" customFormat="1" x14ac:dyDescent="0.25"/>
    <row r="26947" s="186" customFormat="1" x14ac:dyDescent="0.25"/>
    <row r="26948" s="186" customFormat="1" x14ac:dyDescent="0.25"/>
    <row r="26949" s="186" customFormat="1" x14ac:dyDescent="0.25"/>
    <row r="26950" s="186" customFormat="1" x14ac:dyDescent="0.25"/>
    <row r="26951" s="186" customFormat="1" x14ac:dyDescent="0.25"/>
    <row r="26952" s="186" customFormat="1" x14ac:dyDescent="0.25"/>
    <row r="26953" s="186" customFormat="1" x14ac:dyDescent="0.25"/>
    <row r="26954" s="186" customFormat="1" x14ac:dyDescent="0.25"/>
    <row r="26955" s="186" customFormat="1" x14ac:dyDescent="0.25"/>
    <row r="26956" s="186" customFormat="1" x14ac:dyDescent="0.25"/>
    <row r="26957" s="186" customFormat="1" x14ac:dyDescent="0.25"/>
    <row r="26958" s="186" customFormat="1" x14ac:dyDescent="0.25"/>
    <row r="26959" s="186" customFormat="1" x14ac:dyDescent="0.25"/>
    <row r="26960" s="186" customFormat="1" x14ac:dyDescent="0.25"/>
    <row r="26961" s="186" customFormat="1" x14ac:dyDescent="0.25"/>
    <row r="26962" s="186" customFormat="1" x14ac:dyDescent="0.25"/>
    <row r="26963" s="186" customFormat="1" x14ac:dyDescent="0.25"/>
    <row r="26964" s="186" customFormat="1" x14ac:dyDescent="0.25"/>
    <row r="26965" s="186" customFormat="1" x14ac:dyDescent="0.25"/>
    <row r="26966" s="186" customFormat="1" x14ac:dyDescent="0.25"/>
    <row r="26967" s="186" customFormat="1" x14ac:dyDescent="0.25"/>
    <row r="26968" s="186" customFormat="1" x14ac:dyDescent="0.25"/>
    <row r="26969" s="186" customFormat="1" x14ac:dyDescent="0.25"/>
    <row r="26970" s="186" customFormat="1" x14ac:dyDescent="0.25"/>
    <row r="26971" s="186" customFormat="1" x14ac:dyDescent="0.25"/>
    <row r="26972" s="186" customFormat="1" x14ac:dyDescent="0.25"/>
    <row r="26973" s="186" customFormat="1" x14ac:dyDescent="0.25"/>
    <row r="26974" s="186" customFormat="1" x14ac:dyDescent="0.25"/>
    <row r="26975" s="186" customFormat="1" x14ac:dyDescent="0.25"/>
    <row r="26976" s="186" customFormat="1" x14ac:dyDescent="0.25"/>
    <row r="26977" s="186" customFormat="1" x14ac:dyDescent="0.25"/>
    <row r="26978" s="186" customFormat="1" x14ac:dyDescent="0.25"/>
    <row r="26979" s="186" customFormat="1" x14ac:dyDescent="0.25"/>
    <row r="26980" s="186" customFormat="1" x14ac:dyDescent="0.25"/>
    <row r="26981" s="186" customFormat="1" x14ac:dyDescent="0.25"/>
    <row r="26982" s="186" customFormat="1" x14ac:dyDescent="0.25"/>
    <row r="26983" s="186" customFormat="1" x14ac:dyDescent="0.25"/>
    <row r="26984" s="186" customFormat="1" x14ac:dyDescent="0.25"/>
    <row r="26985" s="186" customFormat="1" x14ac:dyDescent="0.25"/>
    <row r="26986" s="186" customFormat="1" x14ac:dyDescent="0.25"/>
    <row r="26987" s="186" customFormat="1" x14ac:dyDescent="0.25"/>
    <row r="26988" s="186" customFormat="1" x14ac:dyDescent="0.25"/>
    <row r="26989" s="186" customFormat="1" x14ac:dyDescent="0.25"/>
    <row r="26990" s="186" customFormat="1" x14ac:dyDescent="0.25"/>
    <row r="26991" s="186" customFormat="1" x14ac:dyDescent="0.25"/>
    <row r="26992" s="186" customFormat="1" x14ac:dyDescent="0.25"/>
    <row r="26993" s="186" customFormat="1" x14ac:dyDescent="0.25"/>
    <row r="26994" s="186" customFormat="1" x14ac:dyDescent="0.25"/>
    <row r="26995" s="186" customFormat="1" x14ac:dyDescent="0.25"/>
    <row r="26996" s="186" customFormat="1" x14ac:dyDescent="0.25"/>
    <row r="26997" s="186" customFormat="1" x14ac:dyDescent="0.25"/>
    <row r="26998" s="186" customFormat="1" x14ac:dyDescent="0.25"/>
    <row r="26999" s="186" customFormat="1" x14ac:dyDescent="0.25"/>
    <row r="27000" s="186" customFormat="1" x14ac:dyDescent="0.25"/>
    <row r="27001" s="186" customFormat="1" x14ac:dyDescent="0.25"/>
    <row r="27002" s="186" customFormat="1" x14ac:dyDescent="0.25"/>
    <row r="27003" s="186" customFormat="1" x14ac:dyDescent="0.25"/>
    <row r="27004" s="186" customFormat="1" x14ac:dyDescent="0.25"/>
    <row r="27005" s="186" customFormat="1" x14ac:dyDescent="0.25"/>
    <row r="27006" s="186" customFormat="1" x14ac:dyDescent="0.25"/>
    <row r="27007" s="186" customFormat="1" x14ac:dyDescent="0.25"/>
    <row r="27008" s="186" customFormat="1" x14ac:dyDescent="0.25"/>
    <row r="27009" s="186" customFormat="1" x14ac:dyDescent="0.25"/>
    <row r="27010" s="186" customFormat="1" x14ac:dyDescent="0.25"/>
    <row r="27011" s="186" customFormat="1" x14ac:dyDescent="0.25"/>
    <row r="27012" s="186" customFormat="1" x14ac:dyDescent="0.25"/>
    <row r="27013" s="186" customFormat="1" x14ac:dyDescent="0.25"/>
    <row r="27014" s="186" customFormat="1" x14ac:dyDescent="0.25"/>
    <row r="27015" s="186" customFormat="1" x14ac:dyDescent="0.25"/>
    <row r="27016" s="186" customFormat="1" x14ac:dyDescent="0.25"/>
    <row r="27017" s="186" customFormat="1" x14ac:dyDescent="0.25"/>
    <row r="27018" s="186" customFormat="1" x14ac:dyDescent="0.25"/>
    <row r="27019" s="186" customFormat="1" x14ac:dyDescent="0.25"/>
    <row r="27020" s="186" customFormat="1" x14ac:dyDescent="0.25"/>
    <row r="27021" s="186" customFormat="1" x14ac:dyDescent="0.25"/>
    <row r="27022" s="186" customFormat="1" x14ac:dyDescent="0.25"/>
    <row r="27023" s="186" customFormat="1" x14ac:dyDescent="0.25"/>
    <row r="27024" s="186" customFormat="1" x14ac:dyDescent="0.25"/>
    <row r="27025" s="186" customFormat="1" x14ac:dyDescent="0.25"/>
    <row r="27026" s="186" customFormat="1" x14ac:dyDescent="0.25"/>
    <row r="27027" s="186" customFormat="1" x14ac:dyDescent="0.25"/>
    <row r="27028" s="186" customFormat="1" x14ac:dyDescent="0.25"/>
    <row r="27029" s="186" customFormat="1" x14ac:dyDescent="0.25"/>
    <row r="27030" s="186" customFormat="1" x14ac:dyDescent="0.25"/>
    <row r="27031" s="186" customFormat="1" x14ac:dyDescent="0.25"/>
    <row r="27032" s="186" customFormat="1" x14ac:dyDescent="0.25"/>
    <row r="27033" s="186" customFormat="1" x14ac:dyDescent="0.25"/>
    <row r="27034" s="186" customFormat="1" x14ac:dyDescent="0.25"/>
    <row r="27035" s="186" customFormat="1" x14ac:dyDescent="0.25"/>
    <row r="27036" s="186" customFormat="1" x14ac:dyDescent="0.25"/>
    <row r="27037" s="186" customFormat="1" x14ac:dyDescent="0.25"/>
    <row r="27038" s="186" customFormat="1" x14ac:dyDescent="0.25"/>
    <row r="27039" s="186" customFormat="1" x14ac:dyDescent="0.25"/>
    <row r="27040" s="186" customFormat="1" x14ac:dyDescent="0.25"/>
    <row r="27041" s="186" customFormat="1" x14ac:dyDescent="0.25"/>
    <row r="27042" s="186" customFormat="1" x14ac:dyDescent="0.25"/>
    <row r="27043" s="186" customFormat="1" x14ac:dyDescent="0.25"/>
    <row r="27044" s="186" customFormat="1" x14ac:dyDescent="0.25"/>
    <row r="27045" s="186" customFormat="1" x14ac:dyDescent="0.25"/>
    <row r="27046" s="186" customFormat="1" x14ac:dyDescent="0.25"/>
    <row r="27047" s="186" customFormat="1" x14ac:dyDescent="0.25"/>
    <row r="27048" s="186" customFormat="1" x14ac:dyDescent="0.25"/>
    <row r="27049" s="186" customFormat="1" x14ac:dyDescent="0.25"/>
    <row r="27050" s="186" customFormat="1" x14ac:dyDescent="0.25"/>
    <row r="27051" s="186" customFormat="1" x14ac:dyDescent="0.25"/>
    <row r="27052" s="186" customFormat="1" x14ac:dyDescent="0.25"/>
    <row r="27053" s="186" customFormat="1" x14ac:dyDescent="0.25"/>
    <row r="27054" s="186" customFormat="1" x14ac:dyDescent="0.25"/>
    <row r="27055" s="186" customFormat="1" x14ac:dyDescent="0.25"/>
    <row r="27056" s="186" customFormat="1" x14ac:dyDescent="0.25"/>
    <row r="27057" s="186" customFormat="1" x14ac:dyDescent="0.25"/>
    <row r="27058" s="186" customFormat="1" x14ac:dyDescent="0.25"/>
    <row r="27059" s="186" customFormat="1" x14ac:dyDescent="0.25"/>
    <row r="27060" s="186" customFormat="1" x14ac:dyDescent="0.25"/>
    <row r="27061" s="186" customFormat="1" x14ac:dyDescent="0.25"/>
    <row r="27062" s="186" customFormat="1" x14ac:dyDescent="0.25"/>
    <row r="27063" s="186" customFormat="1" x14ac:dyDescent="0.25"/>
    <row r="27064" s="186" customFormat="1" x14ac:dyDescent="0.25"/>
    <row r="27065" s="186" customFormat="1" x14ac:dyDescent="0.25"/>
    <row r="27066" s="186" customFormat="1" x14ac:dyDescent="0.25"/>
    <row r="27067" s="186" customFormat="1" x14ac:dyDescent="0.25"/>
    <row r="27068" s="186" customFormat="1" x14ac:dyDescent="0.25"/>
    <row r="27069" s="186" customFormat="1" x14ac:dyDescent="0.25"/>
    <row r="27070" s="186" customFormat="1" x14ac:dyDescent="0.25"/>
    <row r="27071" s="186" customFormat="1" x14ac:dyDescent="0.25"/>
    <row r="27072" s="186" customFormat="1" x14ac:dyDescent="0.25"/>
    <row r="27073" s="186" customFormat="1" x14ac:dyDescent="0.25"/>
    <row r="27074" s="186" customFormat="1" x14ac:dyDescent="0.25"/>
    <row r="27075" s="186" customFormat="1" x14ac:dyDescent="0.25"/>
    <row r="27076" s="186" customFormat="1" x14ac:dyDescent="0.25"/>
    <row r="27077" s="186" customFormat="1" x14ac:dyDescent="0.25"/>
    <row r="27078" s="186" customFormat="1" x14ac:dyDescent="0.25"/>
    <row r="27079" s="186" customFormat="1" x14ac:dyDescent="0.25"/>
    <row r="27080" s="186" customFormat="1" x14ac:dyDescent="0.25"/>
    <row r="27081" s="186" customFormat="1" x14ac:dyDescent="0.25"/>
    <row r="27082" s="186" customFormat="1" x14ac:dyDescent="0.25"/>
    <row r="27083" s="186" customFormat="1" x14ac:dyDescent="0.25"/>
    <row r="27084" s="186" customFormat="1" x14ac:dyDescent="0.25"/>
    <row r="27085" s="186" customFormat="1" x14ac:dyDescent="0.25"/>
    <row r="27086" s="186" customFormat="1" x14ac:dyDescent="0.25"/>
    <row r="27087" s="186" customFormat="1" x14ac:dyDescent="0.25"/>
    <row r="27088" s="186" customFormat="1" x14ac:dyDescent="0.25"/>
    <row r="27089" s="186" customFormat="1" x14ac:dyDescent="0.25"/>
    <row r="27090" s="186" customFormat="1" x14ac:dyDescent="0.25"/>
    <row r="27091" s="186" customFormat="1" x14ac:dyDescent="0.25"/>
    <row r="27092" s="186" customFormat="1" x14ac:dyDescent="0.25"/>
    <row r="27093" s="186" customFormat="1" x14ac:dyDescent="0.25"/>
    <row r="27094" s="186" customFormat="1" x14ac:dyDescent="0.25"/>
    <row r="27095" s="186" customFormat="1" x14ac:dyDescent="0.25"/>
    <row r="27096" s="186" customFormat="1" x14ac:dyDescent="0.25"/>
    <row r="27097" s="186" customFormat="1" x14ac:dyDescent="0.25"/>
    <row r="27098" s="186" customFormat="1" x14ac:dyDescent="0.25"/>
    <row r="27099" s="186" customFormat="1" x14ac:dyDescent="0.25"/>
    <row r="27100" s="186" customFormat="1" x14ac:dyDescent="0.25"/>
    <row r="27101" s="186" customFormat="1" x14ac:dyDescent="0.25"/>
    <row r="27102" s="186" customFormat="1" x14ac:dyDescent="0.25"/>
    <row r="27103" s="186" customFormat="1" x14ac:dyDescent="0.25"/>
    <row r="27104" s="186" customFormat="1" x14ac:dyDescent="0.25"/>
    <row r="27105" s="186" customFormat="1" x14ac:dyDescent="0.25"/>
    <row r="27106" s="186" customFormat="1" x14ac:dyDescent="0.25"/>
    <row r="27107" s="186" customFormat="1" x14ac:dyDescent="0.25"/>
    <row r="27108" s="186" customFormat="1" x14ac:dyDescent="0.25"/>
    <row r="27109" s="186" customFormat="1" x14ac:dyDescent="0.25"/>
    <row r="27110" s="186" customFormat="1" x14ac:dyDescent="0.25"/>
    <row r="27111" s="186" customFormat="1" x14ac:dyDescent="0.25"/>
    <row r="27112" s="186" customFormat="1" x14ac:dyDescent="0.25"/>
    <row r="27113" s="186" customFormat="1" x14ac:dyDescent="0.25"/>
    <row r="27114" s="186" customFormat="1" x14ac:dyDescent="0.25"/>
    <row r="27115" s="186" customFormat="1" x14ac:dyDescent="0.25"/>
    <row r="27116" s="186" customFormat="1" x14ac:dyDescent="0.25"/>
    <row r="27117" s="186" customFormat="1" x14ac:dyDescent="0.25"/>
    <row r="27118" s="186" customFormat="1" x14ac:dyDescent="0.25"/>
    <row r="27119" s="186" customFormat="1" x14ac:dyDescent="0.25"/>
    <row r="27120" s="186" customFormat="1" x14ac:dyDescent="0.25"/>
    <row r="27121" s="186" customFormat="1" x14ac:dyDescent="0.25"/>
    <row r="27122" s="186" customFormat="1" x14ac:dyDescent="0.25"/>
    <row r="27123" s="186" customFormat="1" x14ac:dyDescent="0.25"/>
    <row r="27124" s="186" customFormat="1" x14ac:dyDescent="0.25"/>
    <row r="27125" s="186" customFormat="1" x14ac:dyDescent="0.25"/>
    <row r="27126" s="186" customFormat="1" x14ac:dyDescent="0.25"/>
    <row r="27127" s="186" customFormat="1" x14ac:dyDescent="0.25"/>
    <row r="27128" s="186" customFormat="1" x14ac:dyDescent="0.25"/>
    <row r="27129" s="186" customFormat="1" x14ac:dyDescent="0.25"/>
    <row r="27130" s="186" customFormat="1" x14ac:dyDescent="0.25"/>
    <row r="27131" s="186" customFormat="1" x14ac:dyDescent="0.25"/>
    <row r="27132" s="186" customFormat="1" x14ac:dyDescent="0.25"/>
    <row r="27133" s="186" customFormat="1" x14ac:dyDescent="0.25"/>
    <row r="27134" s="186" customFormat="1" x14ac:dyDescent="0.25"/>
    <row r="27135" s="186" customFormat="1" x14ac:dyDescent="0.25"/>
    <row r="27136" s="186" customFormat="1" x14ac:dyDescent="0.25"/>
    <row r="27137" s="186" customFormat="1" x14ac:dyDescent="0.25"/>
    <row r="27138" s="186" customFormat="1" x14ac:dyDescent="0.25"/>
    <row r="27139" s="186" customFormat="1" x14ac:dyDescent="0.25"/>
    <row r="27140" s="186" customFormat="1" x14ac:dyDescent="0.25"/>
    <row r="27141" s="186" customFormat="1" x14ac:dyDescent="0.25"/>
    <row r="27142" s="186" customFormat="1" x14ac:dyDescent="0.25"/>
    <row r="27143" s="186" customFormat="1" x14ac:dyDescent="0.25"/>
    <row r="27144" s="186" customFormat="1" x14ac:dyDescent="0.25"/>
    <row r="27145" s="186" customFormat="1" x14ac:dyDescent="0.25"/>
    <row r="27146" s="186" customFormat="1" x14ac:dyDescent="0.25"/>
    <row r="27147" s="186" customFormat="1" x14ac:dyDescent="0.25"/>
    <row r="27148" s="186" customFormat="1" x14ac:dyDescent="0.25"/>
    <row r="27149" s="186" customFormat="1" x14ac:dyDescent="0.25"/>
    <row r="27150" s="186" customFormat="1" x14ac:dyDescent="0.25"/>
    <row r="27151" s="186" customFormat="1" x14ac:dyDescent="0.25"/>
    <row r="27152" s="186" customFormat="1" x14ac:dyDescent="0.25"/>
    <row r="27153" s="186" customFormat="1" x14ac:dyDescent="0.25"/>
    <row r="27154" s="186" customFormat="1" x14ac:dyDescent="0.25"/>
    <row r="27155" s="186" customFormat="1" x14ac:dyDescent="0.25"/>
    <row r="27156" s="186" customFormat="1" x14ac:dyDescent="0.25"/>
    <row r="27157" s="186" customFormat="1" x14ac:dyDescent="0.25"/>
    <row r="27158" s="186" customFormat="1" x14ac:dyDescent="0.25"/>
    <row r="27159" s="186" customFormat="1" x14ac:dyDescent="0.25"/>
    <row r="27160" s="186" customFormat="1" x14ac:dyDescent="0.25"/>
    <row r="27161" s="186" customFormat="1" x14ac:dyDescent="0.25"/>
    <row r="27162" s="186" customFormat="1" x14ac:dyDescent="0.25"/>
    <row r="27163" s="186" customFormat="1" x14ac:dyDescent="0.25"/>
    <row r="27164" s="186" customFormat="1" x14ac:dyDescent="0.25"/>
    <row r="27165" s="186" customFormat="1" x14ac:dyDescent="0.25"/>
    <row r="27166" s="186" customFormat="1" x14ac:dyDescent="0.25"/>
    <row r="27167" s="186" customFormat="1" x14ac:dyDescent="0.25"/>
    <row r="27168" s="186" customFormat="1" x14ac:dyDescent="0.25"/>
    <row r="27169" s="186" customFormat="1" x14ac:dyDescent="0.25"/>
    <row r="27170" s="186" customFormat="1" x14ac:dyDescent="0.25"/>
    <row r="27171" s="186" customFormat="1" x14ac:dyDescent="0.25"/>
    <row r="27172" s="186" customFormat="1" x14ac:dyDescent="0.25"/>
    <row r="27173" s="186" customFormat="1" x14ac:dyDescent="0.25"/>
    <row r="27174" s="186" customFormat="1" x14ac:dyDescent="0.25"/>
    <row r="27175" s="186" customFormat="1" x14ac:dyDescent="0.25"/>
    <row r="27176" s="186" customFormat="1" x14ac:dyDescent="0.25"/>
    <row r="27177" s="186" customFormat="1" x14ac:dyDescent="0.25"/>
    <row r="27178" s="186" customFormat="1" x14ac:dyDescent="0.25"/>
    <row r="27179" s="186" customFormat="1" x14ac:dyDescent="0.25"/>
    <row r="27180" s="186" customFormat="1" x14ac:dyDescent="0.25"/>
    <row r="27181" s="186" customFormat="1" x14ac:dyDescent="0.25"/>
    <row r="27182" s="186" customFormat="1" x14ac:dyDescent="0.25"/>
    <row r="27183" s="186" customFormat="1" x14ac:dyDescent="0.25"/>
    <row r="27184" s="186" customFormat="1" x14ac:dyDescent="0.25"/>
    <row r="27185" s="186" customFormat="1" x14ac:dyDescent="0.25"/>
    <row r="27186" s="186" customFormat="1" x14ac:dyDescent="0.25"/>
    <row r="27187" s="186" customFormat="1" x14ac:dyDescent="0.25"/>
    <row r="27188" s="186" customFormat="1" x14ac:dyDescent="0.25"/>
    <row r="27189" s="186" customFormat="1" x14ac:dyDescent="0.25"/>
    <row r="27190" s="186" customFormat="1" x14ac:dyDescent="0.25"/>
    <row r="27191" s="186" customFormat="1" x14ac:dyDescent="0.25"/>
    <row r="27192" s="186" customFormat="1" x14ac:dyDescent="0.25"/>
    <row r="27193" s="186" customFormat="1" x14ac:dyDescent="0.25"/>
    <row r="27194" s="186" customFormat="1" x14ac:dyDescent="0.25"/>
    <row r="27195" s="186" customFormat="1" x14ac:dyDescent="0.25"/>
    <row r="27196" s="186" customFormat="1" x14ac:dyDescent="0.25"/>
    <row r="27197" s="186" customFormat="1" x14ac:dyDescent="0.25"/>
    <row r="27198" s="186" customFormat="1" x14ac:dyDescent="0.25"/>
    <row r="27199" s="186" customFormat="1" x14ac:dyDescent="0.25"/>
    <row r="27200" s="186" customFormat="1" x14ac:dyDescent="0.25"/>
    <row r="27201" s="186" customFormat="1" x14ac:dyDescent="0.25"/>
    <row r="27202" s="186" customFormat="1" x14ac:dyDescent="0.25"/>
    <row r="27203" s="186" customFormat="1" x14ac:dyDescent="0.25"/>
    <row r="27204" s="186" customFormat="1" x14ac:dyDescent="0.25"/>
    <row r="27205" s="186" customFormat="1" x14ac:dyDescent="0.25"/>
    <row r="27206" s="186" customFormat="1" x14ac:dyDescent="0.25"/>
    <row r="27207" s="186" customFormat="1" x14ac:dyDescent="0.25"/>
    <row r="27208" s="186" customFormat="1" x14ac:dyDescent="0.25"/>
    <row r="27209" s="186" customFormat="1" x14ac:dyDescent="0.25"/>
    <row r="27210" s="186" customFormat="1" x14ac:dyDescent="0.25"/>
    <row r="27211" s="186" customFormat="1" x14ac:dyDescent="0.25"/>
    <row r="27212" s="186" customFormat="1" x14ac:dyDescent="0.25"/>
    <row r="27213" s="186" customFormat="1" x14ac:dyDescent="0.25"/>
    <row r="27214" s="186" customFormat="1" x14ac:dyDescent="0.25"/>
    <row r="27215" s="186" customFormat="1" x14ac:dyDescent="0.25"/>
    <row r="27216" s="186" customFormat="1" x14ac:dyDescent="0.25"/>
    <row r="27217" s="186" customFormat="1" x14ac:dyDescent="0.25"/>
    <row r="27218" s="186" customFormat="1" x14ac:dyDescent="0.25"/>
    <row r="27219" s="186" customFormat="1" x14ac:dyDescent="0.25"/>
    <row r="27220" s="186" customFormat="1" x14ac:dyDescent="0.25"/>
    <row r="27221" s="186" customFormat="1" x14ac:dyDescent="0.25"/>
    <row r="27222" s="186" customFormat="1" x14ac:dyDescent="0.25"/>
    <row r="27223" s="186" customFormat="1" x14ac:dyDescent="0.25"/>
    <row r="27224" s="186" customFormat="1" x14ac:dyDescent="0.25"/>
    <row r="27225" s="186" customFormat="1" x14ac:dyDescent="0.25"/>
    <row r="27226" s="186" customFormat="1" x14ac:dyDescent="0.25"/>
    <row r="27227" s="186" customFormat="1" x14ac:dyDescent="0.25"/>
    <row r="27228" s="186" customFormat="1" x14ac:dyDescent="0.25"/>
    <row r="27229" s="186" customFormat="1" x14ac:dyDescent="0.25"/>
    <row r="27230" s="186" customFormat="1" x14ac:dyDescent="0.25"/>
    <row r="27231" s="186" customFormat="1" x14ac:dyDescent="0.25"/>
    <row r="27232" s="186" customFormat="1" x14ac:dyDescent="0.25"/>
    <row r="27233" s="186" customFormat="1" x14ac:dyDescent="0.25"/>
    <row r="27234" s="186" customFormat="1" x14ac:dyDescent="0.25"/>
    <row r="27235" s="186" customFormat="1" x14ac:dyDescent="0.25"/>
    <row r="27236" s="186" customFormat="1" x14ac:dyDescent="0.25"/>
    <row r="27237" s="186" customFormat="1" x14ac:dyDescent="0.25"/>
    <row r="27238" s="186" customFormat="1" x14ac:dyDescent="0.25"/>
    <row r="27239" s="186" customFormat="1" x14ac:dyDescent="0.25"/>
    <row r="27240" s="186" customFormat="1" x14ac:dyDescent="0.25"/>
    <row r="27241" s="186" customFormat="1" x14ac:dyDescent="0.25"/>
    <row r="27242" s="186" customFormat="1" x14ac:dyDescent="0.25"/>
    <row r="27243" s="186" customFormat="1" x14ac:dyDescent="0.25"/>
    <row r="27244" s="186" customFormat="1" x14ac:dyDescent="0.25"/>
    <row r="27245" s="186" customFormat="1" x14ac:dyDescent="0.25"/>
    <row r="27246" s="186" customFormat="1" x14ac:dyDescent="0.25"/>
    <row r="27247" s="186" customFormat="1" x14ac:dyDescent="0.25"/>
    <row r="27248" s="186" customFormat="1" x14ac:dyDescent="0.25"/>
    <row r="27249" s="186" customFormat="1" x14ac:dyDescent="0.25"/>
    <row r="27250" s="186" customFormat="1" x14ac:dyDescent="0.25"/>
    <row r="27251" s="186" customFormat="1" x14ac:dyDescent="0.25"/>
    <row r="27252" s="186" customFormat="1" x14ac:dyDescent="0.25"/>
    <row r="27253" s="186" customFormat="1" x14ac:dyDescent="0.25"/>
    <row r="27254" s="186" customFormat="1" x14ac:dyDescent="0.25"/>
    <row r="27255" s="186" customFormat="1" x14ac:dyDescent="0.25"/>
    <row r="27256" s="186" customFormat="1" x14ac:dyDescent="0.25"/>
    <row r="27257" s="186" customFormat="1" x14ac:dyDescent="0.25"/>
    <row r="27258" s="186" customFormat="1" x14ac:dyDescent="0.25"/>
    <row r="27259" s="186" customFormat="1" x14ac:dyDescent="0.25"/>
    <row r="27260" s="186" customFormat="1" x14ac:dyDescent="0.25"/>
    <row r="27261" s="186" customFormat="1" x14ac:dyDescent="0.25"/>
    <row r="27262" s="186" customFormat="1" x14ac:dyDescent="0.25"/>
    <row r="27263" s="186" customFormat="1" x14ac:dyDescent="0.25"/>
    <row r="27264" s="186" customFormat="1" x14ac:dyDescent="0.25"/>
    <row r="27265" s="186" customFormat="1" x14ac:dyDescent="0.25"/>
    <row r="27266" s="186" customFormat="1" x14ac:dyDescent="0.25"/>
    <row r="27267" s="186" customFormat="1" x14ac:dyDescent="0.25"/>
    <row r="27268" s="186" customFormat="1" x14ac:dyDescent="0.25"/>
    <row r="27269" s="186" customFormat="1" x14ac:dyDescent="0.25"/>
    <row r="27270" s="186" customFormat="1" x14ac:dyDescent="0.25"/>
    <row r="27271" s="186" customFormat="1" x14ac:dyDescent="0.25"/>
    <row r="27272" s="186" customFormat="1" x14ac:dyDescent="0.25"/>
    <row r="27273" s="186" customFormat="1" x14ac:dyDescent="0.25"/>
    <row r="27274" s="186" customFormat="1" x14ac:dyDescent="0.25"/>
    <row r="27275" s="186" customFormat="1" x14ac:dyDescent="0.25"/>
    <row r="27276" s="186" customFormat="1" x14ac:dyDescent="0.25"/>
    <row r="27277" s="186" customFormat="1" x14ac:dyDescent="0.25"/>
    <row r="27278" s="186" customFormat="1" x14ac:dyDescent="0.25"/>
    <row r="27279" s="186" customFormat="1" x14ac:dyDescent="0.25"/>
    <row r="27280" s="186" customFormat="1" x14ac:dyDescent="0.25"/>
    <row r="27281" s="186" customFormat="1" x14ac:dyDescent="0.25"/>
    <row r="27282" s="186" customFormat="1" x14ac:dyDescent="0.25"/>
    <row r="27283" s="186" customFormat="1" x14ac:dyDescent="0.25"/>
    <row r="27284" s="186" customFormat="1" x14ac:dyDescent="0.25"/>
    <row r="27285" s="186" customFormat="1" x14ac:dyDescent="0.25"/>
    <row r="27286" s="186" customFormat="1" x14ac:dyDescent="0.25"/>
    <row r="27287" s="186" customFormat="1" x14ac:dyDescent="0.25"/>
    <row r="27288" s="186" customFormat="1" x14ac:dyDescent="0.25"/>
    <row r="27289" s="186" customFormat="1" x14ac:dyDescent="0.25"/>
    <row r="27290" s="186" customFormat="1" x14ac:dyDescent="0.25"/>
    <row r="27291" s="186" customFormat="1" x14ac:dyDescent="0.25"/>
    <row r="27292" s="186" customFormat="1" x14ac:dyDescent="0.25"/>
    <row r="27293" s="186" customFormat="1" x14ac:dyDescent="0.25"/>
    <row r="27294" s="186" customFormat="1" x14ac:dyDescent="0.25"/>
    <row r="27295" s="186" customFormat="1" x14ac:dyDescent="0.25"/>
    <row r="27296" s="186" customFormat="1" x14ac:dyDescent="0.25"/>
    <row r="27297" s="186" customFormat="1" x14ac:dyDescent="0.25"/>
    <row r="27298" s="186" customFormat="1" x14ac:dyDescent="0.25"/>
    <row r="27299" s="186" customFormat="1" x14ac:dyDescent="0.25"/>
    <row r="27300" s="186" customFormat="1" x14ac:dyDescent="0.25"/>
    <row r="27301" s="186" customFormat="1" x14ac:dyDescent="0.25"/>
    <row r="27302" s="186" customFormat="1" x14ac:dyDescent="0.25"/>
    <row r="27303" s="186" customFormat="1" x14ac:dyDescent="0.25"/>
    <row r="27304" s="186" customFormat="1" x14ac:dyDescent="0.25"/>
    <row r="27305" s="186" customFormat="1" x14ac:dyDescent="0.25"/>
    <row r="27306" s="186" customFormat="1" x14ac:dyDescent="0.25"/>
    <row r="27307" s="186" customFormat="1" x14ac:dyDescent="0.25"/>
    <row r="27308" s="186" customFormat="1" x14ac:dyDescent="0.25"/>
    <row r="27309" s="186" customFormat="1" x14ac:dyDescent="0.25"/>
    <row r="27310" s="186" customFormat="1" x14ac:dyDescent="0.25"/>
    <row r="27311" s="186" customFormat="1" x14ac:dyDescent="0.25"/>
    <row r="27312" s="186" customFormat="1" x14ac:dyDescent="0.25"/>
    <row r="27313" s="186" customFormat="1" x14ac:dyDescent="0.25"/>
    <row r="27314" s="186" customFormat="1" x14ac:dyDescent="0.25"/>
    <row r="27315" s="186" customFormat="1" x14ac:dyDescent="0.25"/>
    <row r="27316" s="186" customFormat="1" x14ac:dyDescent="0.25"/>
    <row r="27317" s="186" customFormat="1" x14ac:dyDescent="0.25"/>
    <row r="27318" s="186" customFormat="1" x14ac:dyDescent="0.25"/>
    <row r="27319" s="186" customFormat="1" x14ac:dyDescent="0.25"/>
    <row r="27320" s="186" customFormat="1" x14ac:dyDescent="0.25"/>
    <row r="27321" s="186" customFormat="1" x14ac:dyDescent="0.25"/>
    <row r="27322" s="186" customFormat="1" x14ac:dyDescent="0.25"/>
    <row r="27323" s="186" customFormat="1" x14ac:dyDescent="0.25"/>
    <row r="27324" s="186" customFormat="1" x14ac:dyDescent="0.25"/>
    <row r="27325" s="186" customFormat="1" x14ac:dyDescent="0.25"/>
    <row r="27326" s="186" customFormat="1" x14ac:dyDescent="0.25"/>
    <row r="27327" s="186" customFormat="1" x14ac:dyDescent="0.25"/>
    <row r="27328" s="186" customFormat="1" x14ac:dyDescent="0.25"/>
    <row r="27329" s="186" customFormat="1" x14ac:dyDescent="0.25"/>
    <row r="27330" s="186" customFormat="1" x14ac:dyDescent="0.25"/>
    <row r="27331" s="186" customFormat="1" x14ac:dyDescent="0.25"/>
    <row r="27332" s="186" customFormat="1" x14ac:dyDescent="0.25"/>
    <row r="27333" s="186" customFormat="1" x14ac:dyDescent="0.25"/>
    <row r="27334" s="186" customFormat="1" x14ac:dyDescent="0.25"/>
    <row r="27335" s="186" customFormat="1" x14ac:dyDescent="0.25"/>
    <row r="27336" s="186" customFormat="1" x14ac:dyDescent="0.25"/>
    <row r="27337" s="186" customFormat="1" x14ac:dyDescent="0.25"/>
    <row r="27338" s="186" customFormat="1" x14ac:dyDescent="0.25"/>
    <row r="27339" s="186" customFormat="1" x14ac:dyDescent="0.25"/>
    <row r="27340" s="186" customFormat="1" x14ac:dyDescent="0.25"/>
    <row r="27341" s="186" customFormat="1" x14ac:dyDescent="0.25"/>
    <row r="27342" s="186" customFormat="1" x14ac:dyDescent="0.25"/>
    <row r="27343" s="186" customFormat="1" x14ac:dyDescent="0.25"/>
    <row r="27344" s="186" customFormat="1" x14ac:dyDescent="0.25"/>
    <row r="27345" s="186" customFormat="1" x14ac:dyDescent="0.25"/>
    <row r="27346" s="186" customFormat="1" x14ac:dyDescent="0.25"/>
    <row r="27347" s="186" customFormat="1" x14ac:dyDescent="0.25"/>
    <row r="27348" s="186" customFormat="1" x14ac:dyDescent="0.25"/>
    <row r="27349" s="186" customFormat="1" x14ac:dyDescent="0.25"/>
    <row r="27350" s="186" customFormat="1" x14ac:dyDescent="0.25"/>
    <row r="27351" s="186" customFormat="1" x14ac:dyDescent="0.25"/>
    <row r="27352" s="186" customFormat="1" x14ac:dyDescent="0.25"/>
    <row r="27353" s="186" customFormat="1" x14ac:dyDescent="0.25"/>
    <row r="27354" s="186" customFormat="1" x14ac:dyDescent="0.25"/>
    <row r="27355" s="186" customFormat="1" x14ac:dyDescent="0.25"/>
    <row r="27356" s="186" customFormat="1" x14ac:dyDescent="0.25"/>
    <row r="27357" s="186" customFormat="1" x14ac:dyDescent="0.25"/>
    <row r="27358" s="186" customFormat="1" x14ac:dyDescent="0.25"/>
    <row r="27359" s="186" customFormat="1" x14ac:dyDescent="0.25"/>
    <row r="27360" s="186" customFormat="1" x14ac:dyDescent="0.25"/>
    <row r="27361" s="186" customFormat="1" x14ac:dyDescent="0.25"/>
    <row r="27362" s="186" customFormat="1" x14ac:dyDescent="0.25"/>
    <row r="27363" s="186" customFormat="1" x14ac:dyDescent="0.25"/>
    <row r="27364" s="186" customFormat="1" x14ac:dyDescent="0.25"/>
    <row r="27365" s="186" customFormat="1" x14ac:dyDescent="0.25"/>
    <row r="27366" s="186" customFormat="1" x14ac:dyDescent="0.25"/>
    <row r="27367" s="186" customFormat="1" x14ac:dyDescent="0.25"/>
    <row r="27368" s="186" customFormat="1" x14ac:dyDescent="0.25"/>
    <row r="27369" s="186" customFormat="1" x14ac:dyDescent="0.25"/>
    <row r="27370" s="186" customFormat="1" x14ac:dyDescent="0.25"/>
    <row r="27371" s="186" customFormat="1" x14ac:dyDescent="0.25"/>
    <row r="27372" s="186" customFormat="1" x14ac:dyDescent="0.25"/>
    <row r="27373" s="186" customFormat="1" x14ac:dyDescent="0.25"/>
    <row r="27374" s="186" customFormat="1" x14ac:dyDescent="0.25"/>
    <row r="27375" s="186" customFormat="1" x14ac:dyDescent="0.25"/>
    <row r="27376" s="186" customFormat="1" x14ac:dyDescent="0.25"/>
    <row r="27377" s="186" customFormat="1" x14ac:dyDescent="0.25"/>
    <row r="27378" s="186" customFormat="1" x14ac:dyDescent="0.25"/>
    <row r="27379" s="186" customFormat="1" x14ac:dyDescent="0.25"/>
    <row r="27380" s="186" customFormat="1" x14ac:dyDescent="0.25"/>
    <row r="27381" s="186" customFormat="1" x14ac:dyDescent="0.25"/>
    <row r="27382" s="186" customFormat="1" x14ac:dyDescent="0.25"/>
    <row r="27383" s="186" customFormat="1" x14ac:dyDescent="0.25"/>
    <row r="27384" s="186" customFormat="1" x14ac:dyDescent="0.25"/>
    <row r="27385" s="186" customFormat="1" x14ac:dyDescent="0.25"/>
    <row r="27386" s="186" customFormat="1" x14ac:dyDescent="0.25"/>
    <row r="27387" s="186" customFormat="1" x14ac:dyDescent="0.25"/>
    <row r="27388" s="186" customFormat="1" x14ac:dyDescent="0.25"/>
    <row r="27389" s="186" customFormat="1" x14ac:dyDescent="0.25"/>
    <row r="27390" s="186" customFormat="1" x14ac:dyDescent="0.25"/>
    <row r="27391" s="186" customFormat="1" x14ac:dyDescent="0.25"/>
    <row r="27392" s="186" customFormat="1" x14ac:dyDescent="0.25"/>
    <row r="27393" s="186" customFormat="1" x14ac:dyDescent="0.25"/>
    <row r="27394" s="186" customFormat="1" x14ac:dyDescent="0.25"/>
    <row r="27395" s="186" customFormat="1" x14ac:dyDescent="0.25"/>
    <row r="27396" s="186" customFormat="1" x14ac:dyDescent="0.25"/>
    <row r="27397" s="186" customFormat="1" x14ac:dyDescent="0.25"/>
    <row r="27398" s="186" customFormat="1" x14ac:dyDescent="0.25"/>
    <row r="27399" s="186" customFormat="1" x14ac:dyDescent="0.25"/>
    <row r="27400" s="186" customFormat="1" x14ac:dyDescent="0.25"/>
    <row r="27401" s="186" customFormat="1" x14ac:dyDescent="0.25"/>
    <row r="27402" s="186" customFormat="1" x14ac:dyDescent="0.25"/>
    <row r="27403" s="186" customFormat="1" x14ac:dyDescent="0.25"/>
    <row r="27404" s="186" customFormat="1" x14ac:dyDescent="0.25"/>
    <row r="27405" s="186" customFormat="1" x14ac:dyDescent="0.25"/>
    <row r="27406" s="186" customFormat="1" x14ac:dyDescent="0.25"/>
    <row r="27407" s="186" customFormat="1" x14ac:dyDescent="0.25"/>
    <row r="27408" s="186" customFormat="1" x14ac:dyDescent="0.25"/>
    <row r="27409" s="186" customFormat="1" x14ac:dyDescent="0.25"/>
    <row r="27410" s="186" customFormat="1" x14ac:dyDescent="0.25"/>
    <row r="27411" s="186" customFormat="1" x14ac:dyDescent="0.25"/>
    <row r="27412" s="186" customFormat="1" x14ac:dyDescent="0.25"/>
    <row r="27413" s="186" customFormat="1" x14ac:dyDescent="0.25"/>
    <row r="27414" s="186" customFormat="1" x14ac:dyDescent="0.25"/>
    <row r="27415" s="186" customFormat="1" x14ac:dyDescent="0.25"/>
    <row r="27416" s="186" customFormat="1" x14ac:dyDescent="0.25"/>
    <row r="27417" s="186" customFormat="1" x14ac:dyDescent="0.25"/>
    <row r="27418" s="186" customFormat="1" x14ac:dyDescent="0.25"/>
    <row r="27419" s="186" customFormat="1" x14ac:dyDescent="0.25"/>
    <row r="27420" s="186" customFormat="1" x14ac:dyDescent="0.25"/>
    <row r="27421" s="186" customFormat="1" x14ac:dyDescent="0.25"/>
    <row r="27422" s="186" customFormat="1" x14ac:dyDescent="0.25"/>
    <row r="27423" s="186" customFormat="1" x14ac:dyDescent="0.25"/>
    <row r="27424" s="186" customFormat="1" x14ac:dyDescent="0.25"/>
    <row r="27425" s="186" customFormat="1" x14ac:dyDescent="0.25"/>
    <row r="27426" s="186" customFormat="1" x14ac:dyDescent="0.25"/>
    <row r="27427" s="186" customFormat="1" x14ac:dyDescent="0.25"/>
    <row r="27428" s="186" customFormat="1" x14ac:dyDescent="0.25"/>
    <row r="27429" s="186" customFormat="1" x14ac:dyDescent="0.25"/>
    <row r="27430" s="186" customFormat="1" x14ac:dyDescent="0.25"/>
    <row r="27431" s="186" customFormat="1" x14ac:dyDescent="0.25"/>
    <row r="27432" s="186" customFormat="1" x14ac:dyDescent="0.25"/>
    <row r="27433" s="186" customFormat="1" x14ac:dyDescent="0.25"/>
    <row r="27434" s="186" customFormat="1" x14ac:dyDescent="0.25"/>
    <row r="27435" s="186" customFormat="1" x14ac:dyDescent="0.25"/>
    <row r="27436" s="186" customFormat="1" x14ac:dyDescent="0.25"/>
    <row r="27437" s="186" customFormat="1" x14ac:dyDescent="0.25"/>
    <row r="27438" s="186" customFormat="1" x14ac:dyDescent="0.25"/>
    <row r="27439" s="186" customFormat="1" x14ac:dyDescent="0.25"/>
    <row r="27440" s="186" customFormat="1" x14ac:dyDescent="0.25"/>
    <row r="27441" s="186" customFormat="1" x14ac:dyDescent="0.25"/>
    <row r="27442" s="186" customFormat="1" x14ac:dyDescent="0.25"/>
    <row r="27443" s="186" customFormat="1" x14ac:dyDescent="0.25"/>
    <row r="27444" s="186" customFormat="1" x14ac:dyDescent="0.25"/>
    <row r="27445" s="186" customFormat="1" x14ac:dyDescent="0.25"/>
    <row r="27446" s="186" customFormat="1" x14ac:dyDescent="0.25"/>
    <row r="27447" s="186" customFormat="1" x14ac:dyDescent="0.25"/>
    <row r="27448" s="186" customFormat="1" x14ac:dyDescent="0.25"/>
    <row r="27449" s="186" customFormat="1" x14ac:dyDescent="0.25"/>
    <row r="27450" s="186" customFormat="1" x14ac:dyDescent="0.25"/>
    <row r="27451" s="186" customFormat="1" x14ac:dyDescent="0.25"/>
    <row r="27452" s="186" customFormat="1" x14ac:dyDescent="0.25"/>
    <row r="27453" s="186" customFormat="1" x14ac:dyDescent="0.25"/>
    <row r="27454" s="186" customFormat="1" x14ac:dyDescent="0.25"/>
    <row r="27455" s="186" customFormat="1" x14ac:dyDescent="0.25"/>
    <row r="27456" s="186" customFormat="1" x14ac:dyDescent="0.25"/>
    <row r="27457" s="186" customFormat="1" x14ac:dyDescent="0.25"/>
    <row r="27458" s="186" customFormat="1" x14ac:dyDescent="0.25"/>
    <row r="27459" s="186" customFormat="1" x14ac:dyDescent="0.25"/>
    <row r="27460" s="186" customFormat="1" x14ac:dyDescent="0.25"/>
    <row r="27461" s="186" customFormat="1" x14ac:dyDescent="0.25"/>
    <row r="27462" s="186" customFormat="1" x14ac:dyDescent="0.25"/>
    <row r="27463" s="186" customFormat="1" x14ac:dyDescent="0.25"/>
    <row r="27464" s="186" customFormat="1" x14ac:dyDescent="0.25"/>
    <row r="27465" s="186" customFormat="1" x14ac:dyDescent="0.25"/>
    <row r="27466" s="186" customFormat="1" x14ac:dyDescent="0.25"/>
    <row r="27467" s="186" customFormat="1" x14ac:dyDescent="0.25"/>
    <row r="27468" s="186" customFormat="1" x14ac:dyDescent="0.25"/>
    <row r="27469" s="186" customFormat="1" x14ac:dyDescent="0.25"/>
    <row r="27470" s="186" customFormat="1" x14ac:dyDescent="0.25"/>
    <row r="27471" s="186" customFormat="1" x14ac:dyDescent="0.25"/>
    <row r="27472" s="186" customFormat="1" x14ac:dyDescent="0.25"/>
    <row r="27473" s="186" customFormat="1" x14ac:dyDescent="0.25"/>
    <row r="27474" s="186" customFormat="1" x14ac:dyDescent="0.25"/>
    <row r="27475" s="186" customFormat="1" x14ac:dyDescent="0.25"/>
    <row r="27476" s="186" customFormat="1" x14ac:dyDescent="0.25"/>
    <row r="27477" s="186" customFormat="1" x14ac:dyDescent="0.25"/>
    <row r="27478" s="186" customFormat="1" x14ac:dyDescent="0.25"/>
    <row r="27479" s="186" customFormat="1" x14ac:dyDescent="0.25"/>
    <row r="27480" s="186" customFormat="1" x14ac:dyDescent="0.25"/>
    <row r="27481" s="186" customFormat="1" x14ac:dyDescent="0.25"/>
    <row r="27482" s="186" customFormat="1" x14ac:dyDescent="0.25"/>
    <row r="27483" s="186" customFormat="1" x14ac:dyDescent="0.25"/>
    <row r="27484" s="186" customFormat="1" x14ac:dyDescent="0.25"/>
    <row r="27485" s="186" customFormat="1" x14ac:dyDescent="0.25"/>
    <row r="27486" s="186" customFormat="1" x14ac:dyDescent="0.25"/>
    <row r="27487" s="186" customFormat="1" x14ac:dyDescent="0.25"/>
    <row r="27488" s="186" customFormat="1" x14ac:dyDescent="0.25"/>
    <row r="27489" s="186" customFormat="1" x14ac:dyDescent="0.25"/>
    <row r="27490" s="186" customFormat="1" x14ac:dyDescent="0.25"/>
    <row r="27491" s="186" customFormat="1" x14ac:dyDescent="0.25"/>
    <row r="27492" s="186" customFormat="1" x14ac:dyDescent="0.25"/>
    <row r="27493" s="186" customFormat="1" x14ac:dyDescent="0.25"/>
    <row r="27494" s="186" customFormat="1" x14ac:dyDescent="0.25"/>
    <row r="27495" s="186" customFormat="1" x14ac:dyDescent="0.25"/>
    <row r="27496" s="186" customFormat="1" x14ac:dyDescent="0.25"/>
    <row r="27497" s="186" customFormat="1" x14ac:dyDescent="0.25"/>
    <row r="27498" s="186" customFormat="1" x14ac:dyDescent="0.25"/>
    <row r="27499" s="186" customFormat="1" x14ac:dyDescent="0.25"/>
    <row r="27500" s="186" customFormat="1" x14ac:dyDescent="0.25"/>
    <row r="27501" s="186" customFormat="1" x14ac:dyDescent="0.25"/>
    <row r="27502" s="186" customFormat="1" x14ac:dyDescent="0.25"/>
    <row r="27503" s="186" customFormat="1" x14ac:dyDescent="0.25"/>
    <row r="27504" s="186" customFormat="1" x14ac:dyDescent="0.25"/>
    <row r="27505" s="186" customFormat="1" x14ac:dyDescent="0.25"/>
    <row r="27506" s="186" customFormat="1" x14ac:dyDescent="0.25"/>
    <row r="27507" s="186" customFormat="1" x14ac:dyDescent="0.25"/>
    <row r="27508" s="186" customFormat="1" x14ac:dyDescent="0.25"/>
    <row r="27509" s="186" customFormat="1" x14ac:dyDescent="0.25"/>
    <row r="27510" s="186" customFormat="1" x14ac:dyDescent="0.25"/>
    <row r="27511" s="186" customFormat="1" x14ac:dyDescent="0.25"/>
    <row r="27512" s="186" customFormat="1" x14ac:dyDescent="0.25"/>
    <row r="27513" s="186" customFormat="1" x14ac:dyDescent="0.25"/>
    <row r="27514" s="186" customFormat="1" x14ac:dyDescent="0.25"/>
    <row r="27515" s="186" customFormat="1" x14ac:dyDescent="0.25"/>
    <row r="27516" s="186" customFormat="1" x14ac:dyDescent="0.25"/>
    <row r="27517" s="186" customFormat="1" x14ac:dyDescent="0.25"/>
    <row r="27518" s="186" customFormat="1" x14ac:dyDescent="0.25"/>
    <row r="27519" s="186" customFormat="1" x14ac:dyDescent="0.25"/>
    <row r="27520" s="186" customFormat="1" x14ac:dyDescent="0.25"/>
    <row r="27521" s="186" customFormat="1" x14ac:dyDescent="0.25"/>
    <row r="27522" s="186" customFormat="1" x14ac:dyDescent="0.25"/>
    <row r="27523" s="186" customFormat="1" x14ac:dyDescent="0.25"/>
    <row r="27524" s="186" customFormat="1" x14ac:dyDescent="0.25"/>
    <row r="27525" s="186" customFormat="1" x14ac:dyDescent="0.25"/>
    <row r="27526" s="186" customFormat="1" x14ac:dyDescent="0.25"/>
    <row r="27527" s="186" customFormat="1" x14ac:dyDescent="0.25"/>
    <row r="27528" s="186" customFormat="1" x14ac:dyDescent="0.25"/>
    <row r="27529" s="186" customFormat="1" x14ac:dyDescent="0.25"/>
    <row r="27530" s="186" customFormat="1" x14ac:dyDescent="0.25"/>
    <row r="27531" s="186" customFormat="1" x14ac:dyDescent="0.25"/>
    <row r="27532" s="186" customFormat="1" x14ac:dyDescent="0.25"/>
    <row r="27533" s="186" customFormat="1" x14ac:dyDescent="0.25"/>
    <row r="27534" s="186" customFormat="1" x14ac:dyDescent="0.25"/>
    <row r="27535" s="186" customFormat="1" x14ac:dyDescent="0.25"/>
    <row r="27536" s="186" customFormat="1" x14ac:dyDescent="0.25"/>
    <row r="27537" s="186" customFormat="1" x14ac:dyDescent="0.25"/>
    <row r="27538" s="186" customFormat="1" x14ac:dyDescent="0.25"/>
    <row r="27539" s="186" customFormat="1" x14ac:dyDescent="0.25"/>
    <row r="27540" s="186" customFormat="1" x14ac:dyDescent="0.25"/>
    <row r="27541" s="186" customFormat="1" x14ac:dyDescent="0.25"/>
    <row r="27542" s="186" customFormat="1" x14ac:dyDescent="0.25"/>
    <row r="27543" s="186" customFormat="1" x14ac:dyDescent="0.25"/>
    <row r="27544" s="186" customFormat="1" x14ac:dyDescent="0.25"/>
    <row r="27545" s="186" customFormat="1" x14ac:dyDescent="0.25"/>
    <row r="27546" s="186" customFormat="1" x14ac:dyDescent="0.25"/>
    <row r="27547" s="186" customFormat="1" x14ac:dyDescent="0.25"/>
    <row r="27548" s="186" customFormat="1" x14ac:dyDescent="0.25"/>
    <row r="27549" s="186" customFormat="1" x14ac:dyDescent="0.25"/>
    <row r="27550" s="186" customFormat="1" x14ac:dyDescent="0.25"/>
    <row r="27551" s="186" customFormat="1" x14ac:dyDescent="0.25"/>
    <row r="27552" s="186" customFormat="1" x14ac:dyDescent="0.25"/>
    <row r="27553" s="186" customFormat="1" x14ac:dyDescent="0.25"/>
    <row r="27554" s="186" customFormat="1" x14ac:dyDescent="0.25"/>
    <row r="27555" s="186" customFormat="1" x14ac:dyDescent="0.25"/>
    <row r="27556" s="186" customFormat="1" x14ac:dyDescent="0.25"/>
    <row r="27557" s="186" customFormat="1" x14ac:dyDescent="0.25"/>
    <row r="27558" s="186" customFormat="1" x14ac:dyDescent="0.25"/>
    <row r="27559" s="186" customFormat="1" x14ac:dyDescent="0.25"/>
    <row r="27560" s="186" customFormat="1" x14ac:dyDescent="0.25"/>
    <row r="27561" s="186" customFormat="1" x14ac:dyDescent="0.25"/>
    <row r="27562" s="186" customFormat="1" x14ac:dyDescent="0.25"/>
    <row r="27563" s="186" customFormat="1" x14ac:dyDescent="0.25"/>
    <row r="27564" s="186" customFormat="1" x14ac:dyDescent="0.25"/>
    <row r="27565" s="186" customFormat="1" x14ac:dyDescent="0.25"/>
    <row r="27566" s="186" customFormat="1" x14ac:dyDescent="0.25"/>
    <row r="27567" s="186" customFormat="1" x14ac:dyDescent="0.25"/>
    <row r="27568" s="186" customFormat="1" x14ac:dyDescent="0.25"/>
    <row r="27569" s="186" customFormat="1" x14ac:dyDescent="0.25"/>
    <row r="27570" s="186" customFormat="1" x14ac:dyDescent="0.25"/>
    <row r="27571" s="186" customFormat="1" x14ac:dyDescent="0.25"/>
    <row r="27572" s="186" customFormat="1" x14ac:dyDescent="0.25"/>
    <row r="27573" s="186" customFormat="1" x14ac:dyDescent="0.25"/>
    <row r="27574" s="186" customFormat="1" x14ac:dyDescent="0.25"/>
    <row r="27575" s="186" customFormat="1" x14ac:dyDescent="0.25"/>
    <row r="27576" s="186" customFormat="1" x14ac:dyDescent="0.25"/>
    <row r="27577" s="186" customFormat="1" x14ac:dyDescent="0.25"/>
    <row r="27578" s="186" customFormat="1" x14ac:dyDescent="0.25"/>
    <row r="27579" s="186" customFormat="1" x14ac:dyDescent="0.25"/>
    <row r="27580" s="186" customFormat="1" x14ac:dyDescent="0.25"/>
    <row r="27581" s="186" customFormat="1" x14ac:dyDescent="0.25"/>
    <row r="27582" s="186" customFormat="1" x14ac:dyDescent="0.25"/>
    <row r="27583" s="186" customFormat="1" x14ac:dyDescent="0.25"/>
    <row r="27584" s="186" customFormat="1" x14ac:dyDescent="0.25"/>
    <row r="27585" s="186" customFormat="1" x14ac:dyDescent="0.25"/>
    <row r="27586" s="186" customFormat="1" x14ac:dyDescent="0.25"/>
    <row r="27587" s="186" customFormat="1" x14ac:dyDescent="0.25"/>
    <row r="27588" s="186" customFormat="1" x14ac:dyDescent="0.25"/>
    <row r="27589" s="186" customFormat="1" x14ac:dyDescent="0.25"/>
    <row r="27590" s="186" customFormat="1" x14ac:dyDescent="0.25"/>
    <row r="27591" s="186" customFormat="1" x14ac:dyDescent="0.25"/>
    <row r="27592" s="186" customFormat="1" x14ac:dyDescent="0.25"/>
    <row r="27593" s="186" customFormat="1" x14ac:dyDescent="0.25"/>
    <row r="27594" s="186" customFormat="1" x14ac:dyDescent="0.25"/>
    <row r="27595" s="186" customFormat="1" x14ac:dyDescent="0.25"/>
    <row r="27596" s="186" customFormat="1" x14ac:dyDescent="0.25"/>
    <row r="27597" s="186" customFormat="1" x14ac:dyDescent="0.25"/>
    <row r="27598" s="186" customFormat="1" x14ac:dyDescent="0.25"/>
    <row r="27599" s="186" customFormat="1" x14ac:dyDescent="0.25"/>
    <row r="27600" s="186" customFormat="1" x14ac:dyDescent="0.25"/>
    <row r="27601" s="186" customFormat="1" x14ac:dyDescent="0.25"/>
    <row r="27602" s="186" customFormat="1" x14ac:dyDescent="0.25"/>
    <row r="27603" s="186" customFormat="1" x14ac:dyDescent="0.25"/>
    <row r="27604" s="186" customFormat="1" x14ac:dyDescent="0.25"/>
    <row r="27605" s="186" customFormat="1" x14ac:dyDescent="0.25"/>
    <row r="27606" s="186" customFormat="1" x14ac:dyDescent="0.25"/>
    <row r="27607" s="186" customFormat="1" x14ac:dyDescent="0.25"/>
    <row r="27608" s="186" customFormat="1" x14ac:dyDescent="0.25"/>
    <row r="27609" s="186" customFormat="1" x14ac:dyDescent="0.25"/>
    <row r="27610" s="186" customFormat="1" x14ac:dyDescent="0.25"/>
    <row r="27611" s="186" customFormat="1" x14ac:dyDescent="0.25"/>
    <row r="27612" s="186" customFormat="1" x14ac:dyDescent="0.25"/>
    <row r="27613" s="186" customFormat="1" x14ac:dyDescent="0.25"/>
    <row r="27614" s="186" customFormat="1" x14ac:dyDescent="0.25"/>
    <row r="27615" s="186" customFormat="1" x14ac:dyDescent="0.25"/>
    <row r="27616" s="186" customFormat="1" x14ac:dyDescent="0.25"/>
    <row r="27617" s="186" customFormat="1" x14ac:dyDescent="0.25"/>
    <row r="27618" s="186" customFormat="1" x14ac:dyDescent="0.25"/>
    <row r="27619" s="186" customFormat="1" x14ac:dyDescent="0.25"/>
    <row r="27620" s="186" customFormat="1" x14ac:dyDescent="0.25"/>
    <row r="27621" s="186" customFormat="1" x14ac:dyDescent="0.25"/>
    <row r="27622" s="186" customFormat="1" x14ac:dyDescent="0.25"/>
    <row r="27623" s="186" customFormat="1" x14ac:dyDescent="0.25"/>
    <row r="27624" s="186" customFormat="1" x14ac:dyDescent="0.25"/>
    <row r="27625" s="186" customFormat="1" x14ac:dyDescent="0.25"/>
    <row r="27626" s="186" customFormat="1" x14ac:dyDescent="0.25"/>
    <row r="27627" s="186" customFormat="1" x14ac:dyDescent="0.25"/>
    <row r="27628" s="186" customFormat="1" x14ac:dyDescent="0.25"/>
    <row r="27629" s="186" customFormat="1" x14ac:dyDescent="0.25"/>
    <row r="27630" s="186" customFormat="1" x14ac:dyDescent="0.25"/>
    <row r="27631" s="186" customFormat="1" x14ac:dyDescent="0.25"/>
    <row r="27632" s="186" customFormat="1" x14ac:dyDescent="0.25"/>
    <row r="27633" s="186" customFormat="1" x14ac:dyDescent="0.25"/>
    <row r="27634" s="186" customFormat="1" x14ac:dyDescent="0.25"/>
    <row r="27635" s="186" customFormat="1" x14ac:dyDescent="0.25"/>
    <row r="27636" s="186" customFormat="1" x14ac:dyDescent="0.25"/>
    <row r="27637" s="186" customFormat="1" x14ac:dyDescent="0.25"/>
    <row r="27638" s="186" customFormat="1" x14ac:dyDescent="0.25"/>
    <row r="27639" s="186" customFormat="1" x14ac:dyDescent="0.25"/>
    <row r="27640" s="186" customFormat="1" x14ac:dyDescent="0.25"/>
    <row r="27641" s="186" customFormat="1" x14ac:dyDescent="0.25"/>
    <row r="27642" s="186" customFormat="1" x14ac:dyDescent="0.25"/>
    <row r="27643" s="186" customFormat="1" x14ac:dyDescent="0.25"/>
    <row r="27644" s="186" customFormat="1" x14ac:dyDescent="0.25"/>
    <row r="27645" s="186" customFormat="1" x14ac:dyDescent="0.25"/>
    <row r="27646" s="186" customFormat="1" x14ac:dyDescent="0.25"/>
    <row r="27647" s="186" customFormat="1" x14ac:dyDescent="0.25"/>
    <row r="27648" s="186" customFormat="1" x14ac:dyDescent="0.25"/>
    <row r="27649" s="186" customFormat="1" x14ac:dyDescent="0.25"/>
    <row r="27650" s="186" customFormat="1" x14ac:dyDescent="0.25"/>
    <row r="27651" s="186" customFormat="1" x14ac:dyDescent="0.25"/>
    <row r="27652" s="186" customFormat="1" x14ac:dyDescent="0.25"/>
    <row r="27653" s="186" customFormat="1" x14ac:dyDescent="0.25"/>
    <row r="27654" s="186" customFormat="1" x14ac:dyDescent="0.25"/>
    <row r="27655" s="186" customFormat="1" x14ac:dyDescent="0.25"/>
    <row r="27656" s="186" customFormat="1" x14ac:dyDescent="0.25"/>
    <row r="27657" s="186" customFormat="1" x14ac:dyDescent="0.25"/>
    <row r="27658" s="186" customFormat="1" x14ac:dyDescent="0.25"/>
    <row r="27659" s="186" customFormat="1" x14ac:dyDescent="0.25"/>
    <row r="27660" s="186" customFormat="1" x14ac:dyDescent="0.25"/>
    <row r="27661" s="186" customFormat="1" x14ac:dyDescent="0.25"/>
    <row r="27662" s="186" customFormat="1" x14ac:dyDescent="0.25"/>
    <row r="27663" s="186" customFormat="1" x14ac:dyDescent="0.25"/>
    <row r="27664" s="186" customFormat="1" x14ac:dyDescent="0.25"/>
    <row r="27665" s="186" customFormat="1" x14ac:dyDescent="0.25"/>
    <row r="27666" s="186" customFormat="1" x14ac:dyDescent="0.25"/>
    <row r="27667" s="186" customFormat="1" x14ac:dyDescent="0.25"/>
    <row r="27668" s="186" customFormat="1" x14ac:dyDescent="0.25"/>
    <row r="27669" s="186" customFormat="1" x14ac:dyDescent="0.25"/>
    <row r="27670" s="186" customFormat="1" x14ac:dyDescent="0.25"/>
    <row r="27671" s="186" customFormat="1" x14ac:dyDescent="0.25"/>
    <row r="27672" s="186" customFormat="1" x14ac:dyDescent="0.25"/>
    <row r="27673" s="186" customFormat="1" x14ac:dyDescent="0.25"/>
    <row r="27674" s="186" customFormat="1" x14ac:dyDescent="0.25"/>
    <row r="27675" s="186" customFormat="1" x14ac:dyDescent="0.25"/>
    <row r="27676" s="186" customFormat="1" x14ac:dyDescent="0.25"/>
    <row r="27677" s="186" customFormat="1" x14ac:dyDescent="0.25"/>
    <row r="27678" s="186" customFormat="1" x14ac:dyDescent="0.25"/>
    <row r="27679" s="186" customFormat="1" x14ac:dyDescent="0.25"/>
    <row r="27680" s="186" customFormat="1" x14ac:dyDescent="0.25"/>
    <row r="27681" s="186" customFormat="1" x14ac:dyDescent="0.25"/>
    <row r="27682" s="186" customFormat="1" x14ac:dyDescent="0.25"/>
    <row r="27683" s="186" customFormat="1" x14ac:dyDescent="0.25"/>
    <row r="27684" s="186" customFormat="1" x14ac:dyDescent="0.25"/>
    <row r="27685" s="186" customFormat="1" x14ac:dyDescent="0.25"/>
    <row r="27686" s="186" customFormat="1" x14ac:dyDescent="0.25"/>
    <row r="27687" s="186" customFormat="1" x14ac:dyDescent="0.25"/>
    <row r="27688" s="186" customFormat="1" x14ac:dyDescent="0.25"/>
    <row r="27689" s="186" customFormat="1" x14ac:dyDescent="0.25"/>
    <row r="27690" s="186" customFormat="1" x14ac:dyDescent="0.25"/>
    <row r="27691" s="186" customFormat="1" x14ac:dyDescent="0.25"/>
    <row r="27692" s="186" customFormat="1" x14ac:dyDescent="0.25"/>
    <row r="27693" s="186" customFormat="1" x14ac:dyDescent="0.25"/>
    <row r="27694" s="186" customFormat="1" x14ac:dyDescent="0.25"/>
    <row r="27695" s="186" customFormat="1" x14ac:dyDescent="0.25"/>
    <row r="27696" s="186" customFormat="1" x14ac:dyDescent="0.25"/>
    <row r="27697" s="186" customFormat="1" x14ac:dyDescent="0.25"/>
    <row r="27698" s="186" customFormat="1" x14ac:dyDescent="0.25"/>
    <row r="27699" s="186" customFormat="1" x14ac:dyDescent="0.25"/>
    <row r="27700" s="186" customFormat="1" x14ac:dyDescent="0.25"/>
    <row r="27701" s="186" customFormat="1" x14ac:dyDescent="0.25"/>
    <row r="27702" s="186" customFormat="1" x14ac:dyDescent="0.25"/>
    <row r="27703" s="186" customFormat="1" x14ac:dyDescent="0.25"/>
    <row r="27704" s="186" customFormat="1" x14ac:dyDescent="0.25"/>
    <row r="27705" s="186" customFormat="1" x14ac:dyDescent="0.25"/>
    <row r="27706" s="186" customFormat="1" x14ac:dyDescent="0.25"/>
    <row r="27707" s="186" customFormat="1" x14ac:dyDescent="0.25"/>
    <row r="27708" s="186" customFormat="1" x14ac:dyDescent="0.25"/>
    <row r="27709" s="186" customFormat="1" x14ac:dyDescent="0.25"/>
    <row r="27710" s="186" customFormat="1" x14ac:dyDescent="0.25"/>
    <row r="27711" s="186" customFormat="1" x14ac:dyDescent="0.25"/>
    <row r="27712" s="186" customFormat="1" x14ac:dyDescent="0.25"/>
    <row r="27713" s="186" customFormat="1" x14ac:dyDescent="0.25"/>
    <row r="27714" s="186" customFormat="1" x14ac:dyDescent="0.25"/>
    <row r="27715" s="186" customFormat="1" x14ac:dyDescent="0.25"/>
    <row r="27716" s="186" customFormat="1" x14ac:dyDescent="0.25"/>
    <row r="27717" s="186" customFormat="1" x14ac:dyDescent="0.25"/>
    <row r="27718" s="186" customFormat="1" x14ac:dyDescent="0.25"/>
    <row r="27719" s="186" customFormat="1" x14ac:dyDescent="0.25"/>
    <row r="27720" s="186" customFormat="1" x14ac:dyDescent="0.25"/>
    <row r="27721" s="186" customFormat="1" x14ac:dyDescent="0.25"/>
    <row r="27722" s="186" customFormat="1" x14ac:dyDescent="0.25"/>
    <row r="27723" s="186" customFormat="1" x14ac:dyDescent="0.25"/>
    <row r="27724" s="186" customFormat="1" x14ac:dyDescent="0.25"/>
    <row r="27725" s="186" customFormat="1" x14ac:dyDescent="0.25"/>
    <row r="27726" s="186" customFormat="1" x14ac:dyDescent="0.25"/>
    <row r="27727" s="186" customFormat="1" x14ac:dyDescent="0.25"/>
    <row r="27728" s="186" customFormat="1" x14ac:dyDescent="0.25"/>
    <row r="27729" s="186" customFormat="1" x14ac:dyDescent="0.25"/>
    <row r="27730" s="186" customFormat="1" x14ac:dyDescent="0.25"/>
    <row r="27731" s="186" customFormat="1" x14ac:dyDescent="0.25"/>
    <row r="27732" s="186" customFormat="1" x14ac:dyDescent="0.25"/>
    <row r="27733" s="186" customFormat="1" x14ac:dyDescent="0.25"/>
    <row r="27734" s="186" customFormat="1" x14ac:dyDescent="0.25"/>
    <row r="27735" s="186" customFormat="1" x14ac:dyDescent="0.25"/>
    <row r="27736" s="186" customFormat="1" x14ac:dyDescent="0.25"/>
    <row r="27737" s="186" customFormat="1" x14ac:dyDescent="0.25"/>
    <row r="27738" s="186" customFormat="1" x14ac:dyDescent="0.25"/>
    <row r="27739" s="186" customFormat="1" x14ac:dyDescent="0.25"/>
    <row r="27740" s="186" customFormat="1" x14ac:dyDescent="0.25"/>
    <row r="27741" s="186" customFormat="1" x14ac:dyDescent="0.25"/>
    <row r="27742" s="186" customFormat="1" x14ac:dyDescent="0.25"/>
    <row r="27743" s="186" customFormat="1" x14ac:dyDescent="0.25"/>
    <row r="27744" s="186" customFormat="1" x14ac:dyDescent="0.25"/>
    <row r="27745" s="186" customFormat="1" x14ac:dyDescent="0.25"/>
    <row r="27746" s="186" customFormat="1" x14ac:dyDescent="0.25"/>
    <row r="27747" s="186" customFormat="1" x14ac:dyDescent="0.25"/>
    <row r="27748" s="186" customFormat="1" x14ac:dyDescent="0.25"/>
    <row r="27749" s="186" customFormat="1" x14ac:dyDescent="0.25"/>
    <row r="27750" s="186" customFormat="1" x14ac:dyDescent="0.25"/>
    <row r="27751" s="186" customFormat="1" x14ac:dyDescent="0.25"/>
    <row r="27752" s="186" customFormat="1" x14ac:dyDescent="0.25"/>
    <row r="27753" s="186" customFormat="1" x14ac:dyDescent="0.25"/>
    <row r="27754" s="186" customFormat="1" x14ac:dyDescent="0.25"/>
    <row r="27755" s="186" customFormat="1" x14ac:dyDescent="0.25"/>
    <row r="27756" s="186" customFormat="1" x14ac:dyDescent="0.25"/>
    <row r="27757" s="186" customFormat="1" x14ac:dyDescent="0.25"/>
    <row r="27758" s="186" customFormat="1" x14ac:dyDescent="0.25"/>
    <row r="27759" s="186" customFormat="1" x14ac:dyDescent="0.25"/>
    <row r="27760" s="186" customFormat="1" x14ac:dyDescent="0.25"/>
    <row r="27761" s="186" customFormat="1" x14ac:dyDescent="0.25"/>
    <row r="27762" s="186" customFormat="1" x14ac:dyDescent="0.25"/>
    <row r="27763" s="186" customFormat="1" x14ac:dyDescent="0.25"/>
    <row r="27764" s="186" customFormat="1" x14ac:dyDescent="0.25"/>
    <row r="27765" s="186" customFormat="1" x14ac:dyDescent="0.25"/>
    <row r="27766" s="186" customFormat="1" x14ac:dyDescent="0.25"/>
    <row r="27767" s="186" customFormat="1" x14ac:dyDescent="0.25"/>
    <row r="27768" s="186" customFormat="1" x14ac:dyDescent="0.25"/>
    <row r="27769" s="186" customFormat="1" x14ac:dyDescent="0.25"/>
    <row r="27770" s="186" customFormat="1" x14ac:dyDescent="0.25"/>
    <row r="27771" s="186" customFormat="1" x14ac:dyDescent="0.25"/>
    <row r="27772" s="186" customFormat="1" x14ac:dyDescent="0.25"/>
    <row r="27773" s="186" customFormat="1" x14ac:dyDescent="0.25"/>
    <row r="27774" s="186" customFormat="1" x14ac:dyDescent="0.25"/>
    <row r="27775" s="186" customFormat="1" x14ac:dyDescent="0.25"/>
    <row r="27776" s="186" customFormat="1" x14ac:dyDescent="0.25"/>
    <row r="27777" s="186" customFormat="1" x14ac:dyDescent="0.25"/>
    <row r="27778" s="186" customFormat="1" x14ac:dyDescent="0.25"/>
    <row r="27779" s="186" customFormat="1" x14ac:dyDescent="0.25"/>
    <row r="27780" s="186" customFormat="1" x14ac:dyDescent="0.25"/>
    <row r="27781" s="186" customFormat="1" x14ac:dyDescent="0.25"/>
    <row r="27782" s="186" customFormat="1" x14ac:dyDescent="0.25"/>
    <row r="27783" s="186" customFormat="1" x14ac:dyDescent="0.25"/>
    <row r="27784" s="186" customFormat="1" x14ac:dyDescent="0.25"/>
    <row r="27785" s="186" customFormat="1" x14ac:dyDescent="0.25"/>
    <row r="27786" s="186" customFormat="1" x14ac:dyDescent="0.25"/>
    <row r="27787" s="186" customFormat="1" x14ac:dyDescent="0.25"/>
    <row r="27788" s="186" customFormat="1" x14ac:dyDescent="0.25"/>
    <row r="27789" s="186" customFormat="1" x14ac:dyDescent="0.25"/>
    <row r="27790" s="186" customFormat="1" x14ac:dyDescent="0.25"/>
    <row r="27791" s="186" customFormat="1" x14ac:dyDescent="0.25"/>
    <row r="27792" s="186" customFormat="1" x14ac:dyDescent="0.25"/>
    <row r="27793" s="186" customFormat="1" x14ac:dyDescent="0.25"/>
    <row r="27794" s="186" customFormat="1" x14ac:dyDescent="0.25"/>
    <row r="27795" s="186" customFormat="1" x14ac:dyDescent="0.25"/>
    <row r="27796" s="186" customFormat="1" x14ac:dyDescent="0.25"/>
    <row r="27797" s="186" customFormat="1" x14ac:dyDescent="0.25"/>
    <row r="27798" s="186" customFormat="1" x14ac:dyDescent="0.25"/>
    <row r="27799" s="186" customFormat="1" x14ac:dyDescent="0.25"/>
    <row r="27800" s="186" customFormat="1" x14ac:dyDescent="0.25"/>
    <row r="27801" s="186" customFormat="1" x14ac:dyDescent="0.25"/>
    <row r="27802" s="186" customFormat="1" x14ac:dyDescent="0.25"/>
    <row r="27803" s="186" customFormat="1" x14ac:dyDescent="0.25"/>
    <row r="27804" s="186" customFormat="1" x14ac:dyDescent="0.25"/>
    <row r="27805" s="186" customFormat="1" x14ac:dyDescent="0.25"/>
    <row r="27806" s="186" customFormat="1" x14ac:dyDescent="0.25"/>
    <row r="27807" s="186" customFormat="1" x14ac:dyDescent="0.25"/>
    <row r="27808" s="186" customFormat="1" x14ac:dyDescent="0.25"/>
    <row r="27809" s="186" customFormat="1" x14ac:dyDescent="0.25"/>
    <row r="27810" s="186" customFormat="1" x14ac:dyDescent="0.25"/>
    <row r="27811" s="186" customFormat="1" x14ac:dyDescent="0.25"/>
    <row r="27812" s="186" customFormat="1" x14ac:dyDescent="0.25"/>
    <row r="27813" s="186" customFormat="1" x14ac:dyDescent="0.25"/>
    <row r="27814" s="186" customFormat="1" x14ac:dyDescent="0.25"/>
    <row r="27815" s="186" customFormat="1" x14ac:dyDescent="0.25"/>
    <row r="27816" s="186" customFormat="1" x14ac:dyDescent="0.25"/>
    <row r="27817" s="186" customFormat="1" x14ac:dyDescent="0.25"/>
    <row r="27818" s="186" customFormat="1" x14ac:dyDescent="0.25"/>
    <row r="27819" s="186" customFormat="1" x14ac:dyDescent="0.25"/>
    <row r="27820" s="186" customFormat="1" x14ac:dyDescent="0.25"/>
    <row r="27821" s="186" customFormat="1" x14ac:dyDescent="0.25"/>
    <row r="27822" s="186" customFormat="1" x14ac:dyDescent="0.25"/>
    <row r="27823" s="186" customFormat="1" x14ac:dyDescent="0.25"/>
    <row r="27824" s="186" customFormat="1" x14ac:dyDescent="0.25"/>
    <row r="27825" s="186" customFormat="1" x14ac:dyDescent="0.25"/>
    <row r="27826" s="186" customFormat="1" x14ac:dyDescent="0.25"/>
    <row r="27827" s="186" customFormat="1" x14ac:dyDescent="0.25"/>
    <row r="27828" s="186" customFormat="1" x14ac:dyDescent="0.25"/>
    <row r="27829" s="186" customFormat="1" x14ac:dyDescent="0.25"/>
    <row r="27830" s="186" customFormat="1" x14ac:dyDescent="0.25"/>
    <row r="27831" s="186" customFormat="1" x14ac:dyDescent="0.25"/>
    <row r="27832" s="186" customFormat="1" x14ac:dyDescent="0.25"/>
    <row r="27833" s="186" customFormat="1" x14ac:dyDescent="0.25"/>
    <row r="27834" s="186" customFormat="1" x14ac:dyDescent="0.25"/>
    <row r="27835" s="186" customFormat="1" x14ac:dyDescent="0.25"/>
    <row r="27836" s="186" customFormat="1" x14ac:dyDescent="0.25"/>
    <row r="27837" s="186" customFormat="1" x14ac:dyDescent="0.25"/>
    <row r="27838" s="186" customFormat="1" x14ac:dyDescent="0.25"/>
    <row r="27839" s="186" customFormat="1" x14ac:dyDescent="0.25"/>
    <row r="27840" s="186" customFormat="1" x14ac:dyDescent="0.25"/>
    <row r="27841" s="186" customFormat="1" x14ac:dyDescent="0.25"/>
    <row r="27842" s="186" customFormat="1" x14ac:dyDescent="0.25"/>
    <row r="27843" s="186" customFormat="1" x14ac:dyDescent="0.25"/>
    <row r="27844" s="186" customFormat="1" x14ac:dyDescent="0.25"/>
    <row r="27845" s="186" customFormat="1" x14ac:dyDescent="0.25"/>
    <row r="27846" s="186" customFormat="1" x14ac:dyDescent="0.25"/>
    <row r="27847" s="186" customFormat="1" x14ac:dyDescent="0.25"/>
    <row r="27848" s="186" customFormat="1" x14ac:dyDescent="0.25"/>
    <row r="27849" s="186" customFormat="1" x14ac:dyDescent="0.25"/>
    <row r="27850" s="186" customFormat="1" x14ac:dyDescent="0.25"/>
    <row r="27851" s="186" customFormat="1" x14ac:dyDescent="0.25"/>
    <row r="27852" s="186" customFormat="1" x14ac:dyDescent="0.25"/>
    <row r="27853" s="186" customFormat="1" x14ac:dyDescent="0.25"/>
    <row r="27854" s="186" customFormat="1" x14ac:dyDescent="0.25"/>
    <row r="27855" s="186" customFormat="1" x14ac:dyDescent="0.25"/>
    <row r="27856" s="186" customFormat="1" x14ac:dyDescent="0.25"/>
    <row r="27857" s="186" customFormat="1" x14ac:dyDescent="0.25"/>
    <row r="27858" s="186" customFormat="1" x14ac:dyDescent="0.25"/>
    <row r="27859" s="186" customFormat="1" x14ac:dyDescent="0.25"/>
    <row r="27860" s="186" customFormat="1" x14ac:dyDescent="0.25"/>
    <row r="27861" s="186" customFormat="1" x14ac:dyDescent="0.25"/>
    <row r="27862" s="186" customFormat="1" x14ac:dyDescent="0.25"/>
    <row r="27863" s="186" customFormat="1" x14ac:dyDescent="0.25"/>
    <row r="27864" s="186" customFormat="1" x14ac:dyDescent="0.25"/>
    <row r="27865" s="186" customFormat="1" x14ac:dyDescent="0.25"/>
    <row r="27866" s="186" customFormat="1" x14ac:dyDescent="0.25"/>
    <row r="27867" s="186" customFormat="1" x14ac:dyDescent="0.25"/>
    <row r="27868" s="186" customFormat="1" x14ac:dyDescent="0.25"/>
    <row r="27869" s="186" customFormat="1" x14ac:dyDescent="0.25"/>
    <row r="27870" s="186" customFormat="1" x14ac:dyDescent="0.25"/>
    <row r="27871" s="186" customFormat="1" x14ac:dyDescent="0.25"/>
    <row r="27872" s="186" customFormat="1" x14ac:dyDescent="0.25"/>
    <row r="27873" s="186" customFormat="1" x14ac:dyDescent="0.25"/>
    <row r="27874" s="186" customFormat="1" x14ac:dyDescent="0.25"/>
    <row r="27875" s="186" customFormat="1" x14ac:dyDescent="0.25"/>
    <row r="27876" s="186" customFormat="1" x14ac:dyDescent="0.25"/>
    <row r="27877" s="186" customFormat="1" x14ac:dyDescent="0.25"/>
    <row r="27878" s="186" customFormat="1" x14ac:dyDescent="0.25"/>
    <row r="27879" s="186" customFormat="1" x14ac:dyDescent="0.25"/>
    <row r="27880" s="186" customFormat="1" x14ac:dyDescent="0.25"/>
    <row r="27881" s="186" customFormat="1" x14ac:dyDescent="0.25"/>
    <row r="27882" s="186" customFormat="1" x14ac:dyDescent="0.25"/>
    <row r="27883" s="186" customFormat="1" x14ac:dyDescent="0.25"/>
    <row r="27884" s="186" customFormat="1" x14ac:dyDescent="0.25"/>
    <row r="27885" s="186" customFormat="1" x14ac:dyDescent="0.25"/>
    <row r="27886" s="186" customFormat="1" x14ac:dyDescent="0.25"/>
    <row r="27887" s="186" customFormat="1" x14ac:dyDescent="0.25"/>
    <row r="27888" s="186" customFormat="1" x14ac:dyDescent="0.25"/>
    <row r="27889" s="186" customFormat="1" x14ac:dyDescent="0.25"/>
    <row r="27890" s="186" customFormat="1" x14ac:dyDescent="0.25"/>
    <row r="27891" s="186" customFormat="1" x14ac:dyDescent="0.25"/>
    <row r="27892" s="186" customFormat="1" x14ac:dyDescent="0.25"/>
    <row r="27893" s="186" customFormat="1" x14ac:dyDescent="0.25"/>
    <row r="27894" s="186" customFormat="1" x14ac:dyDescent="0.25"/>
    <row r="27895" s="186" customFormat="1" x14ac:dyDescent="0.25"/>
    <row r="27896" s="186" customFormat="1" x14ac:dyDescent="0.25"/>
    <row r="27897" s="186" customFormat="1" x14ac:dyDescent="0.25"/>
    <row r="27898" s="186" customFormat="1" x14ac:dyDescent="0.25"/>
    <row r="27899" s="186" customFormat="1" x14ac:dyDescent="0.25"/>
    <row r="27900" s="186" customFormat="1" x14ac:dyDescent="0.25"/>
    <row r="27901" s="186" customFormat="1" x14ac:dyDescent="0.25"/>
    <row r="27902" s="186" customFormat="1" x14ac:dyDescent="0.25"/>
    <row r="27903" s="186" customFormat="1" x14ac:dyDescent="0.25"/>
    <row r="27904" s="186" customFormat="1" x14ac:dyDescent="0.25"/>
    <row r="27905" s="186" customFormat="1" x14ac:dyDescent="0.25"/>
    <row r="27906" s="186" customFormat="1" x14ac:dyDescent="0.25"/>
    <row r="27907" s="186" customFormat="1" x14ac:dyDescent="0.25"/>
    <row r="27908" s="186" customFormat="1" x14ac:dyDescent="0.25"/>
    <row r="27909" s="186" customFormat="1" x14ac:dyDescent="0.25"/>
    <row r="27910" s="186" customFormat="1" x14ac:dyDescent="0.25"/>
    <row r="27911" s="186" customFormat="1" x14ac:dyDescent="0.25"/>
    <row r="27912" s="186" customFormat="1" x14ac:dyDescent="0.25"/>
    <row r="27913" s="186" customFormat="1" x14ac:dyDescent="0.25"/>
    <row r="27914" s="186" customFormat="1" x14ac:dyDescent="0.25"/>
    <row r="27915" s="186" customFormat="1" x14ac:dyDescent="0.25"/>
    <row r="27916" s="186" customFormat="1" x14ac:dyDescent="0.25"/>
    <row r="27917" s="186" customFormat="1" x14ac:dyDescent="0.25"/>
    <row r="27918" s="186" customFormat="1" x14ac:dyDescent="0.25"/>
    <row r="27919" s="186" customFormat="1" x14ac:dyDescent="0.25"/>
    <row r="27920" s="186" customFormat="1" x14ac:dyDescent="0.25"/>
    <row r="27921" s="186" customFormat="1" x14ac:dyDescent="0.25"/>
    <row r="27922" s="186" customFormat="1" x14ac:dyDescent="0.25"/>
    <row r="27923" s="186" customFormat="1" x14ac:dyDescent="0.25"/>
    <row r="27924" s="186" customFormat="1" x14ac:dyDescent="0.25"/>
    <row r="27925" s="186" customFormat="1" x14ac:dyDescent="0.25"/>
    <row r="27926" s="186" customFormat="1" x14ac:dyDescent="0.25"/>
    <row r="27927" s="186" customFormat="1" x14ac:dyDescent="0.25"/>
    <row r="27928" s="186" customFormat="1" x14ac:dyDescent="0.25"/>
    <row r="27929" s="186" customFormat="1" x14ac:dyDescent="0.25"/>
    <row r="27930" s="186" customFormat="1" x14ac:dyDescent="0.25"/>
    <row r="27931" s="186" customFormat="1" x14ac:dyDescent="0.25"/>
    <row r="27932" s="186" customFormat="1" x14ac:dyDescent="0.25"/>
    <row r="27933" s="186" customFormat="1" x14ac:dyDescent="0.25"/>
    <row r="27934" s="186" customFormat="1" x14ac:dyDescent="0.25"/>
    <row r="27935" s="186" customFormat="1" x14ac:dyDescent="0.25"/>
    <row r="27936" s="186" customFormat="1" x14ac:dyDescent="0.25"/>
    <row r="27937" s="186" customFormat="1" x14ac:dyDescent="0.25"/>
    <row r="27938" s="186" customFormat="1" x14ac:dyDescent="0.25"/>
    <row r="27939" s="186" customFormat="1" x14ac:dyDescent="0.25"/>
    <row r="27940" s="186" customFormat="1" x14ac:dyDescent="0.25"/>
    <row r="27941" s="186" customFormat="1" x14ac:dyDescent="0.25"/>
    <row r="27942" s="186" customFormat="1" x14ac:dyDescent="0.25"/>
    <row r="27943" s="186" customFormat="1" x14ac:dyDescent="0.25"/>
    <row r="27944" s="186" customFormat="1" x14ac:dyDescent="0.25"/>
    <row r="27945" s="186" customFormat="1" x14ac:dyDescent="0.25"/>
    <row r="27946" s="186" customFormat="1" x14ac:dyDescent="0.25"/>
    <row r="27947" s="186" customFormat="1" x14ac:dyDescent="0.25"/>
    <row r="27948" s="186" customFormat="1" x14ac:dyDescent="0.25"/>
    <row r="27949" s="186" customFormat="1" x14ac:dyDescent="0.25"/>
    <row r="27950" s="186" customFormat="1" x14ac:dyDescent="0.25"/>
    <row r="27951" s="186" customFormat="1" x14ac:dyDescent="0.25"/>
    <row r="27952" s="186" customFormat="1" x14ac:dyDescent="0.25"/>
    <row r="27953" s="186" customFormat="1" x14ac:dyDescent="0.25"/>
    <row r="27954" s="186" customFormat="1" x14ac:dyDescent="0.25"/>
    <row r="27955" s="186" customFormat="1" x14ac:dyDescent="0.25"/>
    <row r="27956" s="186" customFormat="1" x14ac:dyDescent="0.25"/>
    <row r="27957" s="186" customFormat="1" x14ac:dyDescent="0.25"/>
    <row r="27958" s="186" customFormat="1" x14ac:dyDescent="0.25"/>
    <row r="27959" s="186" customFormat="1" x14ac:dyDescent="0.25"/>
    <row r="27960" s="186" customFormat="1" x14ac:dyDescent="0.25"/>
    <row r="27961" s="186" customFormat="1" x14ac:dyDescent="0.25"/>
    <row r="27962" s="186" customFormat="1" x14ac:dyDescent="0.25"/>
    <row r="27963" s="186" customFormat="1" x14ac:dyDescent="0.25"/>
    <row r="27964" s="186" customFormat="1" x14ac:dyDescent="0.25"/>
    <row r="27965" s="186" customFormat="1" x14ac:dyDescent="0.25"/>
    <row r="27966" s="186" customFormat="1" x14ac:dyDescent="0.25"/>
    <row r="27967" s="186" customFormat="1" x14ac:dyDescent="0.25"/>
    <row r="27968" s="186" customFormat="1" x14ac:dyDescent="0.25"/>
    <row r="27969" s="186" customFormat="1" x14ac:dyDescent="0.25"/>
    <row r="27970" s="186" customFormat="1" x14ac:dyDescent="0.25"/>
    <row r="27971" s="186" customFormat="1" x14ac:dyDescent="0.25"/>
    <row r="27972" s="186" customFormat="1" x14ac:dyDescent="0.25"/>
    <row r="27973" s="186" customFormat="1" x14ac:dyDescent="0.25"/>
    <row r="27974" s="186" customFormat="1" x14ac:dyDescent="0.25"/>
    <row r="27975" s="186" customFormat="1" x14ac:dyDescent="0.25"/>
    <row r="27976" s="186" customFormat="1" x14ac:dyDescent="0.25"/>
    <row r="27977" s="186" customFormat="1" x14ac:dyDescent="0.25"/>
    <row r="27978" s="186" customFormat="1" x14ac:dyDescent="0.25"/>
    <row r="27979" s="186" customFormat="1" x14ac:dyDescent="0.25"/>
    <row r="27980" s="186" customFormat="1" x14ac:dyDescent="0.25"/>
    <row r="27981" s="186" customFormat="1" x14ac:dyDescent="0.25"/>
    <row r="27982" s="186" customFormat="1" x14ac:dyDescent="0.25"/>
    <row r="27983" s="186" customFormat="1" x14ac:dyDescent="0.25"/>
    <row r="27984" s="186" customFormat="1" x14ac:dyDescent="0.25"/>
    <row r="27985" s="186" customFormat="1" x14ac:dyDescent="0.25"/>
    <row r="27986" s="186" customFormat="1" x14ac:dyDescent="0.25"/>
    <row r="27987" s="186" customFormat="1" x14ac:dyDescent="0.25"/>
    <row r="27988" s="186" customFormat="1" x14ac:dyDescent="0.25"/>
    <row r="27989" s="186" customFormat="1" x14ac:dyDescent="0.25"/>
    <row r="27990" s="186" customFormat="1" x14ac:dyDescent="0.25"/>
    <row r="27991" s="186" customFormat="1" x14ac:dyDescent="0.25"/>
    <row r="27992" s="186" customFormat="1" x14ac:dyDescent="0.25"/>
    <row r="27993" s="186" customFormat="1" x14ac:dyDescent="0.25"/>
    <row r="27994" s="186" customFormat="1" x14ac:dyDescent="0.25"/>
    <row r="27995" s="186" customFormat="1" x14ac:dyDescent="0.25"/>
    <row r="27996" s="186" customFormat="1" x14ac:dyDescent="0.25"/>
    <row r="27997" s="186" customFormat="1" x14ac:dyDescent="0.25"/>
    <row r="27998" s="186" customFormat="1" x14ac:dyDescent="0.25"/>
    <row r="27999" s="186" customFormat="1" x14ac:dyDescent="0.25"/>
    <row r="28000" s="186" customFormat="1" x14ac:dyDescent="0.25"/>
    <row r="28001" s="186" customFormat="1" x14ac:dyDescent="0.25"/>
    <row r="28002" s="186" customFormat="1" x14ac:dyDescent="0.25"/>
    <row r="28003" s="186" customFormat="1" x14ac:dyDescent="0.25"/>
    <row r="28004" s="186" customFormat="1" x14ac:dyDescent="0.25"/>
    <row r="28005" s="186" customFormat="1" x14ac:dyDescent="0.25"/>
    <row r="28006" s="186" customFormat="1" x14ac:dyDescent="0.25"/>
    <row r="28007" s="186" customFormat="1" x14ac:dyDescent="0.25"/>
    <row r="28008" s="186" customFormat="1" x14ac:dyDescent="0.25"/>
    <row r="28009" s="186" customFormat="1" x14ac:dyDescent="0.25"/>
    <row r="28010" s="186" customFormat="1" x14ac:dyDescent="0.25"/>
    <row r="28011" s="186" customFormat="1" x14ac:dyDescent="0.25"/>
    <row r="28012" s="186" customFormat="1" x14ac:dyDescent="0.25"/>
    <row r="28013" s="186" customFormat="1" x14ac:dyDescent="0.25"/>
    <row r="28014" s="186" customFormat="1" x14ac:dyDescent="0.25"/>
    <row r="28015" s="186" customFormat="1" x14ac:dyDescent="0.25"/>
    <row r="28016" s="186" customFormat="1" x14ac:dyDescent="0.25"/>
    <row r="28017" s="186" customFormat="1" x14ac:dyDescent="0.25"/>
    <row r="28018" s="186" customFormat="1" x14ac:dyDescent="0.25"/>
    <row r="28019" s="186" customFormat="1" x14ac:dyDescent="0.25"/>
    <row r="28020" s="186" customFormat="1" x14ac:dyDescent="0.25"/>
    <row r="28021" s="186" customFormat="1" x14ac:dyDescent="0.25"/>
    <row r="28022" s="186" customFormat="1" x14ac:dyDescent="0.25"/>
    <row r="28023" s="186" customFormat="1" x14ac:dyDescent="0.25"/>
    <row r="28024" s="186" customFormat="1" x14ac:dyDescent="0.25"/>
    <row r="28025" s="186" customFormat="1" x14ac:dyDescent="0.25"/>
    <row r="28026" s="186" customFormat="1" x14ac:dyDescent="0.25"/>
    <row r="28027" s="186" customFormat="1" x14ac:dyDescent="0.25"/>
    <row r="28028" s="186" customFormat="1" x14ac:dyDescent="0.25"/>
    <row r="28029" s="186" customFormat="1" x14ac:dyDescent="0.25"/>
    <row r="28030" s="186" customFormat="1" x14ac:dyDescent="0.25"/>
    <row r="28031" s="186" customFormat="1" x14ac:dyDescent="0.25"/>
    <row r="28032" s="186" customFormat="1" x14ac:dyDescent="0.25"/>
    <row r="28033" s="186" customFormat="1" x14ac:dyDescent="0.25"/>
    <row r="28034" s="186" customFormat="1" x14ac:dyDescent="0.25"/>
    <row r="28035" s="186" customFormat="1" x14ac:dyDescent="0.25"/>
    <row r="28036" s="186" customFormat="1" x14ac:dyDescent="0.25"/>
    <row r="28037" s="186" customFormat="1" x14ac:dyDescent="0.25"/>
    <row r="28038" s="186" customFormat="1" x14ac:dyDescent="0.25"/>
    <row r="28039" s="186" customFormat="1" x14ac:dyDescent="0.25"/>
    <row r="28040" s="186" customFormat="1" x14ac:dyDescent="0.25"/>
    <row r="28041" s="186" customFormat="1" x14ac:dyDescent="0.25"/>
    <row r="28042" s="186" customFormat="1" x14ac:dyDescent="0.25"/>
    <row r="28043" s="186" customFormat="1" x14ac:dyDescent="0.25"/>
    <row r="28044" s="186" customFormat="1" x14ac:dyDescent="0.25"/>
    <row r="28045" s="186" customFormat="1" x14ac:dyDescent="0.25"/>
    <row r="28046" s="186" customFormat="1" x14ac:dyDescent="0.25"/>
    <row r="28047" s="186" customFormat="1" x14ac:dyDescent="0.25"/>
    <row r="28048" s="186" customFormat="1" x14ac:dyDescent="0.25"/>
    <row r="28049" s="186" customFormat="1" x14ac:dyDescent="0.25"/>
    <row r="28050" s="186" customFormat="1" x14ac:dyDescent="0.25"/>
    <row r="28051" s="186" customFormat="1" x14ac:dyDescent="0.25"/>
    <row r="28052" s="186" customFormat="1" x14ac:dyDescent="0.25"/>
    <row r="28053" s="186" customFormat="1" x14ac:dyDescent="0.25"/>
    <row r="28054" s="186" customFormat="1" x14ac:dyDescent="0.25"/>
    <row r="28055" s="186" customFormat="1" x14ac:dyDescent="0.25"/>
    <row r="28056" s="186" customFormat="1" x14ac:dyDescent="0.25"/>
    <row r="28057" s="186" customFormat="1" x14ac:dyDescent="0.25"/>
    <row r="28058" s="186" customFormat="1" x14ac:dyDescent="0.25"/>
    <row r="28059" s="186" customFormat="1" x14ac:dyDescent="0.25"/>
    <row r="28060" s="186" customFormat="1" x14ac:dyDescent="0.25"/>
    <row r="28061" s="186" customFormat="1" x14ac:dyDescent="0.25"/>
    <row r="28062" s="186" customFormat="1" x14ac:dyDescent="0.25"/>
    <row r="28063" s="186" customFormat="1" x14ac:dyDescent="0.25"/>
    <row r="28064" s="186" customFormat="1" x14ac:dyDescent="0.25"/>
    <row r="28065" s="186" customFormat="1" x14ac:dyDescent="0.25"/>
    <row r="28066" s="186" customFormat="1" x14ac:dyDescent="0.25"/>
    <row r="28067" s="186" customFormat="1" x14ac:dyDescent="0.25"/>
    <row r="28068" s="186" customFormat="1" x14ac:dyDescent="0.25"/>
    <row r="28069" s="186" customFormat="1" x14ac:dyDescent="0.25"/>
    <row r="28070" s="186" customFormat="1" x14ac:dyDescent="0.25"/>
    <row r="28071" s="186" customFormat="1" x14ac:dyDescent="0.25"/>
    <row r="28072" s="186" customFormat="1" x14ac:dyDescent="0.25"/>
    <row r="28073" s="186" customFormat="1" x14ac:dyDescent="0.25"/>
    <row r="28074" s="186" customFormat="1" x14ac:dyDescent="0.25"/>
    <row r="28075" s="186" customFormat="1" x14ac:dyDescent="0.25"/>
    <row r="28076" s="186" customFormat="1" x14ac:dyDescent="0.25"/>
    <row r="28077" s="186" customFormat="1" x14ac:dyDescent="0.25"/>
    <row r="28078" s="186" customFormat="1" x14ac:dyDescent="0.25"/>
    <row r="28079" s="186" customFormat="1" x14ac:dyDescent="0.25"/>
    <row r="28080" s="186" customFormat="1" x14ac:dyDescent="0.25"/>
    <row r="28081" s="186" customFormat="1" x14ac:dyDescent="0.25"/>
    <row r="28082" s="186" customFormat="1" x14ac:dyDescent="0.25"/>
    <row r="28083" s="186" customFormat="1" x14ac:dyDescent="0.25"/>
    <row r="28084" s="186" customFormat="1" x14ac:dyDescent="0.25"/>
    <row r="28085" s="186" customFormat="1" x14ac:dyDescent="0.25"/>
    <row r="28086" s="186" customFormat="1" x14ac:dyDescent="0.25"/>
    <row r="28087" s="186" customFormat="1" x14ac:dyDescent="0.25"/>
    <row r="28088" s="186" customFormat="1" x14ac:dyDescent="0.25"/>
    <row r="28089" s="186" customFormat="1" x14ac:dyDescent="0.25"/>
    <row r="28090" s="186" customFormat="1" x14ac:dyDescent="0.25"/>
    <row r="28091" s="186" customFormat="1" x14ac:dyDescent="0.25"/>
    <row r="28092" s="186" customFormat="1" x14ac:dyDescent="0.25"/>
    <row r="28093" s="186" customFormat="1" x14ac:dyDescent="0.25"/>
    <row r="28094" s="186" customFormat="1" x14ac:dyDescent="0.25"/>
    <row r="28095" s="186" customFormat="1" x14ac:dyDescent="0.25"/>
    <row r="28096" s="186" customFormat="1" x14ac:dyDescent="0.25"/>
    <row r="28097" s="186" customFormat="1" x14ac:dyDescent="0.25"/>
    <row r="28098" s="186" customFormat="1" x14ac:dyDescent="0.25"/>
    <row r="28099" s="186" customFormat="1" x14ac:dyDescent="0.25"/>
    <row r="28100" s="186" customFormat="1" x14ac:dyDescent="0.25"/>
    <row r="28101" s="186" customFormat="1" x14ac:dyDescent="0.25"/>
    <row r="28102" s="186" customFormat="1" x14ac:dyDescent="0.25"/>
    <row r="28103" s="186" customFormat="1" x14ac:dyDescent="0.25"/>
    <row r="28104" s="186" customFormat="1" x14ac:dyDescent="0.25"/>
    <row r="28105" s="186" customFormat="1" x14ac:dyDescent="0.25"/>
    <row r="28106" s="186" customFormat="1" x14ac:dyDescent="0.25"/>
    <row r="28107" s="186" customFormat="1" x14ac:dyDescent="0.25"/>
    <row r="28108" s="186" customFormat="1" x14ac:dyDescent="0.25"/>
    <row r="28109" s="186" customFormat="1" x14ac:dyDescent="0.25"/>
    <row r="28110" s="186" customFormat="1" x14ac:dyDescent="0.25"/>
    <row r="28111" s="186" customFormat="1" x14ac:dyDescent="0.25"/>
    <row r="28112" s="186" customFormat="1" x14ac:dyDescent="0.25"/>
    <row r="28113" s="186" customFormat="1" x14ac:dyDescent="0.25"/>
    <row r="28114" s="186" customFormat="1" x14ac:dyDescent="0.25"/>
    <row r="28115" s="186" customFormat="1" x14ac:dyDescent="0.25"/>
    <row r="28116" s="186" customFormat="1" x14ac:dyDescent="0.25"/>
    <row r="28117" s="186" customFormat="1" x14ac:dyDescent="0.25"/>
    <row r="28118" s="186" customFormat="1" x14ac:dyDescent="0.25"/>
    <row r="28119" s="186" customFormat="1" x14ac:dyDescent="0.25"/>
    <row r="28120" s="186" customFormat="1" x14ac:dyDescent="0.25"/>
    <row r="28121" s="186" customFormat="1" x14ac:dyDescent="0.25"/>
    <row r="28122" s="186" customFormat="1" x14ac:dyDescent="0.25"/>
    <row r="28123" s="186" customFormat="1" x14ac:dyDescent="0.25"/>
    <row r="28124" s="186" customFormat="1" x14ac:dyDescent="0.25"/>
    <row r="28125" s="186" customFormat="1" x14ac:dyDescent="0.25"/>
    <row r="28126" s="186" customFormat="1" x14ac:dyDescent="0.25"/>
    <row r="28127" s="186" customFormat="1" x14ac:dyDescent="0.25"/>
    <row r="28128" s="186" customFormat="1" x14ac:dyDescent="0.25"/>
    <row r="28129" s="186" customFormat="1" x14ac:dyDescent="0.25"/>
    <row r="28130" s="186" customFormat="1" x14ac:dyDescent="0.25"/>
    <row r="28131" s="186" customFormat="1" x14ac:dyDescent="0.25"/>
    <row r="28132" s="186" customFormat="1" x14ac:dyDescent="0.25"/>
    <row r="28133" s="186" customFormat="1" x14ac:dyDescent="0.25"/>
    <row r="28134" s="186" customFormat="1" x14ac:dyDescent="0.25"/>
    <row r="28135" s="186" customFormat="1" x14ac:dyDescent="0.25"/>
    <row r="28136" s="186" customFormat="1" x14ac:dyDescent="0.25"/>
    <row r="28137" s="186" customFormat="1" x14ac:dyDescent="0.25"/>
    <row r="28138" s="186" customFormat="1" x14ac:dyDescent="0.25"/>
    <row r="28139" s="186" customFormat="1" x14ac:dyDescent="0.25"/>
    <row r="28140" s="186" customFormat="1" x14ac:dyDescent="0.25"/>
    <row r="28141" s="186" customFormat="1" x14ac:dyDescent="0.25"/>
    <row r="28142" s="186" customFormat="1" x14ac:dyDescent="0.25"/>
    <row r="28143" s="186" customFormat="1" x14ac:dyDescent="0.25"/>
    <row r="28144" s="186" customFormat="1" x14ac:dyDescent="0.25"/>
    <row r="28145" s="186" customFormat="1" x14ac:dyDescent="0.25"/>
    <row r="28146" s="186" customFormat="1" x14ac:dyDescent="0.25"/>
    <row r="28147" s="186" customFormat="1" x14ac:dyDescent="0.25"/>
    <row r="28148" s="186" customFormat="1" x14ac:dyDescent="0.25"/>
    <row r="28149" s="186" customFormat="1" x14ac:dyDescent="0.25"/>
    <row r="28150" s="186" customFormat="1" x14ac:dyDescent="0.25"/>
    <row r="28151" s="186" customFormat="1" x14ac:dyDescent="0.25"/>
    <row r="28152" s="186" customFormat="1" x14ac:dyDescent="0.25"/>
    <row r="28153" s="186" customFormat="1" x14ac:dyDescent="0.25"/>
    <row r="28154" s="186" customFormat="1" x14ac:dyDescent="0.25"/>
    <row r="28155" s="186" customFormat="1" x14ac:dyDescent="0.25"/>
    <row r="28156" s="186" customFormat="1" x14ac:dyDescent="0.25"/>
    <row r="28157" s="186" customFormat="1" x14ac:dyDescent="0.25"/>
    <row r="28158" s="186" customFormat="1" x14ac:dyDescent="0.25"/>
    <row r="28159" s="186" customFormat="1" x14ac:dyDescent="0.25"/>
    <row r="28160" s="186" customFormat="1" x14ac:dyDescent="0.25"/>
    <row r="28161" s="186" customFormat="1" x14ac:dyDescent="0.25"/>
    <row r="28162" s="186" customFormat="1" x14ac:dyDescent="0.25"/>
    <row r="28163" s="186" customFormat="1" x14ac:dyDescent="0.25"/>
    <row r="28164" s="186" customFormat="1" x14ac:dyDescent="0.25"/>
    <row r="28165" s="186" customFormat="1" x14ac:dyDescent="0.25"/>
    <row r="28166" s="186" customFormat="1" x14ac:dyDescent="0.25"/>
    <row r="28167" s="186" customFormat="1" x14ac:dyDescent="0.25"/>
    <row r="28168" s="186" customFormat="1" x14ac:dyDescent="0.25"/>
    <row r="28169" s="186" customFormat="1" x14ac:dyDescent="0.25"/>
    <row r="28170" s="186" customFormat="1" x14ac:dyDescent="0.25"/>
    <row r="28171" s="186" customFormat="1" x14ac:dyDescent="0.25"/>
    <row r="28172" s="186" customFormat="1" x14ac:dyDescent="0.25"/>
    <row r="28173" s="186" customFormat="1" x14ac:dyDescent="0.25"/>
    <row r="28174" s="186" customFormat="1" x14ac:dyDescent="0.25"/>
    <row r="28175" s="186" customFormat="1" x14ac:dyDescent="0.25"/>
    <row r="28176" s="186" customFormat="1" x14ac:dyDescent="0.25"/>
    <row r="28177" s="186" customFormat="1" x14ac:dyDescent="0.25"/>
    <row r="28178" s="186" customFormat="1" x14ac:dyDescent="0.25"/>
    <row r="28179" s="186" customFormat="1" x14ac:dyDescent="0.25"/>
    <row r="28180" s="186" customFormat="1" x14ac:dyDescent="0.25"/>
    <row r="28181" s="186" customFormat="1" x14ac:dyDescent="0.25"/>
    <row r="28182" s="186" customFormat="1" x14ac:dyDescent="0.25"/>
    <row r="28183" s="186" customFormat="1" x14ac:dyDescent="0.25"/>
    <row r="28184" s="186" customFormat="1" x14ac:dyDescent="0.25"/>
    <row r="28185" s="186" customFormat="1" x14ac:dyDescent="0.25"/>
    <row r="28186" s="186" customFormat="1" x14ac:dyDescent="0.25"/>
    <row r="28187" s="186" customFormat="1" x14ac:dyDescent="0.25"/>
    <row r="28188" s="186" customFormat="1" x14ac:dyDescent="0.25"/>
    <row r="28189" s="186" customFormat="1" x14ac:dyDescent="0.25"/>
    <row r="28190" s="186" customFormat="1" x14ac:dyDescent="0.25"/>
    <row r="28191" s="186" customFormat="1" x14ac:dyDescent="0.25"/>
    <row r="28192" s="186" customFormat="1" x14ac:dyDescent="0.25"/>
    <row r="28193" s="186" customFormat="1" x14ac:dyDescent="0.25"/>
    <row r="28194" s="186" customFormat="1" x14ac:dyDescent="0.25"/>
    <row r="28195" s="186" customFormat="1" x14ac:dyDescent="0.25"/>
    <row r="28196" s="186" customFormat="1" x14ac:dyDescent="0.25"/>
    <row r="28197" s="186" customFormat="1" x14ac:dyDescent="0.25"/>
    <row r="28198" s="186" customFormat="1" x14ac:dyDescent="0.25"/>
    <row r="28199" s="186" customFormat="1" x14ac:dyDescent="0.25"/>
    <row r="28200" s="186" customFormat="1" x14ac:dyDescent="0.25"/>
    <row r="28201" s="186" customFormat="1" x14ac:dyDescent="0.25"/>
    <row r="28202" s="186" customFormat="1" x14ac:dyDescent="0.25"/>
    <row r="28203" s="186" customFormat="1" x14ac:dyDescent="0.25"/>
    <row r="28204" s="186" customFormat="1" x14ac:dyDescent="0.25"/>
    <row r="28205" s="186" customFormat="1" x14ac:dyDescent="0.25"/>
    <row r="28206" s="186" customFormat="1" x14ac:dyDescent="0.25"/>
    <row r="28207" s="186" customFormat="1" x14ac:dyDescent="0.25"/>
    <row r="28208" s="186" customFormat="1" x14ac:dyDescent="0.25"/>
    <row r="28209" s="186" customFormat="1" x14ac:dyDescent="0.25"/>
    <row r="28210" s="186" customFormat="1" x14ac:dyDescent="0.25"/>
    <row r="28211" s="186" customFormat="1" x14ac:dyDescent="0.25"/>
    <row r="28212" s="186" customFormat="1" x14ac:dyDescent="0.25"/>
    <row r="28213" s="186" customFormat="1" x14ac:dyDescent="0.25"/>
    <row r="28214" s="186" customFormat="1" x14ac:dyDescent="0.25"/>
    <row r="28215" s="186" customFormat="1" x14ac:dyDescent="0.25"/>
    <row r="28216" s="186" customFormat="1" x14ac:dyDescent="0.25"/>
    <row r="28217" s="186" customFormat="1" x14ac:dyDescent="0.25"/>
    <row r="28218" s="186" customFormat="1" x14ac:dyDescent="0.25"/>
    <row r="28219" s="186" customFormat="1" x14ac:dyDescent="0.25"/>
    <row r="28220" s="186" customFormat="1" x14ac:dyDescent="0.25"/>
    <row r="28221" s="186" customFormat="1" x14ac:dyDescent="0.25"/>
    <row r="28222" s="186" customFormat="1" x14ac:dyDescent="0.25"/>
    <row r="28223" s="186" customFormat="1" x14ac:dyDescent="0.25"/>
    <row r="28224" s="186" customFormat="1" x14ac:dyDescent="0.25"/>
    <row r="28225" s="186" customFormat="1" x14ac:dyDescent="0.25"/>
    <row r="28226" s="186" customFormat="1" x14ac:dyDescent="0.25"/>
    <row r="28227" s="186" customFormat="1" x14ac:dyDescent="0.25"/>
    <row r="28228" s="186" customFormat="1" x14ac:dyDescent="0.25"/>
    <row r="28229" s="186" customFormat="1" x14ac:dyDescent="0.25"/>
    <row r="28230" s="186" customFormat="1" x14ac:dyDescent="0.25"/>
    <row r="28231" s="186" customFormat="1" x14ac:dyDescent="0.25"/>
    <row r="28232" s="186" customFormat="1" x14ac:dyDescent="0.25"/>
    <row r="28233" s="186" customFormat="1" x14ac:dyDescent="0.25"/>
    <row r="28234" s="186" customFormat="1" x14ac:dyDescent="0.25"/>
    <row r="28235" s="186" customFormat="1" x14ac:dyDescent="0.25"/>
    <row r="28236" s="186" customFormat="1" x14ac:dyDescent="0.25"/>
    <row r="28237" s="186" customFormat="1" x14ac:dyDescent="0.25"/>
    <row r="28238" s="186" customFormat="1" x14ac:dyDescent="0.25"/>
    <row r="28239" s="186" customFormat="1" x14ac:dyDescent="0.25"/>
    <row r="28240" s="186" customFormat="1" x14ac:dyDescent="0.25"/>
    <row r="28241" s="186" customFormat="1" x14ac:dyDescent="0.25"/>
    <row r="28242" s="186" customFormat="1" x14ac:dyDescent="0.25"/>
    <row r="28243" s="186" customFormat="1" x14ac:dyDescent="0.25"/>
    <row r="28244" s="186" customFormat="1" x14ac:dyDescent="0.25"/>
    <row r="28245" s="186" customFormat="1" x14ac:dyDescent="0.25"/>
    <row r="28246" s="186" customFormat="1" x14ac:dyDescent="0.25"/>
    <row r="28247" s="186" customFormat="1" x14ac:dyDescent="0.25"/>
    <row r="28248" s="186" customFormat="1" x14ac:dyDescent="0.25"/>
    <row r="28249" s="186" customFormat="1" x14ac:dyDescent="0.25"/>
    <row r="28250" s="186" customFormat="1" x14ac:dyDescent="0.25"/>
    <row r="28251" s="186" customFormat="1" x14ac:dyDescent="0.25"/>
    <row r="28252" s="186" customFormat="1" x14ac:dyDescent="0.25"/>
    <row r="28253" s="186" customFormat="1" x14ac:dyDescent="0.25"/>
    <row r="28254" s="186" customFormat="1" x14ac:dyDescent="0.25"/>
    <row r="28255" s="186" customFormat="1" x14ac:dyDescent="0.25"/>
    <row r="28256" s="186" customFormat="1" x14ac:dyDescent="0.25"/>
    <row r="28257" s="186" customFormat="1" x14ac:dyDescent="0.25"/>
    <row r="28258" s="186" customFormat="1" x14ac:dyDescent="0.25"/>
    <row r="28259" s="186" customFormat="1" x14ac:dyDescent="0.25"/>
    <row r="28260" s="186" customFormat="1" x14ac:dyDescent="0.25"/>
    <row r="28261" s="186" customFormat="1" x14ac:dyDescent="0.25"/>
    <row r="28262" s="186" customFormat="1" x14ac:dyDescent="0.25"/>
    <row r="28263" s="186" customFormat="1" x14ac:dyDescent="0.25"/>
    <row r="28264" s="186" customFormat="1" x14ac:dyDescent="0.25"/>
    <row r="28265" s="186" customFormat="1" x14ac:dyDescent="0.25"/>
    <row r="28266" s="186" customFormat="1" x14ac:dyDescent="0.25"/>
    <row r="28267" s="186" customFormat="1" x14ac:dyDescent="0.25"/>
    <row r="28268" s="186" customFormat="1" x14ac:dyDescent="0.25"/>
    <row r="28269" s="186" customFormat="1" x14ac:dyDescent="0.25"/>
    <row r="28270" s="186" customFormat="1" x14ac:dyDescent="0.25"/>
    <row r="28271" s="186" customFormat="1" x14ac:dyDescent="0.25"/>
    <row r="28272" s="186" customFormat="1" x14ac:dyDescent="0.25"/>
    <row r="28273" s="186" customFormat="1" x14ac:dyDescent="0.25"/>
    <row r="28274" s="186" customFormat="1" x14ac:dyDescent="0.25"/>
    <row r="28275" s="186" customFormat="1" x14ac:dyDescent="0.25"/>
    <row r="28276" s="186" customFormat="1" x14ac:dyDescent="0.25"/>
    <row r="28277" s="186" customFormat="1" x14ac:dyDescent="0.25"/>
    <row r="28278" s="186" customFormat="1" x14ac:dyDescent="0.25"/>
    <row r="28279" s="186" customFormat="1" x14ac:dyDescent="0.25"/>
    <row r="28280" s="186" customFormat="1" x14ac:dyDescent="0.25"/>
    <row r="28281" s="186" customFormat="1" x14ac:dyDescent="0.25"/>
    <row r="28282" s="186" customFormat="1" x14ac:dyDescent="0.25"/>
    <row r="28283" s="186" customFormat="1" x14ac:dyDescent="0.25"/>
    <row r="28284" s="186" customFormat="1" x14ac:dyDescent="0.25"/>
    <row r="28285" s="186" customFormat="1" x14ac:dyDescent="0.25"/>
    <row r="28286" s="186" customFormat="1" x14ac:dyDescent="0.25"/>
    <row r="28287" s="186" customFormat="1" x14ac:dyDescent="0.25"/>
    <row r="28288" s="186" customFormat="1" x14ac:dyDescent="0.25"/>
    <row r="28289" s="186" customFormat="1" x14ac:dyDescent="0.25"/>
    <row r="28290" s="186" customFormat="1" x14ac:dyDescent="0.25"/>
    <row r="28291" s="186" customFormat="1" x14ac:dyDescent="0.25"/>
    <row r="28292" s="186" customFormat="1" x14ac:dyDescent="0.25"/>
    <row r="28293" s="186" customFormat="1" x14ac:dyDescent="0.25"/>
    <row r="28294" s="186" customFormat="1" x14ac:dyDescent="0.25"/>
    <row r="28295" s="186" customFormat="1" x14ac:dyDescent="0.25"/>
    <row r="28296" s="186" customFormat="1" x14ac:dyDescent="0.25"/>
    <row r="28297" s="186" customFormat="1" x14ac:dyDescent="0.25"/>
    <row r="28298" s="186" customFormat="1" x14ac:dyDescent="0.25"/>
    <row r="28299" s="186" customFormat="1" x14ac:dyDescent="0.25"/>
    <row r="28300" s="186" customFormat="1" x14ac:dyDescent="0.25"/>
    <row r="28301" s="186" customFormat="1" x14ac:dyDescent="0.25"/>
    <row r="28302" s="186" customFormat="1" x14ac:dyDescent="0.25"/>
    <row r="28303" s="186" customFormat="1" x14ac:dyDescent="0.25"/>
    <row r="28304" s="186" customFormat="1" x14ac:dyDescent="0.25"/>
    <row r="28305" s="186" customFormat="1" x14ac:dyDescent="0.25"/>
    <row r="28306" s="186" customFormat="1" x14ac:dyDescent="0.25"/>
    <row r="28307" s="186" customFormat="1" x14ac:dyDescent="0.25"/>
    <row r="28308" s="186" customFormat="1" x14ac:dyDescent="0.25"/>
    <row r="28309" s="186" customFormat="1" x14ac:dyDescent="0.25"/>
    <row r="28310" s="186" customFormat="1" x14ac:dyDescent="0.25"/>
    <row r="28311" s="186" customFormat="1" x14ac:dyDescent="0.25"/>
    <row r="28312" s="186" customFormat="1" x14ac:dyDescent="0.25"/>
    <row r="28313" s="186" customFormat="1" x14ac:dyDescent="0.25"/>
    <row r="28314" s="186" customFormat="1" x14ac:dyDescent="0.25"/>
    <row r="28315" s="186" customFormat="1" x14ac:dyDescent="0.25"/>
    <row r="28316" s="186" customFormat="1" x14ac:dyDescent="0.25"/>
    <row r="28317" s="186" customFormat="1" x14ac:dyDescent="0.25"/>
    <row r="28318" s="186" customFormat="1" x14ac:dyDescent="0.25"/>
    <row r="28319" s="186" customFormat="1" x14ac:dyDescent="0.25"/>
    <row r="28320" s="186" customFormat="1" x14ac:dyDescent="0.25"/>
    <row r="28321" s="186" customFormat="1" x14ac:dyDescent="0.25"/>
    <row r="28322" s="186" customFormat="1" x14ac:dyDescent="0.25"/>
    <row r="28323" s="186" customFormat="1" x14ac:dyDescent="0.25"/>
    <row r="28324" s="186" customFormat="1" x14ac:dyDescent="0.25"/>
    <row r="28325" s="186" customFormat="1" x14ac:dyDescent="0.25"/>
    <row r="28326" s="186" customFormat="1" x14ac:dyDescent="0.25"/>
    <row r="28327" s="186" customFormat="1" x14ac:dyDescent="0.25"/>
    <row r="28328" s="186" customFormat="1" x14ac:dyDescent="0.25"/>
    <row r="28329" s="186" customFormat="1" x14ac:dyDescent="0.25"/>
    <row r="28330" s="186" customFormat="1" x14ac:dyDescent="0.25"/>
    <row r="28331" s="186" customFormat="1" x14ac:dyDescent="0.25"/>
    <row r="28332" s="186" customFormat="1" x14ac:dyDescent="0.25"/>
    <row r="28333" s="186" customFormat="1" x14ac:dyDescent="0.25"/>
    <row r="28334" s="186" customFormat="1" x14ac:dyDescent="0.25"/>
    <row r="28335" s="186" customFormat="1" x14ac:dyDescent="0.25"/>
    <row r="28336" s="186" customFormat="1" x14ac:dyDescent="0.25"/>
    <row r="28337" s="186" customFormat="1" x14ac:dyDescent="0.25"/>
    <row r="28338" s="186" customFormat="1" x14ac:dyDescent="0.25"/>
    <row r="28339" s="186" customFormat="1" x14ac:dyDescent="0.25"/>
    <row r="28340" s="186" customFormat="1" x14ac:dyDescent="0.25"/>
    <row r="28341" s="186" customFormat="1" x14ac:dyDescent="0.25"/>
    <row r="28342" s="186" customFormat="1" x14ac:dyDescent="0.25"/>
    <row r="28343" s="186" customFormat="1" x14ac:dyDescent="0.25"/>
    <row r="28344" s="186" customFormat="1" x14ac:dyDescent="0.25"/>
    <row r="28345" s="186" customFormat="1" x14ac:dyDescent="0.25"/>
    <row r="28346" s="186" customFormat="1" x14ac:dyDescent="0.25"/>
    <row r="28347" s="186" customFormat="1" x14ac:dyDescent="0.25"/>
    <row r="28348" s="186" customFormat="1" x14ac:dyDescent="0.25"/>
    <row r="28349" s="186" customFormat="1" x14ac:dyDescent="0.25"/>
    <row r="28350" s="186" customFormat="1" x14ac:dyDescent="0.25"/>
    <row r="28351" s="186" customFormat="1" x14ac:dyDescent="0.25"/>
    <row r="28352" s="186" customFormat="1" x14ac:dyDescent="0.25"/>
    <row r="28353" s="186" customFormat="1" x14ac:dyDescent="0.25"/>
    <row r="28354" s="186" customFormat="1" x14ac:dyDescent="0.25"/>
    <row r="28355" s="186" customFormat="1" x14ac:dyDescent="0.25"/>
    <row r="28356" s="186" customFormat="1" x14ac:dyDescent="0.25"/>
    <row r="28357" s="186" customFormat="1" x14ac:dyDescent="0.25"/>
    <row r="28358" s="186" customFormat="1" x14ac:dyDescent="0.25"/>
    <row r="28359" s="186" customFormat="1" x14ac:dyDescent="0.25"/>
    <row r="28360" s="186" customFormat="1" x14ac:dyDescent="0.25"/>
    <row r="28361" s="186" customFormat="1" x14ac:dyDescent="0.25"/>
    <row r="28362" s="186" customFormat="1" x14ac:dyDescent="0.25"/>
    <row r="28363" s="186" customFormat="1" x14ac:dyDescent="0.25"/>
    <row r="28364" s="186" customFormat="1" x14ac:dyDescent="0.25"/>
    <row r="28365" s="186" customFormat="1" x14ac:dyDescent="0.25"/>
    <row r="28366" s="186" customFormat="1" x14ac:dyDescent="0.25"/>
    <row r="28367" s="186" customFormat="1" x14ac:dyDescent="0.25"/>
    <row r="28368" s="186" customFormat="1" x14ac:dyDescent="0.25"/>
    <row r="28369" s="186" customFormat="1" x14ac:dyDescent="0.25"/>
    <row r="28370" s="186" customFormat="1" x14ac:dyDescent="0.25"/>
    <row r="28371" s="186" customFormat="1" x14ac:dyDescent="0.25"/>
    <row r="28372" s="186" customFormat="1" x14ac:dyDescent="0.25"/>
    <row r="28373" s="186" customFormat="1" x14ac:dyDescent="0.25"/>
    <row r="28374" s="186" customFormat="1" x14ac:dyDescent="0.25"/>
    <row r="28375" s="186" customFormat="1" x14ac:dyDescent="0.25"/>
    <row r="28376" s="186" customFormat="1" x14ac:dyDescent="0.25"/>
    <row r="28377" s="186" customFormat="1" x14ac:dyDescent="0.25"/>
    <row r="28378" s="186" customFormat="1" x14ac:dyDescent="0.25"/>
    <row r="28379" s="186" customFormat="1" x14ac:dyDescent="0.25"/>
    <row r="28380" s="186" customFormat="1" x14ac:dyDescent="0.25"/>
    <row r="28381" s="186" customFormat="1" x14ac:dyDescent="0.25"/>
    <row r="28382" s="186" customFormat="1" x14ac:dyDescent="0.25"/>
    <row r="28383" s="186" customFormat="1" x14ac:dyDescent="0.25"/>
    <row r="28384" s="186" customFormat="1" x14ac:dyDescent="0.25"/>
    <row r="28385" s="186" customFormat="1" x14ac:dyDescent="0.25"/>
    <row r="28386" s="186" customFormat="1" x14ac:dyDescent="0.25"/>
    <row r="28387" s="186" customFormat="1" x14ac:dyDescent="0.25"/>
    <row r="28388" s="186" customFormat="1" x14ac:dyDescent="0.25"/>
    <row r="28389" s="186" customFormat="1" x14ac:dyDescent="0.25"/>
    <row r="28390" s="186" customFormat="1" x14ac:dyDescent="0.25"/>
    <row r="28391" s="186" customFormat="1" x14ac:dyDescent="0.25"/>
    <row r="28392" s="186" customFormat="1" x14ac:dyDescent="0.25"/>
    <row r="28393" s="186" customFormat="1" x14ac:dyDescent="0.25"/>
    <row r="28394" s="186" customFormat="1" x14ac:dyDescent="0.25"/>
    <row r="28395" s="186" customFormat="1" x14ac:dyDescent="0.25"/>
    <row r="28396" s="186" customFormat="1" x14ac:dyDescent="0.25"/>
    <row r="28397" s="186" customFormat="1" x14ac:dyDescent="0.25"/>
    <row r="28398" s="186" customFormat="1" x14ac:dyDescent="0.25"/>
    <row r="28399" s="186" customFormat="1" x14ac:dyDescent="0.25"/>
    <row r="28400" s="186" customFormat="1" x14ac:dyDescent="0.25"/>
    <row r="28401" s="186" customFormat="1" x14ac:dyDescent="0.25"/>
    <row r="28402" s="186" customFormat="1" x14ac:dyDescent="0.25"/>
    <row r="28403" s="186" customFormat="1" x14ac:dyDescent="0.25"/>
    <row r="28404" s="186" customFormat="1" x14ac:dyDescent="0.25"/>
    <row r="28405" s="186" customFormat="1" x14ac:dyDescent="0.25"/>
    <row r="28406" s="186" customFormat="1" x14ac:dyDescent="0.25"/>
    <row r="28407" s="186" customFormat="1" x14ac:dyDescent="0.25"/>
    <row r="28408" s="186" customFormat="1" x14ac:dyDescent="0.25"/>
    <row r="28409" s="186" customFormat="1" x14ac:dyDescent="0.25"/>
    <row r="28410" s="186" customFormat="1" x14ac:dyDescent="0.25"/>
    <row r="28411" s="186" customFormat="1" x14ac:dyDescent="0.25"/>
    <row r="28412" s="186" customFormat="1" x14ac:dyDescent="0.25"/>
    <row r="28413" s="186" customFormat="1" x14ac:dyDescent="0.25"/>
    <row r="28414" s="186" customFormat="1" x14ac:dyDescent="0.25"/>
    <row r="28415" s="186" customFormat="1" x14ac:dyDescent="0.25"/>
    <row r="28416" s="186" customFormat="1" x14ac:dyDescent="0.25"/>
    <row r="28417" s="186" customFormat="1" x14ac:dyDescent="0.25"/>
    <row r="28418" s="186" customFormat="1" x14ac:dyDescent="0.25"/>
    <row r="28419" s="186" customFormat="1" x14ac:dyDescent="0.25"/>
    <row r="28420" s="186" customFormat="1" x14ac:dyDescent="0.25"/>
    <row r="28421" s="186" customFormat="1" x14ac:dyDescent="0.25"/>
    <row r="28422" s="186" customFormat="1" x14ac:dyDescent="0.25"/>
    <row r="28423" s="186" customFormat="1" x14ac:dyDescent="0.25"/>
    <row r="28424" s="186" customFormat="1" x14ac:dyDescent="0.25"/>
    <row r="28425" s="186" customFormat="1" x14ac:dyDescent="0.25"/>
    <row r="28426" s="186" customFormat="1" x14ac:dyDescent="0.25"/>
    <row r="28427" s="186" customFormat="1" x14ac:dyDescent="0.25"/>
    <row r="28428" s="186" customFormat="1" x14ac:dyDescent="0.25"/>
    <row r="28429" s="186" customFormat="1" x14ac:dyDescent="0.25"/>
    <row r="28430" s="186" customFormat="1" x14ac:dyDescent="0.25"/>
    <row r="28431" s="186" customFormat="1" x14ac:dyDescent="0.25"/>
    <row r="28432" s="186" customFormat="1" x14ac:dyDescent="0.25"/>
    <row r="28433" s="186" customFormat="1" x14ac:dyDescent="0.25"/>
    <row r="28434" s="186" customFormat="1" x14ac:dyDescent="0.25"/>
    <row r="28435" s="186" customFormat="1" x14ac:dyDescent="0.25"/>
    <row r="28436" s="186" customFormat="1" x14ac:dyDescent="0.25"/>
    <row r="28437" s="186" customFormat="1" x14ac:dyDescent="0.25"/>
    <row r="28438" s="186" customFormat="1" x14ac:dyDescent="0.25"/>
    <row r="28439" s="186" customFormat="1" x14ac:dyDescent="0.25"/>
    <row r="28440" s="186" customFormat="1" x14ac:dyDescent="0.25"/>
    <row r="28441" s="186" customFormat="1" x14ac:dyDescent="0.25"/>
    <row r="28442" s="186" customFormat="1" x14ac:dyDescent="0.25"/>
    <row r="28443" s="186" customFormat="1" x14ac:dyDescent="0.25"/>
    <row r="28444" s="186" customFormat="1" x14ac:dyDescent="0.25"/>
    <row r="28445" s="186" customFormat="1" x14ac:dyDescent="0.25"/>
    <row r="28446" s="186" customFormat="1" x14ac:dyDescent="0.25"/>
    <row r="28447" s="186" customFormat="1" x14ac:dyDescent="0.25"/>
    <row r="28448" s="186" customFormat="1" x14ac:dyDescent="0.25"/>
    <row r="28449" s="186" customFormat="1" x14ac:dyDescent="0.25"/>
    <row r="28450" s="186" customFormat="1" x14ac:dyDescent="0.25"/>
    <row r="28451" s="186" customFormat="1" x14ac:dyDescent="0.25"/>
    <row r="28452" s="186" customFormat="1" x14ac:dyDescent="0.25"/>
    <row r="28453" s="186" customFormat="1" x14ac:dyDescent="0.25"/>
    <row r="28454" s="186" customFormat="1" x14ac:dyDescent="0.25"/>
    <row r="28455" s="186" customFormat="1" x14ac:dyDescent="0.25"/>
    <row r="28456" s="186" customFormat="1" x14ac:dyDescent="0.25"/>
    <row r="28457" s="186" customFormat="1" x14ac:dyDescent="0.25"/>
    <row r="28458" s="186" customFormat="1" x14ac:dyDescent="0.25"/>
    <row r="28459" s="186" customFormat="1" x14ac:dyDescent="0.25"/>
    <row r="28460" s="186" customFormat="1" x14ac:dyDescent="0.25"/>
    <row r="28461" s="186" customFormat="1" x14ac:dyDescent="0.25"/>
    <row r="28462" s="186" customFormat="1" x14ac:dyDescent="0.25"/>
    <row r="28463" s="186" customFormat="1" x14ac:dyDescent="0.25"/>
    <row r="28464" s="186" customFormat="1" x14ac:dyDescent="0.25"/>
    <row r="28465" s="186" customFormat="1" x14ac:dyDescent="0.25"/>
    <row r="28466" s="186" customFormat="1" x14ac:dyDescent="0.25"/>
    <row r="28467" s="186" customFormat="1" x14ac:dyDescent="0.25"/>
    <row r="28468" s="186" customFormat="1" x14ac:dyDescent="0.25"/>
    <row r="28469" s="186" customFormat="1" x14ac:dyDescent="0.25"/>
    <row r="28470" s="186" customFormat="1" x14ac:dyDescent="0.25"/>
    <row r="28471" s="186" customFormat="1" x14ac:dyDescent="0.25"/>
    <row r="28472" s="186" customFormat="1" x14ac:dyDescent="0.25"/>
    <row r="28473" s="186" customFormat="1" x14ac:dyDescent="0.25"/>
    <row r="28474" s="186" customFormat="1" x14ac:dyDescent="0.25"/>
    <row r="28475" s="186" customFormat="1" x14ac:dyDescent="0.25"/>
    <row r="28476" s="186" customFormat="1" x14ac:dyDescent="0.25"/>
    <row r="28477" s="186" customFormat="1" x14ac:dyDescent="0.25"/>
    <row r="28478" s="186" customFormat="1" x14ac:dyDescent="0.25"/>
    <row r="28479" s="186" customFormat="1" x14ac:dyDescent="0.25"/>
    <row r="28480" s="186" customFormat="1" x14ac:dyDescent="0.25"/>
    <row r="28481" s="186" customFormat="1" x14ac:dyDescent="0.25"/>
    <row r="28482" s="186" customFormat="1" x14ac:dyDescent="0.25"/>
    <row r="28483" s="186" customFormat="1" x14ac:dyDescent="0.25"/>
    <row r="28484" s="186" customFormat="1" x14ac:dyDescent="0.25"/>
    <row r="28485" s="186" customFormat="1" x14ac:dyDescent="0.25"/>
    <row r="28486" s="186" customFormat="1" x14ac:dyDescent="0.25"/>
    <row r="28487" s="186" customFormat="1" x14ac:dyDescent="0.25"/>
    <row r="28488" s="186" customFormat="1" x14ac:dyDescent="0.25"/>
    <row r="28489" s="186" customFormat="1" x14ac:dyDescent="0.25"/>
    <row r="28490" s="186" customFormat="1" x14ac:dyDescent="0.25"/>
    <row r="28491" s="186" customFormat="1" x14ac:dyDescent="0.25"/>
    <row r="28492" s="186" customFormat="1" x14ac:dyDescent="0.25"/>
    <row r="28493" s="186" customFormat="1" x14ac:dyDescent="0.25"/>
    <row r="28494" s="186" customFormat="1" x14ac:dyDescent="0.25"/>
    <row r="28495" s="186" customFormat="1" x14ac:dyDescent="0.25"/>
    <row r="28496" s="186" customFormat="1" x14ac:dyDescent="0.25"/>
    <row r="28497" s="186" customFormat="1" x14ac:dyDescent="0.25"/>
    <row r="28498" s="186" customFormat="1" x14ac:dyDescent="0.25"/>
    <row r="28499" s="186" customFormat="1" x14ac:dyDescent="0.25"/>
    <row r="28500" s="186" customFormat="1" x14ac:dyDescent="0.25"/>
    <row r="28501" s="186" customFormat="1" x14ac:dyDescent="0.25"/>
    <row r="28502" s="186" customFormat="1" x14ac:dyDescent="0.25"/>
    <row r="28503" s="186" customFormat="1" x14ac:dyDescent="0.25"/>
    <row r="28504" s="186" customFormat="1" x14ac:dyDescent="0.25"/>
    <row r="28505" s="186" customFormat="1" x14ac:dyDescent="0.25"/>
    <row r="28506" s="186" customFormat="1" x14ac:dyDescent="0.25"/>
    <row r="28507" s="186" customFormat="1" x14ac:dyDescent="0.25"/>
    <row r="28508" s="186" customFormat="1" x14ac:dyDescent="0.25"/>
    <row r="28509" s="186" customFormat="1" x14ac:dyDescent="0.25"/>
    <row r="28510" s="186" customFormat="1" x14ac:dyDescent="0.25"/>
    <row r="28511" s="186" customFormat="1" x14ac:dyDescent="0.25"/>
    <row r="28512" s="186" customFormat="1" x14ac:dyDescent="0.25"/>
    <row r="28513" s="186" customFormat="1" x14ac:dyDescent="0.25"/>
    <row r="28514" s="186" customFormat="1" x14ac:dyDescent="0.25"/>
    <row r="28515" s="186" customFormat="1" x14ac:dyDescent="0.25"/>
    <row r="28516" s="186" customFormat="1" x14ac:dyDescent="0.25"/>
    <row r="28517" s="186" customFormat="1" x14ac:dyDescent="0.25"/>
    <row r="28518" s="186" customFormat="1" x14ac:dyDescent="0.25"/>
    <row r="28519" s="186" customFormat="1" x14ac:dyDescent="0.25"/>
    <row r="28520" s="186" customFormat="1" x14ac:dyDescent="0.25"/>
    <row r="28521" s="186" customFormat="1" x14ac:dyDescent="0.25"/>
    <row r="28522" s="186" customFormat="1" x14ac:dyDescent="0.25"/>
    <row r="28523" s="186" customFormat="1" x14ac:dyDescent="0.25"/>
    <row r="28524" s="186" customFormat="1" x14ac:dyDescent="0.25"/>
    <row r="28525" s="186" customFormat="1" x14ac:dyDescent="0.25"/>
    <row r="28526" s="186" customFormat="1" x14ac:dyDescent="0.25"/>
    <row r="28527" s="186" customFormat="1" x14ac:dyDescent="0.25"/>
    <row r="28528" s="186" customFormat="1" x14ac:dyDescent="0.25"/>
    <row r="28529" s="186" customFormat="1" x14ac:dyDescent="0.25"/>
    <row r="28530" s="186" customFormat="1" x14ac:dyDescent="0.25"/>
    <row r="28531" s="186" customFormat="1" x14ac:dyDescent="0.25"/>
    <row r="28532" s="186" customFormat="1" x14ac:dyDescent="0.25"/>
    <row r="28533" s="186" customFormat="1" x14ac:dyDescent="0.25"/>
    <row r="28534" s="186" customFormat="1" x14ac:dyDescent="0.25"/>
    <row r="28535" s="186" customFormat="1" x14ac:dyDescent="0.25"/>
    <row r="28536" s="186" customFormat="1" x14ac:dyDescent="0.25"/>
    <row r="28537" s="186" customFormat="1" x14ac:dyDescent="0.25"/>
    <row r="28538" s="186" customFormat="1" x14ac:dyDescent="0.25"/>
    <row r="28539" s="186" customFormat="1" x14ac:dyDescent="0.25"/>
    <row r="28540" s="186" customFormat="1" x14ac:dyDescent="0.25"/>
    <row r="28541" s="186" customFormat="1" x14ac:dyDescent="0.25"/>
    <row r="28542" s="186" customFormat="1" x14ac:dyDescent="0.25"/>
    <row r="28543" s="186" customFormat="1" x14ac:dyDescent="0.25"/>
    <row r="28544" s="186" customFormat="1" x14ac:dyDescent="0.25"/>
    <row r="28545" s="186" customFormat="1" x14ac:dyDescent="0.25"/>
    <row r="28546" s="186" customFormat="1" x14ac:dyDescent="0.25"/>
    <row r="28547" s="186" customFormat="1" x14ac:dyDescent="0.25"/>
    <row r="28548" s="186" customFormat="1" x14ac:dyDescent="0.25"/>
    <row r="28549" s="186" customFormat="1" x14ac:dyDescent="0.25"/>
    <row r="28550" s="186" customFormat="1" x14ac:dyDescent="0.25"/>
    <row r="28551" s="186" customFormat="1" x14ac:dyDescent="0.25"/>
    <row r="28552" s="186" customFormat="1" x14ac:dyDescent="0.25"/>
    <row r="28553" s="186" customFormat="1" x14ac:dyDescent="0.25"/>
    <row r="28554" s="186" customFormat="1" x14ac:dyDescent="0.25"/>
    <row r="28555" s="186" customFormat="1" x14ac:dyDescent="0.25"/>
    <row r="28556" s="186" customFormat="1" x14ac:dyDescent="0.25"/>
    <row r="28557" s="186" customFormat="1" x14ac:dyDescent="0.25"/>
    <row r="28558" s="186" customFormat="1" x14ac:dyDescent="0.25"/>
    <row r="28559" s="186" customFormat="1" x14ac:dyDescent="0.25"/>
    <row r="28560" s="186" customFormat="1" x14ac:dyDescent="0.25"/>
    <row r="28561" s="186" customFormat="1" x14ac:dyDescent="0.25"/>
    <row r="28562" s="186" customFormat="1" x14ac:dyDescent="0.25"/>
    <row r="28563" s="186" customFormat="1" x14ac:dyDescent="0.25"/>
    <row r="28564" s="186" customFormat="1" x14ac:dyDescent="0.25"/>
    <row r="28565" s="186" customFormat="1" x14ac:dyDescent="0.25"/>
    <row r="28566" s="186" customFormat="1" x14ac:dyDescent="0.25"/>
    <row r="28567" s="186" customFormat="1" x14ac:dyDescent="0.25"/>
    <row r="28568" s="186" customFormat="1" x14ac:dyDescent="0.25"/>
    <row r="28569" s="186" customFormat="1" x14ac:dyDescent="0.25"/>
    <row r="28570" s="186" customFormat="1" x14ac:dyDescent="0.25"/>
    <row r="28571" s="186" customFormat="1" x14ac:dyDescent="0.25"/>
    <row r="28572" s="186" customFormat="1" x14ac:dyDescent="0.25"/>
    <row r="28573" s="186" customFormat="1" x14ac:dyDescent="0.25"/>
    <row r="28574" s="186" customFormat="1" x14ac:dyDescent="0.25"/>
    <row r="28575" s="186" customFormat="1" x14ac:dyDescent="0.25"/>
    <row r="28576" s="186" customFormat="1" x14ac:dyDescent="0.25"/>
    <row r="28577" s="186" customFormat="1" x14ac:dyDescent="0.25"/>
    <row r="28578" s="186" customFormat="1" x14ac:dyDescent="0.25"/>
    <row r="28579" s="186" customFormat="1" x14ac:dyDescent="0.25"/>
    <row r="28580" s="186" customFormat="1" x14ac:dyDescent="0.25"/>
    <row r="28581" s="186" customFormat="1" x14ac:dyDescent="0.25"/>
    <row r="28582" s="186" customFormat="1" x14ac:dyDescent="0.25"/>
    <row r="28583" s="186" customFormat="1" x14ac:dyDescent="0.25"/>
    <row r="28584" s="186" customFormat="1" x14ac:dyDescent="0.25"/>
    <row r="28585" s="186" customFormat="1" x14ac:dyDescent="0.25"/>
    <row r="28586" s="186" customFormat="1" x14ac:dyDescent="0.25"/>
    <row r="28587" s="186" customFormat="1" x14ac:dyDescent="0.25"/>
    <row r="28588" s="186" customFormat="1" x14ac:dyDescent="0.25"/>
    <row r="28589" s="186" customFormat="1" x14ac:dyDescent="0.25"/>
    <row r="28590" s="186" customFormat="1" x14ac:dyDescent="0.25"/>
    <row r="28591" s="186" customFormat="1" x14ac:dyDescent="0.25"/>
    <row r="28592" s="186" customFormat="1" x14ac:dyDescent="0.25"/>
    <row r="28593" s="186" customFormat="1" x14ac:dyDescent="0.25"/>
    <row r="28594" s="186" customFormat="1" x14ac:dyDescent="0.25"/>
    <row r="28595" s="186" customFormat="1" x14ac:dyDescent="0.25"/>
    <row r="28596" s="186" customFormat="1" x14ac:dyDescent="0.25"/>
    <row r="28597" s="186" customFormat="1" x14ac:dyDescent="0.25"/>
    <row r="28598" s="186" customFormat="1" x14ac:dyDescent="0.25"/>
    <row r="28599" s="186" customFormat="1" x14ac:dyDescent="0.25"/>
    <row r="28600" s="186" customFormat="1" x14ac:dyDescent="0.25"/>
    <row r="28601" s="186" customFormat="1" x14ac:dyDescent="0.25"/>
    <row r="28602" s="186" customFormat="1" x14ac:dyDescent="0.25"/>
    <row r="28603" s="186" customFormat="1" x14ac:dyDescent="0.25"/>
    <row r="28604" s="186" customFormat="1" x14ac:dyDescent="0.25"/>
    <row r="28605" s="186" customFormat="1" x14ac:dyDescent="0.25"/>
    <row r="28606" s="186" customFormat="1" x14ac:dyDescent="0.25"/>
    <row r="28607" s="186" customFormat="1" x14ac:dyDescent="0.25"/>
    <row r="28608" s="186" customFormat="1" x14ac:dyDescent="0.25"/>
    <row r="28609" s="186" customFormat="1" x14ac:dyDescent="0.25"/>
    <row r="28610" s="186" customFormat="1" x14ac:dyDescent="0.25"/>
    <row r="28611" s="186" customFormat="1" x14ac:dyDescent="0.25"/>
    <row r="28612" s="186" customFormat="1" x14ac:dyDescent="0.25"/>
    <row r="28613" s="186" customFormat="1" x14ac:dyDescent="0.25"/>
    <row r="28614" s="186" customFormat="1" x14ac:dyDescent="0.25"/>
    <row r="28615" s="186" customFormat="1" x14ac:dyDescent="0.25"/>
    <row r="28616" s="186" customFormat="1" x14ac:dyDescent="0.25"/>
    <row r="28617" s="186" customFormat="1" x14ac:dyDescent="0.25"/>
    <row r="28618" s="186" customFormat="1" x14ac:dyDescent="0.25"/>
    <row r="28619" s="186" customFormat="1" x14ac:dyDescent="0.25"/>
    <row r="28620" s="186" customFormat="1" x14ac:dyDescent="0.25"/>
    <row r="28621" s="186" customFormat="1" x14ac:dyDescent="0.25"/>
    <row r="28622" s="186" customFormat="1" x14ac:dyDescent="0.25"/>
    <row r="28623" s="186" customFormat="1" x14ac:dyDescent="0.25"/>
    <row r="28624" s="186" customFormat="1" x14ac:dyDescent="0.25"/>
    <row r="28625" s="186" customFormat="1" x14ac:dyDescent="0.25"/>
    <row r="28626" s="186" customFormat="1" x14ac:dyDescent="0.25"/>
    <row r="28627" s="186" customFormat="1" x14ac:dyDescent="0.25"/>
    <row r="28628" s="186" customFormat="1" x14ac:dyDescent="0.25"/>
    <row r="28629" s="186" customFormat="1" x14ac:dyDescent="0.25"/>
    <row r="28630" s="186" customFormat="1" x14ac:dyDescent="0.25"/>
    <row r="28631" s="186" customFormat="1" x14ac:dyDescent="0.25"/>
    <row r="28632" s="186" customFormat="1" x14ac:dyDescent="0.25"/>
    <row r="28633" s="186" customFormat="1" x14ac:dyDescent="0.25"/>
    <row r="28634" s="186" customFormat="1" x14ac:dyDescent="0.25"/>
    <row r="28635" s="186" customFormat="1" x14ac:dyDescent="0.25"/>
    <row r="28636" s="186" customFormat="1" x14ac:dyDescent="0.25"/>
    <row r="28637" s="186" customFormat="1" x14ac:dyDescent="0.25"/>
    <row r="28638" s="186" customFormat="1" x14ac:dyDescent="0.25"/>
    <row r="28639" s="186" customFormat="1" x14ac:dyDescent="0.25"/>
    <row r="28640" s="186" customFormat="1" x14ac:dyDescent="0.25"/>
    <row r="28641" s="186" customFormat="1" x14ac:dyDescent="0.25"/>
    <row r="28642" s="186" customFormat="1" x14ac:dyDescent="0.25"/>
    <row r="28643" s="186" customFormat="1" x14ac:dyDescent="0.25"/>
    <row r="28644" s="186" customFormat="1" x14ac:dyDescent="0.25"/>
    <row r="28645" s="186" customFormat="1" x14ac:dyDescent="0.25"/>
    <row r="28646" s="186" customFormat="1" x14ac:dyDescent="0.25"/>
    <row r="28647" s="186" customFormat="1" x14ac:dyDescent="0.25"/>
    <row r="28648" s="186" customFormat="1" x14ac:dyDescent="0.25"/>
    <row r="28649" s="186" customFormat="1" x14ac:dyDescent="0.25"/>
    <row r="28650" s="186" customFormat="1" x14ac:dyDescent="0.25"/>
    <row r="28651" s="186" customFormat="1" x14ac:dyDescent="0.25"/>
    <row r="28652" s="186" customFormat="1" x14ac:dyDescent="0.25"/>
    <row r="28653" s="186" customFormat="1" x14ac:dyDescent="0.25"/>
    <row r="28654" s="186" customFormat="1" x14ac:dyDescent="0.25"/>
    <row r="28655" s="186" customFormat="1" x14ac:dyDescent="0.25"/>
    <row r="28656" s="186" customFormat="1" x14ac:dyDescent="0.25"/>
    <row r="28657" s="186" customFormat="1" x14ac:dyDescent="0.25"/>
    <row r="28658" s="186" customFormat="1" x14ac:dyDescent="0.25"/>
    <row r="28659" s="186" customFormat="1" x14ac:dyDescent="0.25"/>
    <row r="28660" s="186" customFormat="1" x14ac:dyDescent="0.25"/>
    <row r="28661" s="186" customFormat="1" x14ac:dyDescent="0.25"/>
    <row r="28662" s="186" customFormat="1" x14ac:dyDescent="0.25"/>
    <row r="28663" s="186" customFormat="1" x14ac:dyDescent="0.25"/>
    <row r="28664" s="186" customFormat="1" x14ac:dyDescent="0.25"/>
    <row r="28665" s="186" customFormat="1" x14ac:dyDescent="0.25"/>
    <row r="28666" s="186" customFormat="1" x14ac:dyDescent="0.25"/>
    <row r="28667" s="186" customFormat="1" x14ac:dyDescent="0.25"/>
    <row r="28668" s="186" customFormat="1" x14ac:dyDescent="0.25"/>
    <row r="28669" s="186" customFormat="1" x14ac:dyDescent="0.25"/>
    <row r="28670" s="186" customFormat="1" x14ac:dyDescent="0.25"/>
    <row r="28671" s="186" customFormat="1" x14ac:dyDescent="0.25"/>
    <row r="28672" s="186" customFormat="1" x14ac:dyDescent="0.25"/>
    <row r="28673" s="186" customFormat="1" x14ac:dyDescent="0.25"/>
    <row r="28674" s="186" customFormat="1" x14ac:dyDescent="0.25"/>
    <row r="28675" s="186" customFormat="1" x14ac:dyDescent="0.25"/>
    <row r="28676" s="186" customFormat="1" x14ac:dyDescent="0.25"/>
    <row r="28677" s="186" customFormat="1" x14ac:dyDescent="0.25"/>
    <row r="28678" s="186" customFormat="1" x14ac:dyDescent="0.25"/>
    <row r="28679" s="186" customFormat="1" x14ac:dyDescent="0.25"/>
    <row r="28680" s="186" customFormat="1" x14ac:dyDescent="0.25"/>
    <row r="28681" s="186" customFormat="1" x14ac:dyDescent="0.25"/>
    <row r="28682" s="186" customFormat="1" x14ac:dyDescent="0.25"/>
    <row r="28683" s="186" customFormat="1" x14ac:dyDescent="0.25"/>
    <row r="28684" s="186" customFormat="1" x14ac:dyDescent="0.25"/>
    <row r="28685" s="186" customFormat="1" x14ac:dyDescent="0.25"/>
    <row r="28686" s="186" customFormat="1" x14ac:dyDescent="0.25"/>
    <row r="28687" s="186" customFormat="1" x14ac:dyDescent="0.25"/>
    <row r="28688" s="186" customFormat="1" x14ac:dyDescent="0.25"/>
    <row r="28689" s="186" customFormat="1" x14ac:dyDescent="0.25"/>
    <row r="28690" s="186" customFormat="1" x14ac:dyDescent="0.25"/>
    <row r="28691" s="186" customFormat="1" x14ac:dyDescent="0.25"/>
    <row r="28692" s="186" customFormat="1" x14ac:dyDescent="0.25"/>
    <row r="28693" s="186" customFormat="1" x14ac:dyDescent="0.25"/>
    <row r="28694" s="186" customFormat="1" x14ac:dyDescent="0.25"/>
    <row r="28695" s="186" customFormat="1" x14ac:dyDescent="0.25"/>
    <row r="28696" s="186" customFormat="1" x14ac:dyDescent="0.25"/>
    <row r="28697" s="186" customFormat="1" x14ac:dyDescent="0.25"/>
    <row r="28698" s="186" customFormat="1" x14ac:dyDescent="0.25"/>
    <row r="28699" s="186" customFormat="1" x14ac:dyDescent="0.25"/>
    <row r="28700" s="186" customFormat="1" x14ac:dyDescent="0.25"/>
    <row r="28701" s="186" customFormat="1" x14ac:dyDescent="0.25"/>
    <row r="28702" s="186" customFormat="1" x14ac:dyDescent="0.25"/>
    <row r="28703" s="186" customFormat="1" x14ac:dyDescent="0.25"/>
    <row r="28704" s="186" customFormat="1" x14ac:dyDescent="0.25"/>
    <row r="28705" s="186" customFormat="1" x14ac:dyDescent="0.25"/>
    <row r="28706" s="186" customFormat="1" x14ac:dyDescent="0.25"/>
    <row r="28707" s="186" customFormat="1" x14ac:dyDescent="0.25"/>
    <row r="28708" s="186" customFormat="1" x14ac:dyDescent="0.25"/>
    <row r="28709" s="186" customFormat="1" x14ac:dyDescent="0.25"/>
    <row r="28710" s="186" customFormat="1" x14ac:dyDescent="0.25"/>
    <row r="28711" s="186" customFormat="1" x14ac:dyDescent="0.25"/>
    <row r="28712" s="186" customFormat="1" x14ac:dyDescent="0.25"/>
    <row r="28713" s="186" customFormat="1" x14ac:dyDescent="0.25"/>
    <row r="28714" s="186" customFormat="1" x14ac:dyDescent="0.25"/>
    <row r="28715" s="186" customFormat="1" x14ac:dyDescent="0.25"/>
    <row r="28716" s="186" customFormat="1" x14ac:dyDescent="0.25"/>
    <row r="28717" s="186" customFormat="1" x14ac:dyDescent="0.25"/>
    <row r="28718" s="186" customFormat="1" x14ac:dyDescent="0.25"/>
    <row r="28719" s="186" customFormat="1" x14ac:dyDescent="0.25"/>
    <row r="28720" s="186" customFormat="1" x14ac:dyDescent="0.25"/>
    <row r="28721" s="186" customFormat="1" x14ac:dyDescent="0.25"/>
    <row r="28722" s="186" customFormat="1" x14ac:dyDescent="0.25"/>
    <row r="28723" s="186" customFormat="1" x14ac:dyDescent="0.25"/>
    <row r="28724" s="186" customFormat="1" x14ac:dyDescent="0.25"/>
    <row r="28725" s="186" customFormat="1" x14ac:dyDescent="0.25"/>
    <row r="28726" s="186" customFormat="1" x14ac:dyDescent="0.25"/>
    <row r="28727" s="186" customFormat="1" x14ac:dyDescent="0.25"/>
    <row r="28728" s="186" customFormat="1" x14ac:dyDescent="0.25"/>
    <row r="28729" s="186" customFormat="1" x14ac:dyDescent="0.25"/>
    <row r="28730" s="186" customFormat="1" x14ac:dyDescent="0.25"/>
    <row r="28731" s="186" customFormat="1" x14ac:dyDescent="0.25"/>
    <row r="28732" s="186" customFormat="1" x14ac:dyDescent="0.25"/>
    <row r="28733" s="186" customFormat="1" x14ac:dyDescent="0.25"/>
    <row r="28734" s="186" customFormat="1" x14ac:dyDescent="0.25"/>
    <row r="28735" s="186" customFormat="1" x14ac:dyDescent="0.25"/>
    <row r="28736" s="186" customFormat="1" x14ac:dyDescent="0.25"/>
    <row r="28737" s="186" customFormat="1" x14ac:dyDescent="0.25"/>
    <row r="28738" s="186" customFormat="1" x14ac:dyDescent="0.25"/>
    <row r="28739" s="186" customFormat="1" x14ac:dyDescent="0.25"/>
    <row r="28740" s="186" customFormat="1" x14ac:dyDescent="0.25"/>
    <row r="28741" s="186" customFormat="1" x14ac:dyDescent="0.25"/>
    <row r="28742" s="186" customFormat="1" x14ac:dyDescent="0.25"/>
    <row r="28743" s="186" customFormat="1" x14ac:dyDescent="0.25"/>
    <row r="28744" s="186" customFormat="1" x14ac:dyDescent="0.25"/>
    <row r="28745" s="186" customFormat="1" x14ac:dyDescent="0.25"/>
    <row r="28746" s="186" customFormat="1" x14ac:dyDescent="0.25"/>
    <row r="28747" s="186" customFormat="1" x14ac:dyDescent="0.25"/>
    <row r="28748" s="186" customFormat="1" x14ac:dyDescent="0.25"/>
    <row r="28749" s="186" customFormat="1" x14ac:dyDescent="0.25"/>
    <row r="28750" s="186" customFormat="1" x14ac:dyDescent="0.25"/>
    <row r="28751" s="186" customFormat="1" x14ac:dyDescent="0.25"/>
    <row r="28752" s="186" customFormat="1" x14ac:dyDescent="0.25"/>
    <row r="28753" s="186" customFormat="1" x14ac:dyDescent="0.25"/>
    <row r="28754" s="186" customFormat="1" x14ac:dyDescent="0.25"/>
    <row r="28755" s="186" customFormat="1" x14ac:dyDescent="0.25"/>
    <row r="28756" s="186" customFormat="1" x14ac:dyDescent="0.25"/>
    <row r="28757" s="186" customFormat="1" x14ac:dyDescent="0.25"/>
    <row r="28758" s="186" customFormat="1" x14ac:dyDescent="0.25"/>
    <row r="28759" s="186" customFormat="1" x14ac:dyDescent="0.25"/>
    <row r="28760" s="186" customFormat="1" x14ac:dyDescent="0.25"/>
    <row r="28761" s="186" customFormat="1" x14ac:dyDescent="0.25"/>
    <row r="28762" s="186" customFormat="1" x14ac:dyDescent="0.25"/>
    <row r="28763" s="186" customFormat="1" x14ac:dyDescent="0.25"/>
    <row r="28764" s="186" customFormat="1" x14ac:dyDescent="0.25"/>
    <row r="28765" s="186" customFormat="1" x14ac:dyDescent="0.25"/>
    <row r="28766" s="186" customFormat="1" x14ac:dyDescent="0.25"/>
    <row r="28767" s="186" customFormat="1" x14ac:dyDescent="0.25"/>
    <row r="28768" s="186" customFormat="1" x14ac:dyDescent="0.25"/>
    <row r="28769" s="186" customFormat="1" x14ac:dyDescent="0.25"/>
    <row r="28770" s="186" customFormat="1" x14ac:dyDescent="0.25"/>
    <row r="28771" s="186" customFormat="1" x14ac:dyDescent="0.25"/>
    <row r="28772" s="186" customFormat="1" x14ac:dyDescent="0.25"/>
    <row r="28773" s="186" customFormat="1" x14ac:dyDescent="0.25"/>
    <row r="28774" s="186" customFormat="1" x14ac:dyDescent="0.25"/>
    <row r="28775" s="186" customFormat="1" x14ac:dyDescent="0.25"/>
    <row r="28776" s="186" customFormat="1" x14ac:dyDescent="0.25"/>
    <row r="28777" s="186" customFormat="1" x14ac:dyDescent="0.25"/>
    <row r="28778" s="186" customFormat="1" x14ac:dyDescent="0.25"/>
    <row r="28779" s="186" customFormat="1" x14ac:dyDescent="0.25"/>
    <row r="28780" s="186" customFormat="1" x14ac:dyDescent="0.25"/>
    <row r="28781" s="186" customFormat="1" x14ac:dyDescent="0.25"/>
    <row r="28782" s="186" customFormat="1" x14ac:dyDescent="0.25"/>
    <row r="28783" s="186" customFormat="1" x14ac:dyDescent="0.25"/>
    <row r="28784" s="186" customFormat="1" x14ac:dyDescent="0.25"/>
    <row r="28785" s="186" customFormat="1" x14ac:dyDescent="0.25"/>
    <row r="28786" s="186" customFormat="1" x14ac:dyDescent="0.25"/>
    <row r="28787" s="186" customFormat="1" x14ac:dyDescent="0.25"/>
    <row r="28788" s="186" customFormat="1" x14ac:dyDescent="0.25"/>
    <row r="28789" s="186" customFormat="1" x14ac:dyDescent="0.25"/>
    <row r="28790" s="186" customFormat="1" x14ac:dyDescent="0.25"/>
    <row r="28791" s="186" customFormat="1" x14ac:dyDescent="0.25"/>
    <row r="28792" s="186" customFormat="1" x14ac:dyDescent="0.25"/>
    <row r="28793" s="186" customFormat="1" x14ac:dyDescent="0.25"/>
    <row r="28794" s="186" customFormat="1" x14ac:dyDescent="0.25"/>
    <row r="28795" s="186" customFormat="1" x14ac:dyDescent="0.25"/>
    <row r="28796" s="186" customFormat="1" x14ac:dyDescent="0.25"/>
    <row r="28797" s="186" customFormat="1" x14ac:dyDescent="0.25"/>
    <row r="28798" s="186" customFormat="1" x14ac:dyDescent="0.25"/>
    <row r="28799" s="186" customFormat="1" x14ac:dyDescent="0.25"/>
    <row r="28800" s="186" customFormat="1" x14ac:dyDescent="0.25"/>
    <row r="28801" s="186" customFormat="1" x14ac:dyDescent="0.25"/>
    <row r="28802" s="186" customFormat="1" x14ac:dyDescent="0.25"/>
    <row r="28803" s="186" customFormat="1" x14ac:dyDescent="0.25"/>
    <row r="28804" s="186" customFormat="1" x14ac:dyDescent="0.25"/>
    <row r="28805" s="186" customFormat="1" x14ac:dyDescent="0.25"/>
    <row r="28806" s="186" customFormat="1" x14ac:dyDescent="0.25"/>
    <row r="28807" s="186" customFormat="1" x14ac:dyDescent="0.25"/>
    <row r="28808" s="186" customFormat="1" x14ac:dyDescent="0.25"/>
    <row r="28809" s="186" customFormat="1" x14ac:dyDescent="0.25"/>
    <row r="28810" s="186" customFormat="1" x14ac:dyDescent="0.25"/>
    <row r="28811" s="186" customFormat="1" x14ac:dyDescent="0.25"/>
    <row r="28812" s="186" customFormat="1" x14ac:dyDescent="0.25"/>
    <row r="28813" s="186" customFormat="1" x14ac:dyDescent="0.25"/>
    <row r="28814" s="186" customFormat="1" x14ac:dyDescent="0.25"/>
    <row r="28815" s="186" customFormat="1" x14ac:dyDescent="0.25"/>
    <row r="28816" s="186" customFormat="1" x14ac:dyDescent="0.25"/>
    <row r="28817" s="186" customFormat="1" x14ac:dyDescent="0.25"/>
    <row r="28818" s="186" customFormat="1" x14ac:dyDescent="0.25"/>
    <row r="28819" s="186" customFormat="1" x14ac:dyDescent="0.25"/>
    <row r="28820" s="186" customFormat="1" x14ac:dyDescent="0.25"/>
    <row r="28821" s="186" customFormat="1" x14ac:dyDescent="0.25"/>
    <row r="28822" s="186" customFormat="1" x14ac:dyDescent="0.25"/>
    <row r="28823" s="186" customFormat="1" x14ac:dyDescent="0.25"/>
    <row r="28824" s="186" customFormat="1" x14ac:dyDescent="0.25"/>
    <row r="28825" s="186" customFormat="1" x14ac:dyDescent="0.25"/>
    <row r="28826" s="186" customFormat="1" x14ac:dyDescent="0.25"/>
    <row r="28827" s="186" customFormat="1" x14ac:dyDescent="0.25"/>
    <row r="28828" s="186" customFormat="1" x14ac:dyDescent="0.25"/>
    <row r="28829" s="186" customFormat="1" x14ac:dyDescent="0.25"/>
    <row r="28830" s="186" customFormat="1" x14ac:dyDescent="0.25"/>
    <row r="28831" s="186" customFormat="1" x14ac:dyDescent="0.25"/>
    <row r="28832" s="186" customFormat="1" x14ac:dyDescent="0.25"/>
    <row r="28833" s="186" customFormat="1" x14ac:dyDescent="0.25"/>
    <row r="28834" s="186" customFormat="1" x14ac:dyDescent="0.25"/>
    <row r="28835" s="186" customFormat="1" x14ac:dyDescent="0.25"/>
    <row r="28836" s="186" customFormat="1" x14ac:dyDescent="0.25"/>
    <row r="28837" s="186" customFormat="1" x14ac:dyDescent="0.25"/>
    <row r="28838" s="186" customFormat="1" x14ac:dyDescent="0.25"/>
    <row r="28839" s="186" customFormat="1" x14ac:dyDescent="0.25"/>
    <row r="28840" s="186" customFormat="1" x14ac:dyDescent="0.25"/>
    <row r="28841" s="186" customFormat="1" x14ac:dyDescent="0.25"/>
    <row r="28842" s="186" customFormat="1" x14ac:dyDescent="0.25"/>
    <row r="28843" s="186" customFormat="1" x14ac:dyDescent="0.25"/>
    <row r="28844" s="186" customFormat="1" x14ac:dyDescent="0.25"/>
    <row r="28845" s="186" customFormat="1" x14ac:dyDescent="0.25"/>
    <row r="28846" s="186" customFormat="1" x14ac:dyDescent="0.25"/>
    <row r="28847" s="186" customFormat="1" x14ac:dyDescent="0.25"/>
    <row r="28848" s="186" customFormat="1" x14ac:dyDescent="0.25"/>
    <row r="28849" s="186" customFormat="1" x14ac:dyDescent="0.25"/>
    <row r="28850" s="186" customFormat="1" x14ac:dyDescent="0.25"/>
    <row r="28851" s="186" customFormat="1" x14ac:dyDescent="0.25"/>
    <row r="28852" s="186" customFormat="1" x14ac:dyDescent="0.25"/>
    <row r="28853" s="186" customFormat="1" x14ac:dyDescent="0.25"/>
    <row r="28854" s="186" customFormat="1" x14ac:dyDescent="0.25"/>
    <row r="28855" s="186" customFormat="1" x14ac:dyDescent="0.25"/>
    <row r="28856" s="186" customFormat="1" x14ac:dyDescent="0.25"/>
    <row r="28857" s="186" customFormat="1" x14ac:dyDescent="0.25"/>
    <row r="28858" s="186" customFormat="1" x14ac:dyDescent="0.25"/>
    <row r="28859" s="186" customFormat="1" x14ac:dyDescent="0.25"/>
    <row r="28860" s="186" customFormat="1" x14ac:dyDescent="0.25"/>
    <row r="28861" s="186" customFormat="1" x14ac:dyDescent="0.25"/>
    <row r="28862" s="186" customFormat="1" x14ac:dyDescent="0.25"/>
    <row r="28863" s="186" customFormat="1" x14ac:dyDescent="0.25"/>
    <row r="28864" s="186" customFormat="1" x14ac:dyDescent="0.25"/>
    <row r="28865" s="186" customFormat="1" x14ac:dyDescent="0.25"/>
    <row r="28866" s="186" customFormat="1" x14ac:dyDescent="0.25"/>
    <row r="28867" s="186" customFormat="1" x14ac:dyDescent="0.25"/>
    <row r="28868" s="186" customFormat="1" x14ac:dyDescent="0.25"/>
    <row r="28869" s="186" customFormat="1" x14ac:dyDescent="0.25"/>
    <row r="28870" s="186" customFormat="1" x14ac:dyDescent="0.25"/>
    <row r="28871" s="186" customFormat="1" x14ac:dyDescent="0.25"/>
    <row r="28872" s="186" customFormat="1" x14ac:dyDescent="0.25"/>
    <row r="28873" s="186" customFormat="1" x14ac:dyDescent="0.25"/>
    <row r="28874" s="186" customFormat="1" x14ac:dyDescent="0.25"/>
    <row r="28875" s="186" customFormat="1" x14ac:dyDescent="0.25"/>
    <row r="28876" s="186" customFormat="1" x14ac:dyDescent="0.25"/>
    <row r="28877" s="186" customFormat="1" x14ac:dyDescent="0.25"/>
    <row r="28878" s="186" customFormat="1" x14ac:dyDescent="0.25"/>
    <row r="28879" s="186" customFormat="1" x14ac:dyDescent="0.25"/>
    <row r="28880" s="186" customFormat="1" x14ac:dyDescent="0.25"/>
    <row r="28881" s="186" customFormat="1" x14ac:dyDescent="0.25"/>
    <row r="28882" s="186" customFormat="1" x14ac:dyDescent="0.25"/>
    <row r="28883" s="186" customFormat="1" x14ac:dyDescent="0.25"/>
    <row r="28884" s="186" customFormat="1" x14ac:dyDescent="0.25"/>
    <row r="28885" s="186" customFormat="1" x14ac:dyDescent="0.25"/>
    <row r="28886" s="186" customFormat="1" x14ac:dyDescent="0.25"/>
    <row r="28887" s="186" customFormat="1" x14ac:dyDescent="0.25"/>
    <row r="28888" s="186" customFormat="1" x14ac:dyDescent="0.25"/>
    <row r="28889" s="186" customFormat="1" x14ac:dyDescent="0.25"/>
    <row r="28890" s="186" customFormat="1" x14ac:dyDescent="0.25"/>
    <row r="28891" s="186" customFormat="1" x14ac:dyDescent="0.25"/>
    <row r="28892" s="186" customFormat="1" x14ac:dyDescent="0.25"/>
    <row r="28893" s="186" customFormat="1" x14ac:dyDescent="0.25"/>
    <row r="28894" s="186" customFormat="1" x14ac:dyDescent="0.25"/>
    <row r="28895" s="186" customFormat="1" x14ac:dyDescent="0.25"/>
    <row r="28896" s="186" customFormat="1" x14ac:dyDescent="0.25"/>
    <row r="28897" s="186" customFormat="1" x14ac:dyDescent="0.25"/>
    <row r="28898" s="186" customFormat="1" x14ac:dyDescent="0.25"/>
    <row r="28899" s="186" customFormat="1" x14ac:dyDescent="0.25"/>
    <row r="28900" s="186" customFormat="1" x14ac:dyDescent="0.25"/>
    <row r="28901" s="186" customFormat="1" x14ac:dyDescent="0.25"/>
    <row r="28902" s="186" customFormat="1" x14ac:dyDescent="0.25"/>
    <row r="28903" s="186" customFormat="1" x14ac:dyDescent="0.25"/>
    <row r="28904" s="186" customFormat="1" x14ac:dyDescent="0.25"/>
    <row r="28905" s="186" customFormat="1" x14ac:dyDescent="0.25"/>
    <row r="28906" s="186" customFormat="1" x14ac:dyDescent="0.25"/>
    <row r="28907" s="186" customFormat="1" x14ac:dyDescent="0.25"/>
    <row r="28908" s="186" customFormat="1" x14ac:dyDescent="0.25"/>
    <row r="28909" s="186" customFormat="1" x14ac:dyDescent="0.25"/>
    <row r="28910" s="186" customFormat="1" x14ac:dyDescent="0.25"/>
    <row r="28911" s="186" customFormat="1" x14ac:dyDescent="0.25"/>
    <row r="28912" s="186" customFormat="1" x14ac:dyDescent="0.25"/>
    <row r="28913" s="186" customFormat="1" x14ac:dyDescent="0.25"/>
    <row r="28914" s="186" customFormat="1" x14ac:dyDescent="0.25"/>
    <row r="28915" s="186" customFormat="1" x14ac:dyDescent="0.25"/>
    <row r="28916" s="186" customFormat="1" x14ac:dyDescent="0.25"/>
    <row r="28917" s="186" customFormat="1" x14ac:dyDescent="0.25"/>
    <row r="28918" s="186" customFormat="1" x14ac:dyDescent="0.25"/>
    <row r="28919" s="186" customFormat="1" x14ac:dyDescent="0.25"/>
    <row r="28920" s="186" customFormat="1" x14ac:dyDescent="0.25"/>
    <row r="28921" s="186" customFormat="1" x14ac:dyDescent="0.25"/>
    <row r="28922" s="186" customFormat="1" x14ac:dyDescent="0.25"/>
    <row r="28923" s="186" customFormat="1" x14ac:dyDescent="0.25"/>
    <row r="28924" s="186" customFormat="1" x14ac:dyDescent="0.25"/>
    <row r="28925" s="186" customFormat="1" x14ac:dyDescent="0.25"/>
    <row r="28926" s="186" customFormat="1" x14ac:dyDescent="0.25"/>
    <row r="28927" s="186" customFormat="1" x14ac:dyDescent="0.25"/>
    <row r="28928" s="186" customFormat="1" x14ac:dyDescent="0.25"/>
    <row r="28929" s="186" customFormat="1" x14ac:dyDescent="0.25"/>
    <row r="28930" s="186" customFormat="1" x14ac:dyDescent="0.25"/>
    <row r="28931" s="186" customFormat="1" x14ac:dyDescent="0.25"/>
    <row r="28932" s="186" customFormat="1" x14ac:dyDescent="0.25"/>
    <row r="28933" s="186" customFormat="1" x14ac:dyDescent="0.25"/>
    <row r="28934" s="186" customFormat="1" x14ac:dyDescent="0.25"/>
    <row r="28935" s="186" customFormat="1" x14ac:dyDescent="0.25"/>
    <row r="28936" s="186" customFormat="1" x14ac:dyDescent="0.25"/>
    <row r="28937" s="186" customFormat="1" x14ac:dyDescent="0.25"/>
    <row r="28938" s="186" customFormat="1" x14ac:dyDescent="0.25"/>
    <row r="28939" s="186" customFormat="1" x14ac:dyDescent="0.25"/>
    <row r="28940" s="186" customFormat="1" x14ac:dyDescent="0.25"/>
    <row r="28941" s="186" customFormat="1" x14ac:dyDescent="0.25"/>
    <row r="28942" s="186" customFormat="1" x14ac:dyDescent="0.25"/>
    <row r="28943" s="186" customFormat="1" x14ac:dyDescent="0.25"/>
    <row r="28944" s="186" customFormat="1" x14ac:dyDescent="0.25"/>
    <row r="28945" s="186" customFormat="1" x14ac:dyDescent="0.25"/>
    <row r="28946" s="186" customFormat="1" x14ac:dyDescent="0.25"/>
    <row r="28947" s="186" customFormat="1" x14ac:dyDescent="0.25"/>
    <row r="28948" s="186" customFormat="1" x14ac:dyDescent="0.25"/>
    <row r="28949" s="186" customFormat="1" x14ac:dyDescent="0.25"/>
    <row r="28950" s="186" customFormat="1" x14ac:dyDescent="0.25"/>
    <row r="28951" s="186" customFormat="1" x14ac:dyDescent="0.25"/>
    <row r="28952" s="186" customFormat="1" x14ac:dyDescent="0.25"/>
    <row r="28953" s="186" customFormat="1" x14ac:dyDescent="0.25"/>
    <row r="28954" s="186" customFormat="1" x14ac:dyDescent="0.25"/>
    <row r="28955" s="186" customFormat="1" x14ac:dyDescent="0.25"/>
    <row r="28956" s="186" customFormat="1" x14ac:dyDescent="0.25"/>
    <row r="28957" s="186" customFormat="1" x14ac:dyDescent="0.25"/>
    <row r="28958" s="186" customFormat="1" x14ac:dyDescent="0.25"/>
    <row r="28959" s="186" customFormat="1" x14ac:dyDescent="0.25"/>
    <row r="28960" s="186" customFormat="1" x14ac:dyDescent="0.25"/>
    <row r="28961" s="186" customFormat="1" x14ac:dyDescent="0.25"/>
    <row r="28962" s="186" customFormat="1" x14ac:dyDescent="0.25"/>
    <row r="28963" s="186" customFormat="1" x14ac:dyDescent="0.25"/>
    <row r="28964" s="186" customFormat="1" x14ac:dyDescent="0.25"/>
    <row r="28965" s="186" customFormat="1" x14ac:dyDescent="0.25"/>
    <row r="28966" s="186" customFormat="1" x14ac:dyDescent="0.25"/>
    <row r="28967" s="186" customFormat="1" x14ac:dyDescent="0.25"/>
    <row r="28968" s="186" customFormat="1" x14ac:dyDescent="0.25"/>
    <row r="28969" s="186" customFormat="1" x14ac:dyDescent="0.25"/>
    <row r="28970" s="186" customFormat="1" x14ac:dyDescent="0.25"/>
    <row r="28971" s="186" customFormat="1" x14ac:dyDescent="0.25"/>
    <row r="28972" s="186" customFormat="1" x14ac:dyDescent="0.25"/>
    <row r="28973" s="186" customFormat="1" x14ac:dyDescent="0.25"/>
    <row r="28974" s="186" customFormat="1" x14ac:dyDescent="0.25"/>
    <row r="28975" s="186" customFormat="1" x14ac:dyDescent="0.25"/>
    <row r="28976" s="186" customFormat="1" x14ac:dyDescent="0.25"/>
    <row r="28977" s="186" customFormat="1" x14ac:dyDescent="0.25"/>
    <row r="28978" s="186" customFormat="1" x14ac:dyDescent="0.25"/>
    <row r="28979" s="186" customFormat="1" x14ac:dyDescent="0.25"/>
    <row r="28980" s="186" customFormat="1" x14ac:dyDescent="0.25"/>
    <row r="28981" s="186" customFormat="1" x14ac:dyDescent="0.25"/>
    <row r="28982" s="186" customFormat="1" x14ac:dyDescent="0.25"/>
    <row r="28983" s="186" customFormat="1" x14ac:dyDescent="0.25"/>
    <row r="28984" s="186" customFormat="1" x14ac:dyDescent="0.25"/>
    <row r="28985" s="186" customFormat="1" x14ac:dyDescent="0.25"/>
    <row r="28986" s="186" customFormat="1" x14ac:dyDescent="0.25"/>
    <row r="28987" s="186" customFormat="1" x14ac:dyDescent="0.25"/>
    <row r="28988" s="186" customFormat="1" x14ac:dyDescent="0.25"/>
    <row r="28989" s="186" customFormat="1" x14ac:dyDescent="0.25"/>
    <row r="28990" s="186" customFormat="1" x14ac:dyDescent="0.25"/>
    <row r="28991" s="186" customFormat="1" x14ac:dyDescent="0.25"/>
    <row r="28992" s="186" customFormat="1" x14ac:dyDescent="0.25"/>
    <row r="28993" s="186" customFormat="1" x14ac:dyDescent="0.25"/>
    <row r="28994" s="186" customFormat="1" x14ac:dyDescent="0.25"/>
    <row r="28995" s="186" customFormat="1" x14ac:dyDescent="0.25"/>
    <row r="28996" s="186" customFormat="1" x14ac:dyDescent="0.25"/>
    <row r="28997" s="186" customFormat="1" x14ac:dyDescent="0.25"/>
    <row r="28998" s="186" customFormat="1" x14ac:dyDescent="0.25"/>
    <row r="28999" s="186" customFormat="1" x14ac:dyDescent="0.25"/>
    <row r="29000" s="186" customFormat="1" x14ac:dyDescent="0.25"/>
    <row r="29001" s="186" customFormat="1" x14ac:dyDescent="0.25"/>
    <row r="29002" s="186" customFormat="1" x14ac:dyDescent="0.25"/>
    <row r="29003" s="186" customFormat="1" x14ac:dyDescent="0.25"/>
    <row r="29004" s="186" customFormat="1" x14ac:dyDescent="0.25"/>
    <row r="29005" s="186" customFormat="1" x14ac:dyDescent="0.25"/>
    <row r="29006" s="186" customFormat="1" x14ac:dyDescent="0.25"/>
    <row r="29007" s="186" customFormat="1" x14ac:dyDescent="0.25"/>
    <row r="29008" s="186" customFormat="1" x14ac:dyDescent="0.25"/>
    <row r="29009" s="186" customFormat="1" x14ac:dyDescent="0.25"/>
    <row r="29010" s="186" customFormat="1" x14ac:dyDescent="0.25"/>
    <row r="29011" s="186" customFormat="1" x14ac:dyDescent="0.25"/>
    <row r="29012" s="186" customFormat="1" x14ac:dyDescent="0.25"/>
    <row r="29013" s="186" customFormat="1" x14ac:dyDescent="0.25"/>
    <row r="29014" s="186" customFormat="1" x14ac:dyDescent="0.25"/>
    <row r="29015" s="186" customFormat="1" x14ac:dyDescent="0.25"/>
    <row r="29016" s="186" customFormat="1" x14ac:dyDescent="0.25"/>
    <row r="29017" s="186" customFormat="1" x14ac:dyDescent="0.25"/>
    <row r="29018" s="186" customFormat="1" x14ac:dyDescent="0.25"/>
    <row r="29019" s="186" customFormat="1" x14ac:dyDescent="0.25"/>
    <row r="29020" s="186" customFormat="1" x14ac:dyDescent="0.25"/>
    <row r="29021" s="186" customFormat="1" x14ac:dyDescent="0.25"/>
    <row r="29022" s="186" customFormat="1" x14ac:dyDescent="0.25"/>
    <row r="29023" s="186" customFormat="1" x14ac:dyDescent="0.25"/>
    <row r="29024" s="186" customFormat="1" x14ac:dyDescent="0.25"/>
    <row r="29025" s="186" customFormat="1" x14ac:dyDescent="0.25"/>
    <row r="29026" s="186" customFormat="1" x14ac:dyDescent="0.25"/>
    <row r="29027" s="186" customFormat="1" x14ac:dyDescent="0.25"/>
    <row r="29028" s="186" customFormat="1" x14ac:dyDescent="0.25"/>
    <row r="29029" s="186" customFormat="1" x14ac:dyDescent="0.25"/>
    <row r="29030" s="186" customFormat="1" x14ac:dyDescent="0.25"/>
    <row r="29031" s="186" customFormat="1" x14ac:dyDescent="0.25"/>
    <row r="29032" s="186" customFormat="1" x14ac:dyDescent="0.25"/>
    <row r="29033" s="186" customFormat="1" x14ac:dyDescent="0.25"/>
    <row r="29034" s="186" customFormat="1" x14ac:dyDescent="0.25"/>
    <row r="29035" s="186" customFormat="1" x14ac:dyDescent="0.25"/>
    <row r="29036" s="186" customFormat="1" x14ac:dyDescent="0.25"/>
    <row r="29037" s="186" customFormat="1" x14ac:dyDescent="0.25"/>
    <row r="29038" s="186" customFormat="1" x14ac:dyDescent="0.25"/>
    <row r="29039" s="186" customFormat="1" x14ac:dyDescent="0.25"/>
    <row r="29040" s="186" customFormat="1" x14ac:dyDescent="0.25"/>
    <row r="29041" s="186" customFormat="1" x14ac:dyDescent="0.25"/>
    <row r="29042" s="186" customFormat="1" x14ac:dyDescent="0.25"/>
    <row r="29043" s="186" customFormat="1" x14ac:dyDescent="0.25"/>
    <row r="29044" s="186" customFormat="1" x14ac:dyDescent="0.25"/>
    <row r="29045" s="186" customFormat="1" x14ac:dyDescent="0.25"/>
    <row r="29046" s="186" customFormat="1" x14ac:dyDescent="0.25"/>
    <row r="29047" s="186" customFormat="1" x14ac:dyDescent="0.25"/>
    <row r="29048" s="186" customFormat="1" x14ac:dyDescent="0.25"/>
    <row r="29049" s="186" customFormat="1" x14ac:dyDescent="0.25"/>
    <row r="29050" s="186" customFormat="1" x14ac:dyDescent="0.25"/>
    <row r="29051" s="186" customFormat="1" x14ac:dyDescent="0.25"/>
    <row r="29052" s="186" customFormat="1" x14ac:dyDescent="0.25"/>
    <row r="29053" s="186" customFormat="1" x14ac:dyDescent="0.25"/>
    <row r="29054" s="186" customFormat="1" x14ac:dyDescent="0.25"/>
    <row r="29055" s="186" customFormat="1" x14ac:dyDescent="0.25"/>
    <row r="29056" s="186" customFormat="1" x14ac:dyDescent="0.25"/>
    <row r="29057" s="186" customFormat="1" x14ac:dyDescent="0.25"/>
    <row r="29058" s="186" customFormat="1" x14ac:dyDescent="0.25"/>
    <row r="29059" s="186" customFormat="1" x14ac:dyDescent="0.25"/>
    <row r="29060" s="186" customFormat="1" x14ac:dyDescent="0.25"/>
    <row r="29061" s="186" customFormat="1" x14ac:dyDescent="0.25"/>
    <row r="29062" s="186" customFormat="1" x14ac:dyDescent="0.25"/>
    <row r="29063" s="186" customFormat="1" x14ac:dyDescent="0.25"/>
    <row r="29064" s="186" customFormat="1" x14ac:dyDescent="0.25"/>
    <row r="29065" s="186" customFormat="1" x14ac:dyDescent="0.25"/>
    <row r="29066" s="186" customFormat="1" x14ac:dyDescent="0.25"/>
    <row r="29067" s="186" customFormat="1" x14ac:dyDescent="0.25"/>
    <row r="29068" s="186" customFormat="1" x14ac:dyDescent="0.25"/>
    <row r="29069" s="186" customFormat="1" x14ac:dyDescent="0.25"/>
    <row r="29070" s="186" customFormat="1" x14ac:dyDescent="0.25"/>
    <row r="29071" s="186" customFormat="1" x14ac:dyDescent="0.25"/>
    <row r="29072" s="186" customFormat="1" x14ac:dyDescent="0.25"/>
    <row r="29073" s="186" customFormat="1" x14ac:dyDescent="0.25"/>
    <row r="29074" s="186" customFormat="1" x14ac:dyDescent="0.25"/>
    <row r="29075" s="186" customFormat="1" x14ac:dyDescent="0.25"/>
    <row r="29076" s="186" customFormat="1" x14ac:dyDescent="0.25"/>
    <row r="29077" s="186" customFormat="1" x14ac:dyDescent="0.25"/>
    <row r="29078" s="186" customFormat="1" x14ac:dyDescent="0.25"/>
    <row r="29079" s="186" customFormat="1" x14ac:dyDescent="0.25"/>
    <row r="29080" s="186" customFormat="1" x14ac:dyDescent="0.25"/>
    <row r="29081" s="186" customFormat="1" x14ac:dyDescent="0.25"/>
    <row r="29082" s="186" customFormat="1" x14ac:dyDescent="0.25"/>
    <row r="29083" s="186" customFormat="1" x14ac:dyDescent="0.25"/>
    <row r="29084" s="186" customFormat="1" x14ac:dyDescent="0.25"/>
    <row r="29085" s="186" customFormat="1" x14ac:dyDescent="0.25"/>
    <row r="29086" s="186" customFormat="1" x14ac:dyDescent="0.25"/>
    <row r="29087" s="186" customFormat="1" x14ac:dyDescent="0.25"/>
    <row r="29088" s="186" customFormat="1" x14ac:dyDescent="0.25"/>
    <row r="29089" s="186" customFormat="1" x14ac:dyDescent="0.25"/>
    <row r="29090" s="186" customFormat="1" x14ac:dyDescent="0.25"/>
    <row r="29091" s="186" customFormat="1" x14ac:dyDescent="0.25"/>
    <row r="29092" s="186" customFormat="1" x14ac:dyDescent="0.25"/>
    <row r="29093" s="186" customFormat="1" x14ac:dyDescent="0.25"/>
    <row r="29094" s="186" customFormat="1" x14ac:dyDescent="0.25"/>
    <row r="29095" s="186" customFormat="1" x14ac:dyDescent="0.25"/>
    <row r="29096" s="186" customFormat="1" x14ac:dyDescent="0.25"/>
    <row r="29097" s="186" customFormat="1" x14ac:dyDescent="0.25"/>
    <row r="29098" s="186" customFormat="1" x14ac:dyDescent="0.25"/>
    <row r="29099" s="186" customFormat="1" x14ac:dyDescent="0.25"/>
    <row r="29100" s="186" customFormat="1" x14ac:dyDescent="0.25"/>
    <row r="29101" s="186" customFormat="1" x14ac:dyDescent="0.25"/>
    <row r="29102" s="186" customFormat="1" x14ac:dyDescent="0.25"/>
    <row r="29103" s="186" customFormat="1" x14ac:dyDescent="0.25"/>
    <row r="29104" s="186" customFormat="1" x14ac:dyDescent="0.25"/>
    <row r="29105" s="186" customFormat="1" x14ac:dyDescent="0.25"/>
    <row r="29106" s="186" customFormat="1" x14ac:dyDescent="0.25"/>
    <row r="29107" s="186" customFormat="1" x14ac:dyDescent="0.25"/>
    <row r="29108" s="186" customFormat="1" x14ac:dyDescent="0.25"/>
    <row r="29109" s="186" customFormat="1" x14ac:dyDescent="0.25"/>
    <row r="29110" s="186" customFormat="1" x14ac:dyDescent="0.25"/>
    <row r="29111" s="186" customFormat="1" x14ac:dyDescent="0.25"/>
    <row r="29112" s="186" customFormat="1" x14ac:dyDescent="0.25"/>
    <row r="29113" s="186" customFormat="1" x14ac:dyDescent="0.25"/>
    <row r="29114" s="186" customFormat="1" x14ac:dyDescent="0.25"/>
    <row r="29115" s="186" customFormat="1" x14ac:dyDescent="0.25"/>
    <row r="29116" s="186" customFormat="1" x14ac:dyDescent="0.25"/>
    <row r="29117" s="186" customFormat="1" x14ac:dyDescent="0.25"/>
    <row r="29118" s="186" customFormat="1" x14ac:dyDescent="0.25"/>
    <row r="29119" s="186" customFormat="1" x14ac:dyDescent="0.25"/>
    <row r="29120" s="186" customFormat="1" x14ac:dyDescent="0.25"/>
    <row r="29121" s="186" customFormat="1" x14ac:dyDescent="0.25"/>
    <row r="29122" s="186" customFormat="1" x14ac:dyDescent="0.25"/>
    <row r="29123" s="186" customFormat="1" x14ac:dyDescent="0.25"/>
    <row r="29124" s="186" customFormat="1" x14ac:dyDescent="0.25"/>
    <row r="29125" s="186" customFormat="1" x14ac:dyDescent="0.25"/>
    <row r="29126" s="186" customFormat="1" x14ac:dyDescent="0.25"/>
    <row r="29127" s="186" customFormat="1" x14ac:dyDescent="0.25"/>
    <row r="29128" s="186" customFormat="1" x14ac:dyDescent="0.25"/>
    <row r="29129" s="186" customFormat="1" x14ac:dyDescent="0.25"/>
    <row r="29130" s="186" customFormat="1" x14ac:dyDescent="0.25"/>
    <row r="29131" s="186" customFormat="1" x14ac:dyDescent="0.25"/>
    <row r="29132" s="186" customFormat="1" x14ac:dyDescent="0.25"/>
    <row r="29133" s="186" customFormat="1" x14ac:dyDescent="0.25"/>
    <row r="29134" s="186" customFormat="1" x14ac:dyDescent="0.25"/>
    <row r="29135" s="186" customFormat="1" x14ac:dyDescent="0.25"/>
    <row r="29136" s="186" customFormat="1" x14ac:dyDescent="0.25"/>
    <row r="29137" s="186" customFormat="1" x14ac:dyDescent="0.25"/>
    <row r="29138" s="186" customFormat="1" x14ac:dyDescent="0.25"/>
    <row r="29139" s="186" customFormat="1" x14ac:dyDescent="0.25"/>
    <row r="29140" s="186" customFormat="1" x14ac:dyDescent="0.25"/>
    <row r="29141" s="186" customFormat="1" x14ac:dyDescent="0.25"/>
    <row r="29142" s="186" customFormat="1" x14ac:dyDescent="0.25"/>
    <row r="29143" s="186" customFormat="1" x14ac:dyDescent="0.25"/>
    <row r="29144" s="186" customFormat="1" x14ac:dyDescent="0.25"/>
    <row r="29145" s="186" customFormat="1" x14ac:dyDescent="0.25"/>
    <row r="29146" s="186" customFormat="1" x14ac:dyDescent="0.25"/>
    <row r="29147" s="186" customFormat="1" x14ac:dyDescent="0.25"/>
    <row r="29148" s="186" customFormat="1" x14ac:dyDescent="0.25"/>
    <row r="29149" s="186" customFormat="1" x14ac:dyDescent="0.25"/>
    <row r="29150" s="186" customFormat="1" x14ac:dyDescent="0.25"/>
    <row r="29151" s="186" customFormat="1" x14ac:dyDescent="0.25"/>
    <row r="29152" s="186" customFormat="1" x14ac:dyDescent="0.25"/>
    <row r="29153" s="186" customFormat="1" x14ac:dyDescent="0.25"/>
    <row r="29154" s="186" customFormat="1" x14ac:dyDescent="0.25"/>
    <row r="29155" s="186" customFormat="1" x14ac:dyDescent="0.25"/>
    <row r="29156" s="186" customFormat="1" x14ac:dyDescent="0.25"/>
    <row r="29157" s="186" customFormat="1" x14ac:dyDescent="0.25"/>
    <row r="29158" s="186" customFormat="1" x14ac:dyDescent="0.25"/>
    <row r="29159" s="186" customFormat="1" x14ac:dyDescent="0.25"/>
    <row r="29160" s="186" customFormat="1" x14ac:dyDescent="0.25"/>
    <row r="29161" s="186" customFormat="1" x14ac:dyDescent="0.25"/>
    <row r="29162" s="186" customFormat="1" x14ac:dyDescent="0.25"/>
    <row r="29163" s="186" customFormat="1" x14ac:dyDescent="0.25"/>
    <row r="29164" s="186" customFormat="1" x14ac:dyDescent="0.25"/>
    <row r="29165" s="186" customFormat="1" x14ac:dyDescent="0.25"/>
    <row r="29166" s="186" customFormat="1" x14ac:dyDescent="0.25"/>
    <row r="29167" s="186" customFormat="1" x14ac:dyDescent="0.25"/>
    <row r="29168" s="186" customFormat="1" x14ac:dyDescent="0.25"/>
    <row r="29169" s="186" customFormat="1" x14ac:dyDescent="0.25"/>
    <row r="29170" s="186" customFormat="1" x14ac:dyDescent="0.25"/>
    <row r="29171" s="186" customFormat="1" x14ac:dyDescent="0.25"/>
    <row r="29172" s="186" customFormat="1" x14ac:dyDescent="0.25"/>
    <row r="29173" s="186" customFormat="1" x14ac:dyDescent="0.25"/>
    <row r="29174" s="186" customFormat="1" x14ac:dyDescent="0.25"/>
    <row r="29175" s="186" customFormat="1" x14ac:dyDescent="0.25"/>
    <row r="29176" s="186" customFormat="1" x14ac:dyDescent="0.25"/>
    <row r="29177" s="186" customFormat="1" x14ac:dyDescent="0.25"/>
    <row r="29178" s="186" customFormat="1" x14ac:dyDescent="0.25"/>
    <row r="29179" s="186" customFormat="1" x14ac:dyDescent="0.25"/>
    <row r="29180" s="186" customFormat="1" x14ac:dyDescent="0.25"/>
    <row r="29181" s="186" customFormat="1" x14ac:dyDescent="0.25"/>
    <row r="29182" s="186" customFormat="1" x14ac:dyDescent="0.25"/>
    <row r="29183" s="186" customFormat="1" x14ac:dyDescent="0.25"/>
    <row r="29184" s="186" customFormat="1" x14ac:dyDescent="0.25"/>
    <row r="29185" s="186" customFormat="1" x14ac:dyDescent="0.25"/>
    <row r="29186" s="186" customFormat="1" x14ac:dyDescent="0.25"/>
    <row r="29187" s="186" customFormat="1" x14ac:dyDescent="0.25"/>
    <row r="29188" s="186" customFormat="1" x14ac:dyDescent="0.25"/>
    <row r="29189" s="186" customFormat="1" x14ac:dyDescent="0.25"/>
    <row r="29190" s="186" customFormat="1" x14ac:dyDescent="0.25"/>
    <row r="29191" s="186" customFormat="1" x14ac:dyDescent="0.25"/>
    <row r="29192" s="186" customFormat="1" x14ac:dyDescent="0.25"/>
    <row r="29193" s="186" customFormat="1" x14ac:dyDescent="0.25"/>
    <row r="29194" s="186" customFormat="1" x14ac:dyDescent="0.25"/>
    <row r="29195" s="186" customFormat="1" x14ac:dyDescent="0.25"/>
    <row r="29196" s="186" customFormat="1" x14ac:dyDescent="0.25"/>
    <row r="29197" s="186" customFormat="1" x14ac:dyDescent="0.25"/>
    <row r="29198" s="186" customFormat="1" x14ac:dyDescent="0.25"/>
    <row r="29199" s="186" customFormat="1" x14ac:dyDescent="0.25"/>
    <row r="29200" s="186" customFormat="1" x14ac:dyDescent="0.25"/>
    <row r="29201" s="186" customFormat="1" x14ac:dyDescent="0.25"/>
    <row r="29202" s="186" customFormat="1" x14ac:dyDescent="0.25"/>
    <row r="29203" s="186" customFormat="1" x14ac:dyDescent="0.25"/>
    <row r="29204" s="186" customFormat="1" x14ac:dyDescent="0.25"/>
    <row r="29205" s="186" customFormat="1" x14ac:dyDescent="0.25"/>
    <row r="29206" s="186" customFormat="1" x14ac:dyDescent="0.25"/>
    <row r="29207" s="186" customFormat="1" x14ac:dyDescent="0.25"/>
    <row r="29208" s="186" customFormat="1" x14ac:dyDescent="0.25"/>
    <row r="29209" s="186" customFormat="1" x14ac:dyDescent="0.25"/>
    <row r="29210" s="186" customFormat="1" x14ac:dyDescent="0.25"/>
    <row r="29211" s="186" customFormat="1" x14ac:dyDescent="0.25"/>
    <row r="29212" s="186" customFormat="1" x14ac:dyDescent="0.25"/>
    <row r="29213" s="186" customFormat="1" x14ac:dyDescent="0.25"/>
    <row r="29214" s="186" customFormat="1" x14ac:dyDescent="0.25"/>
    <row r="29215" s="186" customFormat="1" x14ac:dyDescent="0.25"/>
    <row r="29216" s="186" customFormat="1" x14ac:dyDescent="0.25"/>
    <row r="29217" s="186" customFormat="1" x14ac:dyDescent="0.25"/>
    <row r="29218" s="186" customFormat="1" x14ac:dyDescent="0.25"/>
    <row r="29219" s="186" customFormat="1" x14ac:dyDescent="0.25"/>
    <row r="29220" s="186" customFormat="1" x14ac:dyDescent="0.25"/>
    <row r="29221" s="186" customFormat="1" x14ac:dyDescent="0.25"/>
    <row r="29222" s="186" customFormat="1" x14ac:dyDescent="0.25"/>
    <row r="29223" s="186" customFormat="1" x14ac:dyDescent="0.25"/>
    <row r="29224" s="186" customFormat="1" x14ac:dyDescent="0.25"/>
    <row r="29225" s="186" customFormat="1" x14ac:dyDescent="0.25"/>
    <row r="29226" s="186" customFormat="1" x14ac:dyDescent="0.25"/>
    <row r="29227" s="186" customFormat="1" x14ac:dyDescent="0.25"/>
    <row r="29228" s="186" customFormat="1" x14ac:dyDescent="0.25"/>
    <row r="29229" s="186" customFormat="1" x14ac:dyDescent="0.25"/>
    <row r="29230" s="186" customFormat="1" x14ac:dyDescent="0.25"/>
    <row r="29231" s="186" customFormat="1" x14ac:dyDescent="0.25"/>
    <row r="29232" s="186" customFormat="1" x14ac:dyDescent="0.25"/>
    <row r="29233" s="186" customFormat="1" x14ac:dyDescent="0.25"/>
    <row r="29234" s="186" customFormat="1" x14ac:dyDescent="0.25"/>
    <row r="29235" s="186" customFormat="1" x14ac:dyDescent="0.25"/>
    <row r="29236" s="186" customFormat="1" x14ac:dyDescent="0.25"/>
    <row r="29237" s="186" customFormat="1" x14ac:dyDescent="0.25"/>
    <row r="29238" s="186" customFormat="1" x14ac:dyDescent="0.25"/>
    <row r="29239" s="186" customFormat="1" x14ac:dyDescent="0.25"/>
    <row r="29240" s="186" customFormat="1" x14ac:dyDescent="0.25"/>
    <row r="29241" s="186" customFormat="1" x14ac:dyDescent="0.25"/>
    <row r="29242" s="186" customFormat="1" x14ac:dyDescent="0.25"/>
    <row r="29243" s="186" customFormat="1" x14ac:dyDescent="0.25"/>
    <row r="29244" s="186" customFormat="1" x14ac:dyDescent="0.25"/>
    <row r="29245" s="186" customFormat="1" x14ac:dyDescent="0.25"/>
    <row r="29246" s="186" customFormat="1" x14ac:dyDescent="0.25"/>
    <row r="29247" s="186" customFormat="1" x14ac:dyDescent="0.25"/>
    <row r="29248" s="186" customFormat="1" x14ac:dyDescent="0.25"/>
    <row r="29249" s="186" customFormat="1" x14ac:dyDescent="0.25"/>
    <row r="29250" s="186" customFormat="1" x14ac:dyDescent="0.25"/>
    <row r="29251" s="186" customFormat="1" x14ac:dyDescent="0.25"/>
    <row r="29252" s="186" customFormat="1" x14ac:dyDescent="0.25"/>
    <row r="29253" s="186" customFormat="1" x14ac:dyDescent="0.25"/>
    <row r="29254" s="186" customFormat="1" x14ac:dyDescent="0.25"/>
    <row r="29255" s="186" customFormat="1" x14ac:dyDescent="0.25"/>
    <row r="29256" s="186" customFormat="1" x14ac:dyDescent="0.25"/>
    <row r="29257" s="186" customFormat="1" x14ac:dyDescent="0.25"/>
    <row r="29258" s="186" customFormat="1" x14ac:dyDescent="0.25"/>
    <row r="29259" s="186" customFormat="1" x14ac:dyDescent="0.25"/>
    <row r="29260" s="186" customFormat="1" x14ac:dyDescent="0.25"/>
    <row r="29261" s="186" customFormat="1" x14ac:dyDescent="0.25"/>
    <row r="29262" s="186" customFormat="1" x14ac:dyDescent="0.25"/>
    <row r="29263" s="186" customFormat="1" x14ac:dyDescent="0.25"/>
    <row r="29264" s="186" customFormat="1" x14ac:dyDescent="0.25"/>
    <row r="29265" s="186" customFormat="1" x14ac:dyDescent="0.25"/>
    <row r="29266" s="186" customFormat="1" x14ac:dyDescent="0.25"/>
    <row r="29267" s="186" customFormat="1" x14ac:dyDescent="0.25"/>
    <row r="29268" s="186" customFormat="1" x14ac:dyDescent="0.25"/>
    <row r="29269" s="186" customFormat="1" x14ac:dyDescent="0.25"/>
    <row r="29270" s="186" customFormat="1" x14ac:dyDescent="0.25"/>
    <row r="29271" s="186" customFormat="1" x14ac:dyDescent="0.25"/>
    <row r="29272" s="186" customFormat="1" x14ac:dyDescent="0.25"/>
    <row r="29273" s="186" customFormat="1" x14ac:dyDescent="0.25"/>
    <row r="29274" s="186" customFormat="1" x14ac:dyDescent="0.25"/>
    <row r="29275" s="186" customFormat="1" x14ac:dyDescent="0.25"/>
    <row r="29276" s="186" customFormat="1" x14ac:dyDescent="0.25"/>
    <row r="29277" s="186" customFormat="1" x14ac:dyDescent="0.25"/>
    <row r="29278" s="186" customFormat="1" x14ac:dyDescent="0.25"/>
    <row r="29279" s="186" customFormat="1" x14ac:dyDescent="0.25"/>
    <row r="29280" s="186" customFormat="1" x14ac:dyDescent="0.25"/>
    <row r="29281" s="186" customFormat="1" x14ac:dyDescent="0.25"/>
    <row r="29282" s="186" customFormat="1" x14ac:dyDescent="0.25"/>
    <row r="29283" s="186" customFormat="1" x14ac:dyDescent="0.25"/>
    <row r="29284" s="186" customFormat="1" x14ac:dyDescent="0.25"/>
    <row r="29285" s="186" customFormat="1" x14ac:dyDescent="0.25"/>
    <row r="29286" s="186" customFormat="1" x14ac:dyDescent="0.25"/>
    <row r="29287" s="186" customFormat="1" x14ac:dyDescent="0.25"/>
    <row r="29288" s="186" customFormat="1" x14ac:dyDescent="0.25"/>
    <row r="29289" s="186" customFormat="1" x14ac:dyDescent="0.25"/>
    <row r="29290" s="186" customFormat="1" x14ac:dyDescent="0.25"/>
    <row r="29291" s="186" customFormat="1" x14ac:dyDescent="0.25"/>
    <row r="29292" s="186" customFormat="1" x14ac:dyDescent="0.25"/>
    <row r="29293" s="186" customFormat="1" x14ac:dyDescent="0.25"/>
    <row r="29294" s="186" customFormat="1" x14ac:dyDescent="0.25"/>
    <row r="29295" s="186" customFormat="1" x14ac:dyDescent="0.25"/>
    <row r="29296" s="186" customFormat="1" x14ac:dyDescent="0.25"/>
    <row r="29297" s="186" customFormat="1" x14ac:dyDescent="0.25"/>
    <row r="29298" s="186" customFormat="1" x14ac:dyDescent="0.25"/>
    <row r="29299" s="186" customFormat="1" x14ac:dyDescent="0.25"/>
    <row r="29300" s="186" customFormat="1" x14ac:dyDescent="0.25"/>
    <row r="29301" s="186" customFormat="1" x14ac:dyDescent="0.25"/>
    <row r="29302" s="186" customFormat="1" x14ac:dyDescent="0.25"/>
    <row r="29303" s="186" customFormat="1" x14ac:dyDescent="0.25"/>
    <row r="29304" s="186" customFormat="1" x14ac:dyDescent="0.25"/>
    <row r="29305" s="186" customFormat="1" x14ac:dyDescent="0.25"/>
    <row r="29306" s="186" customFormat="1" x14ac:dyDescent="0.25"/>
    <row r="29307" s="186" customFormat="1" x14ac:dyDescent="0.25"/>
    <row r="29308" s="186" customFormat="1" x14ac:dyDescent="0.25"/>
    <row r="29309" s="186" customFormat="1" x14ac:dyDescent="0.25"/>
    <row r="29310" s="186" customFormat="1" x14ac:dyDescent="0.25"/>
    <row r="29311" s="186" customFormat="1" x14ac:dyDescent="0.25"/>
    <row r="29312" s="186" customFormat="1" x14ac:dyDescent="0.25"/>
    <row r="29313" s="186" customFormat="1" x14ac:dyDescent="0.25"/>
    <row r="29314" s="186" customFormat="1" x14ac:dyDescent="0.25"/>
    <row r="29315" s="186" customFormat="1" x14ac:dyDescent="0.25"/>
    <row r="29316" s="186" customFormat="1" x14ac:dyDescent="0.25"/>
    <row r="29317" s="186" customFormat="1" x14ac:dyDescent="0.25"/>
    <row r="29318" s="186" customFormat="1" x14ac:dyDescent="0.25"/>
    <row r="29319" s="186" customFormat="1" x14ac:dyDescent="0.25"/>
    <row r="29320" s="186" customFormat="1" x14ac:dyDescent="0.25"/>
    <row r="29321" s="186" customFormat="1" x14ac:dyDescent="0.25"/>
    <row r="29322" s="186" customFormat="1" x14ac:dyDescent="0.25"/>
    <row r="29323" s="186" customFormat="1" x14ac:dyDescent="0.25"/>
    <row r="29324" s="186" customFormat="1" x14ac:dyDescent="0.25"/>
    <row r="29325" s="186" customFormat="1" x14ac:dyDescent="0.25"/>
    <row r="29326" s="186" customFormat="1" x14ac:dyDescent="0.25"/>
    <row r="29327" s="186" customFormat="1" x14ac:dyDescent="0.25"/>
    <row r="29328" s="186" customFormat="1" x14ac:dyDescent="0.25"/>
    <row r="29329" s="186" customFormat="1" x14ac:dyDescent="0.25"/>
    <row r="29330" s="186" customFormat="1" x14ac:dyDescent="0.25"/>
    <row r="29331" s="186" customFormat="1" x14ac:dyDescent="0.25"/>
    <row r="29332" s="186" customFormat="1" x14ac:dyDescent="0.25"/>
    <row r="29333" s="186" customFormat="1" x14ac:dyDescent="0.25"/>
    <row r="29334" s="186" customFormat="1" x14ac:dyDescent="0.25"/>
    <row r="29335" s="186" customFormat="1" x14ac:dyDescent="0.25"/>
    <row r="29336" s="186" customFormat="1" x14ac:dyDescent="0.25"/>
    <row r="29337" s="186" customFormat="1" x14ac:dyDescent="0.25"/>
    <row r="29338" s="186" customFormat="1" x14ac:dyDescent="0.25"/>
    <row r="29339" s="186" customFormat="1" x14ac:dyDescent="0.25"/>
    <row r="29340" s="186" customFormat="1" x14ac:dyDescent="0.25"/>
    <row r="29341" s="186" customFormat="1" x14ac:dyDescent="0.25"/>
    <row r="29342" s="186" customFormat="1" x14ac:dyDescent="0.25"/>
    <row r="29343" s="186" customFormat="1" x14ac:dyDescent="0.25"/>
    <row r="29344" s="186" customFormat="1" x14ac:dyDescent="0.25"/>
    <row r="29345" s="186" customFormat="1" x14ac:dyDescent="0.25"/>
    <row r="29346" s="186" customFormat="1" x14ac:dyDescent="0.25"/>
    <row r="29347" s="186" customFormat="1" x14ac:dyDescent="0.25"/>
    <row r="29348" s="186" customFormat="1" x14ac:dyDescent="0.25"/>
    <row r="29349" s="186" customFormat="1" x14ac:dyDescent="0.25"/>
    <row r="29350" s="186" customFormat="1" x14ac:dyDescent="0.25"/>
    <row r="29351" s="186" customFormat="1" x14ac:dyDescent="0.25"/>
    <row r="29352" s="186" customFormat="1" x14ac:dyDescent="0.25"/>
    <row r="29353" s="186" customFormat="1" x14ac:dyDescent="0.25"/>
    <row r="29354" s="186" customFormat="1" x14ac:dyDescent="0.25"/>
    <row r="29355" s="186" customFormat="1" x14ac:dyDescent="0.25"/>
    <row r="29356" s="186" customFormat="1" x14ac:dyDescent="0.25"/>
    <row r="29357" s="186" customFormat="1" x14ac:dyDescent="0.25"/>
    <row r="29358" s="186" customFormat="1" x14ac:dyDescent="0.25"/>
    <row r="29359" s="186" customFormat="1" x14ac:dyDescent="0.25"/>
    <row r="29360" s="186" customFormat="1" x14ac:dyDescent="0.25"/>
    <row r="29361" s="186" customFormat="1" x14ac:dyDescent="0.25"/>
    <row r="29362" s="186" customFormat="1" x14ac:dyDescent="0.25"/>
    <row r="29363" s="186" customFormat="1" x14ac:dyDescent="0.25"/>
    <row r="29364" s="186" customFormat="1" x14ac:dyDescent="0.25"/>
    <row r="29365" s="186" customFormat="1" x14ac:dyDescent="0.25"/>
    <row r="29366" s="186" customFormat="1" x14ac:dyDescent="0.25"/>
    <row r="29367" s="186" customFormat="1" x14ac:dyDescent="0.25"/>
    <row r="29368" s="186" customFormat="1" x14ac:dyDescent="0.25"/>
    <row r="29369" s="186" customFormat="1" x14ac:dyDescent="0.25"/>
    <row r="29370" s="186" customFormat="1" x14ac:dyDescent="0.25"/>
    <row r="29371" s="186" customFormat="1" x14ac:dyDescent="0.25"/>
    <row r="29372" s="186" customFormat="1" x14ac:dyDescent="0.25"/>
    <row r="29373" s="186" customFormat="1" x14ac:dyDescent="0.25"/>
    <row r="29374" s="186" customFormat="1" x14ac:dyDescent="0.25"/>
    <row r="29375" s="186" customFormat="1" x14ac:dyDescent="0.25"/>
    <row r="29376" s="186" customFormat="1" x14ac:dyDescent="0.25"/>
    <row r="29377" s="186" customFormat="1" x14ac:dyDescent="0.25"/>
    <row r="29378" s="186" customFormat="1" x14ac:dyDescent="0.25"/>
    <row r="29379" s="186" customFormat="1" x14ac:dyDescent="0.25"/>
    <row r="29380" s="186" customFormat="1" x14ac:dyDescent="0.25"/>
    <row r="29381" s="186" customFormat="1" x14ac:dyDescent="0.25"/>
    <row r="29382" s="186" customFormat="1" x14ac:dyDescent="0.25"/>
    <row r="29383" s="186" customFormat="1" x14ac:dyDescent="0.25"/>
    <row r="29384" s="186" customFormat="1" x14ac:dyDescent="0.25"/>
    <row r="29385" s="186" customFormat="1" x14ac:dyDescent="0.25"/>
    <row r="29386" s="186" customFormat="1" x14ac:dyDescent="0.25"/>
    <row r="29387" s="186" customFormat="1" x14ac:dyDescent="0.25"/>
    <row r="29388" s="186" customFormat="1" x14ac:dyDescent="0.25"/>
    <row r="29389" s="186" customFormat="1" x14ac:dyDescent="0.25"/>
    <row r="29390" s="186" customFormat="1" x14ac:dyDescent="0.25"/>
    <row r="29391" s="186" customFormat="1" x14ac:dyDescent="0.25"/>
    <row r="29392" s="186" customFormat="1" x14ac:dyDescent="0.25"/>
    <row r="29393" s="186" customFormat="1" x14ac:dyDescent="0.25"/>
    <row r="29394" s="186" customFormat="1" x14ac:dyDescent="0.25"/>
    <row r="29395" s="186" customFormat="1" x14ac:dyDescent="0.25"/>
    <row r="29396" s="186" customFormat="1" x14ac:dyDescent="0.25"/>
    <row r="29397" s="186" customFormat="1" x14ac:dyDescent="0.25"/>
    <row r="29398" s="186" customFormat="1" x14ac:dyDescent="0.25"/>
    <row r="29399" s="186" customFormat="1" x14ac:dyDescent="0.25"/>
    <row r="29400" s="186" customFormat="1" x14ac:dyDescent="0.25"/>
    <row r="29401" s="186" customFormat="1" x14ac:dyDescent="0.25"/>
    <row r="29402" s="186" customFormat="1" x14ac:dyDescent="0.25"/>
    <row r="29403" s="186" customFormat="1" x14ac:dyDescent="0.25"/>
    <row r="29404" s="186" customFormat="1" x14ac:dyDescent="0.25"/>
    <row r="29405" s="186" customFormat="1" x14ac:dyDescent="0.25"/>
    <row r="29406" s="186" customFormat="1" x14ac:dyDescent="0.25"/>
    <row r="29407" s="186" customFormat="1" x14ac:dyDescent="0.25"/>
    <row r="29408" s="186" customFormat="1" x14ac:dyDescent="0.25"/>
    <row r="29409" s="186" customFormat="1" x14ac:dyDescent="0.25"/>
    <row r="29410" s="186" customFormat="1" x14ac:dyDescent="0.25"/>
    <row r="29411" s="186" customFormat="1" x14ac:dyDescent="0.25"/>
    <row r="29412" s="186" customFormat="1" x14ac:dyDescent="0.25"/>
    <row r="29413" s="186" customFormat="1" x14ac:dyDescent="0.25"/>
    <row r="29414" s="186" customFormat="1" x14ac:dyDescent="0.25"/>
    <row r="29415" s="186" customFormat="1" x14ac:dyDescent="0.25"/>
    <row r="29416" s="186" customFormat="1" x14ac:dyDescent="0.25"/>
    <row r="29417" s="186" customFormat="1" x14ac:dyDescent="0.25"/>
    <row r="29418" s="186" customFormat="1" x14ac:dyDescent="0.25"/>
    <row r="29419" s="186" customFormat="1" x14ac:dyDescent="0.25"/>
    <row r="29420" s="186" customFormat="1" x14ac:dyDescent="0.25"/>
    <row r="29421" s="186" customFormat="1" x14ac:dyDescent="0.25"/>
    <row r="29422" s="186" customFormat="1" x14ac:dyDescent="0.25"/>
    <row r="29423" s="186" customFormat="1" x14ac:dyDescent="0.25"/>
    <row r="29424" s="186" customFormat="1" x14ac:dyDescent="0.25"/>
    <row r="29425" s="186" customFormat="1" x14ac:dyDescent="0.25"/>
    <row r="29426" s="186" customFormat="1" x14ac:dyDescent="0.25"/>
    <row r="29427" s="186" customFormat="1" x14ac:dyDescent="0.25"/>
    <row r="29428" s="186" customFormat="1" x14ac:dyDescent="0.25"/>
    <row r="29429" s="186" customFormat="1" x14ac:dyDescent="0.25"/>
    <row r="29430" s="186" customFormat="1" x14ac:dyDescent="0.25"/>
    <row r="29431" s="186" customFormat="1" x14ac:dyDescent="0.25"/>
    <row r="29432" s="186" customFormat="1" x14ac:dyDescent="0.25"/>
    <row r="29433" s="186" customFormat="1" x14ac:dyDescent="0.25"/>
    <row r="29434" s="186" customFormat="1" x14ac:dyDescent="0.25"/>
    <row r="29435" s="186" customFormat="1" x14ac:dyDescent="0.25"/>
    <row r="29436" s="186" customFormat="1" x14ac:dyDescent="0.25"/>
    <row r="29437" s="186" customFormat="1" x14ac:dyDescent="0.25"/>
    <row r="29438" s="186" customFormat="1" x14ac:dyDescent="0.25"/>
    <row r="29439" s="186" customFormat="1" x14ac:dyDescent="0.25"/>
    <row r="29440" s="186" customFormat="1" x14ac:dyDescent="0.25"/>
    <row r="29441" s="186" customFormat="1" x14ac:dyDescent="0.25"/>
    <row r="29442" s="186" customFormat="1" x14ac:dyDescent="0.25"/>
    <row r="29443" s="186" customFormat="1" x14ac:dyDescent="0.25"/>
    <row r="29444" s="186" customFormat="1" x14ac:dyDescent="0.25"/>
    <row r="29445" s="186" customFormat="1" x14ac:dyDescent="0.25"/>
    <row r="29446" s="186" customFormat="1" x14ac:dyDescent="0.25"/>
    <row r="29447" s="186" customFormat="1" x14ac:dyDescent="0.25"/>
    <row r="29448" s="186" customFormat="1" x14ac:dyDescent="0.25"/>
    <row r="29449" s="186" customFormat="1" x14ac:dyDescent="0.25"/>
    <row r="29450" s="186" customFormat="1" x14ac:dyDescent="0.25"/>
    <row r="29451" s="186" customFormat="1" x14ac:dyDescent="0.25"/>
    <row r="29452" s="186" customFormat="1" x14ac:dyDescent="0.25"/>
    <row r="29453" s="186" customFormat="1" x14ac:dyDescent="0.25"/>
    <row r="29454" s="186" customFormat="1" x14ac:dyDescent="0.25"/>
    <row r="29455" s="186" customFormat="1" x14ac:dyDescent="0.25"/>
    <row r="29456" s="186" customFormat="1" x14ac:dyDescent="0.25"/>
    <row r="29457" s="186" customFormat="1" x14ac:dyDescent="0.25"/>
    <row r="29458" s="186" customFormat="1" x14ac:dyDescent="0.25"/>
    <row r="29459" s="186" customFormat="1" x14ac:dyDescent="0.25"/>
    <row r="29460" s="186" customFormat="1" x14ac:dyDescent="0.25"/>
    <row r="29461" s="186" customFormat="1" x14ac:dyDescent="0.25"/>
    <row r="29462" s="186" customFormat="1" x14ac:dyDescent="0.25"/>
    <row r="29463" s="186" customFormat="1" x14ac:dyDescent="0.25"/>
    <row r="29464" s="186" customFormat="1" x14ac:dyDescent="0.25"/>
    <row r="29465" s="186" customFormat="1" x14ac:dyDescent="0.25"/>
    <row r="29466" s="186" customFormat="1" x14ac:dyDescent="0.25"/>
    <row r="29467" s="186" customFormat="1" x14ac:dyDescent="0.25"/>
    <row r="29468" s="186" customFormat="1" x14ac:dyDescent="0.25"/>
    <row r="29469" s="186" customFormat="1" x14ac:dyDescent="0.25"/>
    <row r="29470" s="186" customFormat="1" x14ac:dyDescent="0.25"/>
    <row r="29471" s="186" customFormat="1" x14ac:dyDescent="0.25"/>
    <row r="29472" s="186" customFormat="1" x14ac:dyDescent="0.25"/>
    <row r="29473" s="186" customFormat="1" x14ac:dyDescent="0.25"/>
    <row r="29474" s="186" customFormat="1" x14ac:dyDescent="0.25"/>
    <row r="29475" s="186" customFormat="1" x14ac:dyDescent="0.25"/>
    <row r="29476" s="186" customFormat="1" x14ac:dyDescent="0.25"/>
    <row r="29477" s="186" customFormat="1" x14ac:dyDescent="0.25"/>
    <row r="29478" s="186" customFormat="1" x14ac:dyDescent="0.25"/>
    <row r="29479" s="186" customFormat="1" x14ac:dyDescent="0.25"/>
    <row r="29480" s="186" customFormat="1" x14ac:dyDescent="0.25"/>
    <row r="29481" s="186" customFormat="1" x14ac:dyDescent="0.25"/>
    <row r="29482" s="186" customFormat="1" x14ac:dyDescent="0.25"/>
    <row r="29483" s="186" customFormat="1" x14ac:dyDescent="0.25"/>
    <row r="29484" s="186" customFormat="1" x14ac:dyDescent="0.25"/>
    <row r="29485" s="186" customFormat="1" x14ac:dyDescent="0.25"/>
    <row r="29486" s="186" customFormat="1" x14ac:dyDescent="0.25"/>
    <row r="29487" s="186" customFormat="1" x14ac:dyDescent="0.25"/>
    <row r="29488" s="186" customFormat="1" x14ac:dyDescent="0.25"/>
    <row r="29489" s="186" customFormat="1" x14ac:dyDescent="0.25"/>
    <row r="29490" s="186" customFormat="1" x14ac:dyDescent="0.25"/>
    <row r="29491" s="186" customFormat="1" x14ac:dyDescent="0.25"/>
    <row r="29492" s="186" customFormat="1" x14ac:dyDescent="0.25"/>
    <row r="29493" s="186" customFormat="1" x14ac:dyDescent="0.25"/>
    <row r="29494" s="186" customFormat="1" x14ac:dyDescent="0.25"/>
    <row r="29495" s="186" customFormat="1" x14ac:dyDescent="0.25"/>
    <row r="29496" s="186" customFormat="1" x14ac:dyDescent="0.25"/>
    <row r="29497" s="186" customFormat="1" x14ac:dyDescent="0.25"/>
    <row r="29498" s="186" customFormat="1" x14ac:dyDescent="0.25"/>
    <row r="29499" s="186" customFormat="1" x14ac:dyDescent="0.25"/>
    <row r="29500" s="186" customFormat="1" x14ac:dyDescent="0.25"/>
    <row r="29501" s="186" customFormat="1" x14ac:dyDescent="0.25"/>
    <row r="29502" s="186" customFormat="1" x14ac:dyDescent="0.25"/>
    <row r="29503" s="186" customFormat="1" x14ac:dyDescent="0.25"/>
    <row r="29504" s="186" customFormat="1" x14ac:dyDescent="0.25"/>
    <row r="29505" s="186" customFormat="1" x14ac:dyDescent="0.25"/>
    <row r="29506" s="186" customFormat="1" x14ac:dyDescent="0.25"/>
    <row r="29507" s="186" customFormat="1" x14ac:dyDescent="0.25"/>
    <row r="29508" s="186" customFormat="1" x14ac:dyDescent="0.25"/>
    <row r="29509" s="186" customFormat="1" x14ac:dyDescent="0.25"/>
    <row r="29510" s="186" customFormat="1" x14ac:dyDescent="0.25"/>
    <row r="29511" s="186" customFormat="1" x14ac:dyDescent="0.25"/>
    <row r="29512" s="186" customFormat="1" x14ac:dyDescent="0.25"/>
    <row r="29513" s="186" customFormat="1" x14ac:dyDescent="0.25"/>
    <row r="29514" s="186" customFormat="1" x14ac:dyDescent="0.25"/>
    <row r="29515" s="186" customFormat="1" x14ac:dyDescent="0.25"/>
    <row r="29516" s="186" customFormat="1" x14ac:dyDescent="0.25"/>
    <row r="29517" s="186" customFormat="1" x14ac:dyDescent="0.25"/>
    <row r="29518" s="186" customFormat="1" x14ac:dyDescent="0.25"/>
    <row r="29519" s="186" customFormat="1" x14ac:dyDescent="0.25"/>
    <row r="29520" s="186" customFormat="1" x14ac:dyDescent="0.25"/>
    <row r="29521" s="186" customFormat="1" x14ac:dyDescent="0.25"/>
    <row r="29522" s="186" customFormat="1" x14ac:dyDescent="0.25"/>
    <row r="29523" s="186" customFormat="1" x14ac:dyDescent="0.25"/>
    <row r="29524" s="186" customFormat="1" x14ac:dyDescent="0.25"/>
    <row r="29525" s="186" customFormat="1" x14ac:dyDescent="0.25"/>
    <row r="29526" s="186" customFormat="1" x14ac:dyDescent="0.25"/>
    <row r="29527" s="186" customFormat="1" x14ac:dyDescent="0.25"/>
    <row r="29528" s="186" customFormat="1" x14ac:dyDescent="0.25"/>
    <row r="29529" s="186" customFormat="1" x14ac:dyDescent="0.25"/>
    <row r="29530" s="186" customFormat="1" x14ac:dyDescent="0.25"/>
    <row r="29531" s="186" customFormat="1" x14ac:dyDescent="0.25"/>
    <row r="29532" s="186" customFormat="1" x14ac:dyDescent="0.25"/>
    <row r="29533" s="186" customFormat="1" x14ac:dyDescent="0.25"/>
    <row r="29534" s="186" customFormat="1" x14ac:dyDescent="0.25"/>
    <row r="29535" s="186" customFormat="1" x14ac:dyDescent="0.25"/>
    <row r="29536" s="186" customFormat="1" x14ac:dyDescent="0.25"/>
    <row r="29537" s="186" customFormat="1" x14ac:dyDescent="0.25"/>
    <row r="29538" s="186" customFormat="1" x14ac:dyDescent="0.25"/>
    <row r="29539" s="186" customFormat="1" x14ac:dyDescent="0.25"/>
    <row r="29540" s="186" customFormat="1" x14ac:dyDescent="0.25"/>
    <row r="29541" s="186" customFormat="1" x14ac:dyDescent="0.25"/>
    <row r="29542" s="186" customFormat="1" x14ac:dyDescent="0.25"/>
    <row r="29543" s="186" customFormat="1" x14ac:dyDescent="0.25"/>
    <row r="29544" s="186" customFormat="1" x14ac:dyDescent="0.25"/>
    <row r="29545" s="186" customFormat="1" x14ac:dyDescent="0.25"/>
    <row r="29546" s="186" customFormat="1" x14ac:dyDescent="0.25"/>
    <row r="29547" s="186" customFormat="1" x14ac:dyDescent="0.25"/>
    <row r="29548" s="186" customFormat="1" x14ac:dyDescent="0.25"/>
    <row r="29549" s="186" customFormat="1" x14ac:dyDescent="0.25"/>
    <row r="29550" s="186" customFormat="1" x14ac:dyDescent="0.25"/>
    <row r="29551" s="186" customFormat="1" x14ac:dyDescent="0.25"/>
    <row r="29552" s="186" customFormat="1" x14ac:dyDescent="0.25"/>
    <row r="29553" s="186" customFormat="1" x14ac:dyDescent="0.25"/>
    <row r="29554" s="186" customFormat="1" x14ac:dyDescent="0.25"/>
    <row r="29555" s="186" customFormat="1" x14ac:dyDescent="0.25"/>
    <row r="29556" s="186" customFormat="1" x14ac:dyDescent="0.25"/>
    <row r="29557" s="186" customFormat="1" x14ac:dyDescent="0.25"/>
    <row r="29558" s="186" customFormat="1" x14ac:dyDescent="0.25"/>
    <row r="29559" s="186" customFormat="1" x14ac:dyDescent="0.25"/>
    <row r="29560" s="186" customFormat="1" x14ac:dyDescent="0.25"/>
    <row r="29561" s="186" customFormat="1" x14ac:dyDescent="0.25"/>
    <row r="29562" s="186" customFormat="1" x14ac:dyDescent="0.25"/>
    <row r="29563" s="186" customFormat="1" x14ac:dyDescent="0.25"/>
    <row r="29564" s="186" customFormat="1" x14ac:dyDescent="0.25"/>
    <row r="29565" s="186" customFormat="1" x14ac:dyDescent="0.25"/>
    <row r="29566" s="186" customFormat="1" x14ac:dyDescent="0.25"/>
    <row r="29567" s="186" customFormat="1" x14ac:dyDescent="0.25"/>
    <row r="29568" s="186" customFormat="1" x14ac:dyDescent="0.25"/>
    <row r="29569" s="186" customFormat="1" x14ac:dyDescent="0.25"/>
    <row r="29570" s="186" customFormat="1" x14ac:dyDescent="0.25"/>
    <row r="29571" s="186" customFormat="1" x14ac:dyDescent="0.25"/>
    <row r="29572" s="186" customFormat="1" x14ac:dyDescent="0.25"/>
    <row r="29573" s="186" customFormat="1" x14ac:dyDescent="0.25"/>
    <row r="29574" s="186" customFormat="1" x14ac:dyDescent="0.25"/>
    <row r="29575" s="186" customFormat="1" x14ac:dyDescent="0.25"/>
    <row r="29576" s="186" customFormat="1" x14ac:dyDescent="0.25"/>
    <row r="29577" s="186" customFormat="1" x14ac:dyDescent="0.25"/>
    <row r="29578" s="186" customFormat="1" x14ac:dyDescent="0.25"/>
    <row r="29579" s="186" customFormat="1" x14ac:dyDescent="0.25"/>
    <row r="29580" s="186" customFormat="1" x14ac:dyDescent="0.25"/>
    <row r="29581" s="186" customFormat="1" x14ac:dyDescent="0.25"/>
    <row r="29582" s="186" customFormat="1" x14ac:dyDescent="0.25"/>
    <row r="29583" s="186" customFormat="1" x14ac:dyDescent="0.25"/>
    <row r="29584" s="186" customFormat="1" x14ac:dyDescent="0.25"/>
    <row r="29585" s="186" customFormat="1" x14ac:dyDescent="0.25"/>
    <row r="29586" s="186" customFormat="1" x14ac:dyDescent="0.25"/>
    <row r="29587" s="186" customFormat="1" x14ac:dyDescent="0.25"/>
    <row r="29588" s="186" customFormat="1" x14ac:dyDescent="0.25"/>
    <row r="29589" s="186" customFormat="1" x14ac:dyDescent="0.25"/>
    <row r="29590" s="186" customFormat="1" x14ac:dyDescent="0.25"/>
    <row r="29591" s="186" customFormat="1" x14ac:dyDescent="0.25"/>
    <row r="29592" s="186" customFormat="1" x14ac:dyDescent="0.25"/>
    <row r="29593" s="186" customFormat="1" x14ac:dyDescent="0.25"/>
    <row r="29594" s="186" customFormat="1" x14ac:dyDescent="0.25"/>
    <row r="29595" s="186" customFormat="1" x14ac:dyDescent="0.25"/>
    <row r="29596" s="186" customFormat="1" x14ac:dyDescent="0.25"/>
    <row r="29597" s="186" customFormat="1" x14ac:dyDescent="0.25"/>
    <row r="29598" s="186" customFormat="1" x14ac:dyDescent="0.25"/>
    <row r="29599" s="186" customFormat="1" x14ac:dyDescent="0.25"/>
    <row r="29600" s="186" customFormat="1" x14ac:dyDescent="0.25"/>
    <row r="29601" s="186" customFormat="1" x14ac:dyDescent="0.25"/>
    <row r="29602" s="186" customFormat="1" x14ac:dyDescent="0.25"/>
    <row r="29603" s="186" customFormat="1" x14ac:dyDescent="0.25"/>
    <row r="29604" s="186" customFormat="1" x14ac:dyDescent="0.25"/>
    <row r="29605" s="186" customFormat="1" x14ac:dyDescent="0.25"/>
    <row r="29606" s="186" customFormat="1" x14ac:dyDescent="0.25"/>
    <row r="29607" s="186" customFormat="1" x14ac:dyDescent="0.25"/>
    <row r="29608" s="186" customFormat="1" x14ac:dyDescent="0.25"/>
    <row r="29609" s="186" customFormat="1" x14ac:dyDescent="0.25"/>
    <row r="29610" s="186" customFormat="1" x14ac:dyDescent="0.25"/>
    <row r="29611" s="186" customFormat="1" x14ac:dyDescent="0.25"/>
    <row r="29612" s="186" customFormat="1" x14ac:dyDescent="0.25"/>
    <row r="29613" s="186" customFormat="1" x14ac:dyDescent="0.25"/>
    <row r="29614" s="186" customFormat="1" x14ac:dyDescent="0.25"/>
    <row r="29615" s="186" customFormat="1" x14ac:dyDescent="0.25"/>
    <row r="29616" s="186" customFormat="1" x14ac:dyDescent="0.25"/>
    <row r="29617" s="186" customFormat="1" x14ac:dyDescent="0.25"/>
    <row r="29618" s="186" customFormat="1" x14ac:dyDescent="0.25"/>
    <row r="29619" s="186" customFormat="1" x14ac:dyDescent="0.25"/>
    <row r="29620" s="186" customFormat="1" x14ac:dyDescent="0.25"/>
    <row r="29621" s="186" customFormat="1" x14ac:dyDescent="0.25"/>
    <row r="29622" s="186" customFormat="1" x14ac:dyDescent="0.25"/>
    <row r="29623" s="186" customFormat="1" x14ac:dyDescent="0.25"/>
    <row r="29624" s="186" customFormat="1" x14ac:dyDescent="0.25"/>
    <row r="29625" s="186" customFormat="1" x14ac:dyDescent="0.25"/>
    <row r="29626" s="186" customFormat="1" x14ac:dyDescent="0.25"/>
    <row r="29627" s="186" customFormat="1" x14ac:dyDescent="0.25"/>
    <row r="29628" s="186" customFormat="1" x14ac:dyDescent="0.25"/>
    <row r="29629" s="186" customFormat="1" x14ac:dyDescent="0.25"/>
    <row r="29630" s="186" customFormat="1" x14ac:dyDescent="0.25"/>
    <row r="29631" s="186" customFormat="1" x14ac:dyDescent="0.25"/>
    <row r="29632" s="186" customFormat="1" x14ac:dyDescent="0.25"/>
    <row r="29633" s="186" customFormat="1" x14ac:dyDescent="0.25"/>
    <row r="29634" s="186" customFormat="1" x14ac:dyDescent="0.25"/>
    <row r="29635" s="186" customFormat="1" x14ac:dyDescent="0.25"/>
    <row r="29636" s="186" customFormat="1" x14ac:dyDescent="0.25"/>
    <row r="29637" s="186" customFormat="1" x14ac:dyDescent="0.25"/>
    <row r="29638" s="186" customFormat="1" x14ac:dyDescent="0.25"/>
    <row r="29639" s="186" customFormat="1" x14ac:dyDescent="0.25"/>
    <row r="29640" s="186" customFormat="1" x14ac:dyDescent="0.25"/>
    <row r="29641" s="186" customFormat="1" x14ac:dyDescent="0.25"/>
    <row r="29642" s="186" customFormat="1" x14ac:dyDescent="0.25"/>
    <row r="29643" s="186" customFormat="1" x14ac:dyDescent="0.25"/>
    <row r="29644" s="186" customFormat="1" x14ac:dyDescent="0.25"/>
    <row r="29645" s="186" customFormat="1" x14ac:dyDescent="0.25"/>
    <row r="29646" s="186" customFormat="1" x14ac:dyDescent="0.25"/>
    <row r="29647" s="186" customFormat="1" x14ac:dyDescent="0.25"/>
    <row r="29648" s="186" customFormat="1" x14ac:dyDescent="0.25"/>
    <row r="29649" s="186" customFormat="1" x14ac:dyDescent="0.25"/>
    <row r="29650" s="186" customFormat="1" x14ac:dyDescent="0.25"/>
    <row r="29651" s="186" customFormat="1" x14ac:dyDescent="0.25"/>
    <row r="29652" s="186" customFormat="1" x14ac:dyDescent="0.25"/>
    <row r="29653" s="186" customFormat="1" x14ac:dyDescent="0.25"/>
    <row r="29654" s="186" customFormat="1" x14ac:dyDescent="0.25"/>
    <row r="29655" s="186" customFormat="1" x14ac:dyDescent="0.25"/>
    <row r="29656" s="186" customFormat="1" x14ac:dyDescent="0.25"/>
    <row r="29657" s="186" customFormat="1" x14ac:dyDescent="0.25"/>
    <row r="29658" s="186" customFormat="1" x14ac:dyDescent="0.25"/>
    <row r="29659" s="186" customFormat="1" x14ac:dyDescent="0.25"/>
    <row r="29660" s="186" customFormat="1" x14ac:dyDescent="0.25"/>
    <row r="29661" s="186" customFormat="1" x14ac:dyDescent="0.25"/>
    <row r="29662" s="186" customFormat="1" x14ac:dyDescent="0.25"/>
    <row r="29663" s="186" customFormat="1" x14ac:dyDescent="0.25"/>
    <row r="29664" s="186" customFormat="1" x14ac:dyDescent="0.25"/>
    <row r="29665" s="186" customFormat="1" x14ac:dyDescent="0.25"/>
    <row r="29666" s="186" customFormat="1" x14ac:dyDescent="0.25"/>
    <row r="29667" s="186" customFormat="1" x14ac:dyDescent="0.25"/>
    <row r="29668" s="186" customFormat="1" x14ac:dyDescent="0.25"/>
    <row r="29669" s="186" customFormat="1" x14ac:dyDescent="0.25"/>
    <row r="29670" s="186" customFormat="1" x14ac:dyDescent="0.25"/>
    <row r="29671" s="186" customFormat="1" x14ac:dyDescent="0.25"/>
    <row r="29672" s="186" customFormat="1" x14ac:dyDescent="0.25"/>
    <row r="29673" s="186" customFormat="1" x14ac:dyDescent="0.25"/>
    <row r="29674" s="186" customFormat="1" x14ac:dyDescent="0.25"/>
    <row r="29675" s="186" customFormat="1" x14ac:dyDescent="0.25"/>
    <row r="29676" s="186" customFormat="1" x14ac:dyDescent="0.25"/>
    <row r="29677" s="186" customFormat="1" x14ac:dyDescent="0.25"/>
    <row r="29678" s="186" customFormat="1" x14ac:dyDescent="0.25"/>
    <row r="29679" s="186" customFormat="1" x14ac:dyDescent="0.25"/>
    <row r="29680" s="186" customFormat="1" x14ac:dyDescent="0.25"/>
    <row r="29681" s="186" customFormat="1" x14ac:dyDescent="0.25"/>
    <row r="29682" s="186" customFormat="1" x14ac:dyDescent="0.25"/>
    <row r="29683" s="186" customFormat="1" x14ac:dyDescent="0.25"/>
    <row r="29684" s="186" customFormat="1" x14ac:dyDescent="0.25"/>
    <row r="29685" s="186" customFormat="1" x14ac:dyDescent="0.25"/>
    <row r="29686" s="186" customFormat="1" x14ac:dyDescent="0.25"/>
    <row r="29687" s="186" customFormat="1" x14ac:dyDescent="0.25"/>
    <row r="29688" s="186" customFormat="1" x14ac:dyDescent="0.25"/>
    <row r="29689" s="186" customFormat="1" x14ac:dyDescent="0.25"/>
    <row r="29690" s="186" customFormat="1" x14ac:dyDescent="0.25"/>
    <row r="29691" s="186" customFormat="1" x14ac:dyDescent="0.25"/>
    <row r="29692" s="186" customFormat="1" x14ac:dyDescent="0.25"/>
    <row r="29693" s="186" customFormat="1" x14ac:dyDescent="0.25"/>
    <row r="29694" s="186" customFormat="1" x14ac:dyDescent="0.25"/>
    <row r="29695" s="186" customFormat="1" x14ac:dyDescent="0.25"/>
    <row r="29696" s="186" customFormat="1" x14ac:dyDescent="0.25"/>
    <row r="29697" s="186" customFormat="1" x14ac:dyDescent="0.25"/>
    <row r="29698" s="186" customFormat="1" x14ac:dyDescent="0.25"/>
    <row r="29699" s="186" customFormat="1" x14ac:dyDescent="0.25"/>
    <row r="29700" s="186" customFormat="1" x14ac:dyDescent="0.25"/>
    <row r="29701" s="186" customFormat="1" x14ac:dyDescent="0.25"/>
    <row r="29702" s="186" customFormat="1" x14ac:dyDescent="0.25"/>
    <row r="29703" s="186" customFormat="1" x14ac:dyDescent="0.25"/>
    <row r="29704" s="186" customFormat="1" x14ac:dyDescent="0.25"/>
    <row r="29705" s="186" customFormat="1" x14ac:dyDescent="0.25"/>
    <row r="29706" s="186" customFormat="1" x14ac:dyDescent="0.25"/>
    <row r="29707" s="186" customFormat="1" x14ac:dyDescent="0.25"/>
    <row r="29708" s="186" customFormat="1" x14ac:dyDescent="0.25"/>
    <row r="29709" s="186" customFormat="1" x14ac:dyDescent="0.25"/>
    <row r="29710" s="186" customFormat="1" x14ac:dyDescent="0.25"/>
    <row r="29711" s="186" customFormat="1" x14ac:dyDescent="0.25"/>
    <row r="29712" s="186" customFormat="1" x14ac:dyDescent="0.25"/>
    <row r="29713" s="186" customFormat="1" x14ac:dyDescent="0.25"/>
    <row r="29714" s="186" customFormat="1" x14ac:dyDescent="0.25"/>
    <row r="29715" s="186" customFormat="1" x14ac:dyDescent="0.25"/>
    <row r="29716" s="186" customFormat="1" x14ac:dyDescent="0.25"/>
    <row r="29717" s="186" customFormat="1" x14ac:dyDescent="0.25"/>
    <row r="29718" s="186" customFormat="1" x14ac:dyDescent="0.25"/>
    <row r="29719" s="186" customFormat="1" x14ac:dyDescent="0.25"/>
    <row r="29720" s="186" customFormat="1" x14ac:dyDescent="0.25"/>
    <row r="29721" s="186" customFormat="1" x14ac:dyDescent="0.25"/>
    <row r="29722" s="186" customFormat="1" x14ac:dyDescent="0.25"/>
    <row r="29723" s="186" customFormat="1" x14ac:dyDescent="0.25"/>
    <row r="29724" s="186" customFormat="1" x14ac:dyDescent="0.25"/>
    <row r="29725" s="186" customFormat="1" x14ac:dyDescent="0.25"/>
    <row r="29726" s="186" customFormat="1" x14ac:dyDescent="0.25"/>
    <row r="29727" s="186" customFormat="1" x14ac:dyDescent="0.25"/>
    <row r="29728" s="186" customFormat="1" x14ac:dyDescent="0.25"/>
    <row r="29729" s="186" customFormat="1" x14ac:dyDescent="0.25"/>
    <row r="29730" s="186" customFormat="1" x14ac:dyDescent="0.25"/>
    <row r="29731" s="186" customFormat="1" x14ac:dyDescent="0.25"/>
    <row r="29732" s="186" customFormat="1" x14ac:dyDescent="0.25"/>
    <row r="29733" s="186" customFormat="1" x14ac:dyDescent="0.25"/>
    <row r="29734" s="186" customFormat="1" x14ac:dyDescent="0.25"/>
    <row r="29735" s="186" customFormat="1" x14ac:dyDescent="0.25"/>
    <row r="29736" s="186" customFormat="1" x14ac:dyDescent="0.25"/>
    <row r="29737" s="186" customFormat="1" x14ac:dyDescent="0.25"/>
    <row r="29738" s="186" customFormat="1" x14ac:dyDescent="0.25"/>
    <row r="29739" s="186" customFormat="1" x14ac:dyDescent="0.25"/>
    <row r="29740" s="186" customFormat="1" x14ac:dyDescent="0.25"/>
    <row r="29741" s="186" customFormat="1" x14ac:dyDescent="0.25"/>
    <row r="29742" s="186" customFormat="1" x14ac:dyDescent="0.25"/>
    <row r="29743" s="186" customFormat="1" x14ac:dyDescent="0.25"/>
    <row r="29744" s="186" customFormat="1" x14ac:dyDescent="0.25"/>
    <row r="29745" s="186" customFormat="1" x14ac:dyDescent="0.25"/>
    <row r="29746" s="186" customFormat="1" x14ac:dyDescent="0.25"/>
    <row r="29747" s="186" customFormat="1" x14ac:dyDescent="0.25"/>
    <row r="29748" s="186" customFormat="1" x14ac:dyDescent="0.25"/>
    <row r="29749" s="186" customFormat="1" x14ac:dyDescent="0.25"/>
    <row r="29750" s="186" customFormat="1" x14ac:dyDescent="0.25"/>
    <row r="29751" s="186" customFormat="1" x14ac:dyDescent="0.25"/>
    <row r="29752" s="186" customFormat="1" x14ac:dyDescent="0.25"/>
    <row r="29753" s="186" customFormat="1" x14ac:dyDescent="0.25"/>
    <row r="29754" s="186" customFormat="1" x14ac:dyDescent="0.25"/>
    <row r="29755" s="186" customFormat="1" x14ac:dyDescent="0.25"/>
    <row r="29756" s="186" customFormat="1" x14ac:dyDescent="0.25"/>
    <row r="29757" s="186" customFormat="1" x14ac:dyDescent="0.25"/>
    <row r="29758" s="186" customFormat="1" x14ac:dyDescent="0.25"/>
    <row r="29759" s="186" customFormat="1" x14ac:dyDescent="0.25"/>
    <row r="29760" s="186" customFormat="1" x14ac:dyDescent="0.25"/>
    <row r="29761" s="186" customFormat="1" x14ac:dyDescent="0.25"/>
    <row r="29762" s="186" customFormat="1" x14ac:dyDescent="0.25"/>
    <row r="29763" s="186" customFormat="1" x14ac:dyDescent="0.25"/>
    <row r="29764" s="186" customFormat="1" x14ac:dyDescent="0.25"/>
    <row r="29765" s="186" customFormat="1" x14ac:dyDescent="0.25"/>
    <row r="29766" s="186" customFormat="1" x14ac:dyDescent="0.25"/>
    <row r="29767" s="186" customFormat="1" x14ac:dyDescent="0.25"/>
    <row r="29768" s="186" customFormat="1" x14ac:dyDescent="0.25"/>
    <row r="29769" s="186" customFormat="1" x14ac:dyDescent="0.25"/>
    <row r="29770" s="186" customFormat="1" x14ac:dyDescent="0.25"/>
    <row r="29771" s="186" customFormat="1" x14ac:dyDescent="0.25"/>
    <row r="29772" s="186" customFormat="1" x14ac:dyDescent="0.25"/>
    <row r="29773" s="186" customFormat="1" x14ac:dyDescent="0.25"/>
    <row r="29774" s="186" customFormat="1" x14ac:dyDescent="0.25"/>
    <row r="29775" s="186" customFormat="1" x14ac:dyDescent="0.25"/>
    <row r="29776" s="186" customFormat="1" x14ac:dyDescent="0.25"/>
    <row r="29777" s="186" customFormat="1" x14ac:dyDescent="0.25"/>
    <row r="29778" s="186" customFormat="1" x14ac:dyDescent="0.25"/>
    <row r="29779" s="186" customFormat="1" x14ac:dyDescent="0.25"/>
    <row r="29780" s="186" customFormat="1" x14ac:dyDescent="0.25"/>
    <row r="29781" s="186" customFormat="1" x14ac:dyDescent="0.25"/>
    <row r="29782" s="186" customFormat="1" x14ac:dyDescent="0.25"/>
    <row r="29783" s="186" customFormat="1" x14ac:dyDescent="0.25"/>
    <row r="29784" s="186" customFormat="1" x14ac:dyDescent="0.25"/>
    <row r="29785" s="186" customFormat="1" x14ac:dyDescent="0.25"/>
    <row r="29786" s="186" customFormat="1" x14ac:dyDescent="0.25"/>
    <row r="29787" s="186" customFormat="1" x14ac:dyDescent="0.25"/>
    <row r="29788" s="186" customFormat="1" x14ac:dyDescent="0.25"/>
    <row r="29789" s="186" customFormat="1" x14ac:dyDescent="0.25"/>
    <row r="29790" s="186" customFormat="1" x14ac:dyDescent="0.25"/>
    <row r="29791" s="186" customFormat="1" x14ac:dyDescent="0.25"/>
    <row r="29792" s="186" customFormat="1" x14ac:dyDescent="0.25"/>
    <row r="29793" s="186" customFormat="1" x14ac:dyDescent="0.25"/>
    <row r="29794" s="186" customFormat="1" x14ac:dyDescent="0.25"/>
    <row r="29795" s="186" customFormat="1" x14ac:dyDescent="0.25"/>
    <row r="29796" s="186" customFormat="1" x14ac:dyDescent="0.25"/>
    <row r="29797" s="186" customFormat="1" x14ac:dyDescent="0.25"/>
    <row r="29798" s="186" customFormat="1" x14ac:dyDescent="0.25"/>
    <row r="29799" s="186" customFormat="1" x14ac:dyDescent="0.25"/>
    <row r="29800" s="186" customFormat="1" x14ac:dyDescent="0.25"/>
    <row r="29801" s="186" customFormat="1" x14ac:dyDescent="0.25"/>
    <row r="29802" s="186" customFormat="1" x14ac:dyDescent="0.25"/>
    <row r="29803" s="186" customFormat="1" x14ac:dyDescent="0.25"/>
    <row r="29804" s="186" customFormat="1" x14ac:dyDescent="0.25"/>
    <row r="29805" s="186" customFormat="1" x14ac:dyDescent="0.25"/>
    <row r="29806" s="186" customFormat="1" x14ac:dyDescent="0.25"/>
    <row r="29807" s="186" customFormat="1" x14ac:dyDescent="0.25"/>
    <row r="29808" s="186" customFormat="1" x14ac:dyDescent="0.25"/>
    <row r="29809" s="186" customFormat="1" x14ac:dyDescent="0.25"/>
    <row r="29810" s="186" customFormat="1" x14ac:dyDescent="0.25"/>
    <row r="29811" s="186" customFormat="1" x14ac:dyDescent="0.25"/>
    <row r="29812" s="186" customFormat="1" x14ac:dyDescent="0.25"/>
    <row r="29813" s="186" customFormat="1" x14ac:dyDescent="0.25"/>
    <row r="29814" s="186" customFormat="1" x14ac:dyDescent="0.25"/>
    <row r="29815" s="186" customFormat="1" x14ac:dyDescent="0.25"/>
    <row r="29816" s="186" customFormat="1" x14ac:dyDescent="0.25"/>
    <row r="29817" s="186" customFormat="1" x14ac:dyDescent="0.25"/>
    <row r="29818" s="186" customFormat="1" x14ac:dyDescent="0.25"/>
    <row r="29819" s="186" customFormat="1" x14ac:dyDescent="0.25"/>
    <row r="29820" s="186" customFormat="1" x14ac:dyDescent="0.25"/>
    <row r="29821" s="186" customFormat="1" x14ac:dyDescent="0.25"/>
    <row r="29822" s="186" customFormat="1" x14ac:dyDescent="0.25"/>
    <row r="29823" s="186" customFormat="1" x14ac:dyDescent="0.25"/>
    <row r="29824" s="186" customFormat="1" x14ac:dyDescent="0.25"/>
    <row r="29825" s="186" customFormat="1" x14ac:dyDescent="0.25"/>
    <row r="29826" s="186" customFormat="1" x14ac:dyDescent="0.25"/>
    <row r="29827" s="186" customFormat="1" x14ac:dyDescent="0.25"/>
    <row r="29828" s="186" customFormat="1" x14ac:dyDescent="0.25"/>
    <row r="29829" s="186" customFormat="1" x14ac:dyDescent="0.25"/>
    <row r="29830" s="186" customFormat="1" x14ac:dyDescent="0.25"/>
    <row r="29831" s="186" customFormat="1" x14ac:dyDescent="0.25"/>
    <row r="29832" s="186" customFormat="1" x14ac:dyDescent="0.25"/>
    <row r="29833" s="186" customFormat="1" x14ac:dyDescent="0.25"/>
    <row r="29834" s="186" customFormat="1" x14ac:dyDescent="0.25"/>
    <row r="29835" s="186" customFormat="1" x14ac:dyDescent="0.25"/>
    <row r="29836" s="186" customFormat="1" x14ac:dyDescent="0.25"/>
    <row r="29837" s="186" customFormat="1" x14ac:dyDescent="0.25"/>
    <row r="29838" s="186" customFormat="1" x14ac:dyDescent="0.25"/>
    <row r="29839" s="186" customFormat="1" x14ac:dyDescent="0.25"/>
    <row r="29840" s="186" customFormat="1" x14ac:dyDescent="0.25"/>
    <row r="29841" s="186" customFormat="1" x14ac:dyDescent="0.25"/>
    <row r="29842" s="186" customFormat="1" x14ac:dyDescent="0.25"/>
    <row r="29843" s="186" customFormat="1" x14ac:dyDescent="0.25"/>
    <row r="29844" s="186" customFormat="1" x14ac:dyDescent="0.25"/>
    <row r="29845" s="186" customFormat="1" x14ac:dyDescent="0.25"/>
    <row r="29846" s="186" customFormat="1" x14ac:dyDescent="0.25"/>
    <row r="29847" s="186" customFormat="1" x14ac:dyDescent="0.25"/>
    <row r="29848" s="186" customFormat="1" x14ac:dyDescent="0.25"/>
    <row r="29849" s="186" customFormat="1" x14ac:dyDescent="0.25"/>
    <row r="29850" s="186" customFormat="1" x14ac:dyDescent="0.25"/>
    <row r="29851" s="186" customFormat="1" x14ac:dyDescent="0.25"/>
    <row r="29852" s="186" customFormat="1" x14ac:dyDescent="0.25"/>
    <row r="29853" s="186" customFormat="1" x14ac:dyDescent="0.25"/>
    <row r="29854" s="186" customFormat="1" x14ac:dyDescent="0.25"/>
    <row r="29855" s="186" customFormat="1" x14ac:dyDescent="0.25"/>
    <row r="29856" s="186" customFormat="1" x14ac:dyDescent="0.25"/>
    <row r="29857" s="186" customFormat="1" x14ac:dyDescent="0.25"/>
    <row r="29858" s="186" customFormat="1" x14ac:dyDescent="0.25"/>
    <row r="29859" s="186" customFormat="1" x14ac:dyDescent="0.25"/>
    <row r="29860" s="186" customFormat="1" x14ac:dyDescent="0.25"/>
    <row r="29861" s="186" customFormat="1" x14ac:dyDescent="0.25"/>
    <row r="29862" s="186" customFormat="1" x14ac:dyDescent="0.25"/>
    <row r="29863" s="186" customFormat="1" x14ac:dyDescent="0.25"/>
    <row r="29864" s="186" customFormat="1" x14ac:dyDescent="0.25"/>
    <row r="29865" s="186" customFormat="1" x14ac:dyDescent="0.25"/>
    <row r="29866" s="186" customFormat="1" x14ac:dyDescent="0.25"/>
    <row r="29867" s="186" customFormat="1" x14ac:dyDescent="0.25"/>
    <row r="29868" s="186" customFormat="1" x14ac:dyDescent="0.25"/>
    <row r="29869" s="186" customFormat="1" x14ac:dyDescent="0.25"/>
    <row r="29870" s="186" customFormat="1" x14ac:dyDescent="0.25"/>
    <row r="29871" s="186" customFormat="1" x14ac:dyDescent="0.25"/>
    <row r="29872" s="186" customFormat="1" x14ac:dyDescent="0.25"/>
    <row r="29873" s="186" customFormat="1" x14ac:dyDescent="0.25"/>
    <row r="29874" s="186" customFormat="1" x14ac:dyDescent="0.25"/>
    <row r="29875" s="186" customFormat="1" x14ac:dyDescent="0.25"/>
    <row r="29876" s="186" customFormat="1" x14ac:dyDescent="0.25"/>
    <row r="29877" s="186" customFormat="1" x14ac:dyDescent="0.25"/>
    <row r="29878" s="186" customFormat="1" x14ac:dyDescent="0.25"/>
    <row r="29879" s="186" customFormat="1" x14ac:dyDescent="0.25"/>
    <row r="29880" s="186" customFormat="1" x14ac:dyDescent="0.25"/>
    <row r="29881" s="186" customFormat="1" x14ac:dyDescent="0.25"/>
    <row r="29882" s="186" customFormat="1" x14ac:dyDescent="0.25"/>
    <row r="29883" s="186" customFormat="1" x14ac:dyDescent="0.25"/>
    <row r="29884" s="186" customFormat="1" x14ac:dyDescent="0.25"/>
    <row r="29885" s="186" customFormat="1" x14ac:dyDescent="0.25"/>
    <row r="29886" s="186" customFormat="1" x14ac:dyDescent="0.25"/>
    <row r="29887" s="186" customFormat="1" x14ac:dyDescent="0.25"/>
    <row r="29888" s="186" customFormat="1" x14ac:dyDescent="0.25"/>
    <row r="29889" s="186" customFormat="1" x14ac:dyDescent="0.25"/>
    <row r="29890" s="186" customFormat="1" x14ac:dyDescent="0.25"/>
    <row r="29891" s="186" customFormat="1" x14ac:dyDescent="0.25"/>
    <row r="29892" s="186" customFormat="1" x14ac:dyDescent="0.25"/>
    <row r="29893" s="186" customFormat="1" x14ac:dyDescent="0.25"/>
    <row r="29894" s="186" customFormat="1" x14ac:dyDescent="0.25"/>
    <row r="29895" s="186" customFormat="1" x14ac:dyDescent="0.25"/>
    <row r="29896" s="186" customFormat="1" x14ac:dyDescent="0.25"/>
    <row r="29897" s="186" customFormat="1" x14ac:dyDescent="0.25"/>
    <row r="29898" s="186" customFormat="1" x14ac:dyDescent="0.25"/>
    <row r="29899" s="186" customFormat="1" x14ac:dyDescent="0.25"/>
    <row r="29900" s="186" customFormat="1" x14ac:dyDescent="0.25"/>
    <row r="29901" s="186" customFormat="1" x14ac:dyDescent="0.25"/>
    <row r="29902" s="186" customFormat="1" x14ac:dyDescent="0.25"/>
    <row r="29903" s="186" customFormat="1" x14ac:dyDescent="0.25"/>
    <row r="29904" s="186" customFormat="1" x14ac:dyDescent="0.25"/>
    <row r="29905" s="186" customFormat="1" x14ac:dyDescent="0.25"/>
    <row r="29906" s="186" customFormat="1" x14ac:dyDescent="0.25"/>
    <row r="29907" s="186" customFormat="1" x14ac:dyDescent="0.25"/>
    <row r="29908" s="186" customFormat="1" x14ac:dyDescent="0.25"/>
    <row r="29909" s="186" customFormat="1" x14ac:dyDescent="0.25"/>
    <row r="29910" s="186" customFormat="1" x14ac:dyDescent="0.25"/>
    <row r="29911" s="186" customFormat="1" x14ac:dyDescent="0.25"/>
    <row r="29912" s="186" customFormat="1" x14ac:dyDescent="0.25"/>
    <row r="29913" s="186" customFormat="1" x14ac:dyDescent="0.25"/>
    <row r="29914" s="186" customFormat="1" x14ac:dyDescent="0.25"/>
    <row r="29915" s="186" customFormat="1" x14ac:dyDescent="0.25"/>
    <row r="29916" s="186" customFormat="1" x14ac:dyDescent="0.25"/>
    <row r="29917" s="186" customFormat="1" x14ac:dyDescent="0.25"/>
    <row r="29918" s="186" customFormat="1" x14ac:dyDescent="0.25"/>
    <row r="29919" s="186" customFormat="1" x14ac:dyDescent="0.25"/>
    <row r="29920" s="186" customFormat="1" x14ac:dyDescent="0.25"/>
    <row r="29921" s="186" customFormat="1" x14ac:dyDescent="0.25"/>
    <row r="29922" s="186" customFormat="1" x14ac:dyDescent="0.25"/>
    <row r="29923" s="186" customFormat="1" x14ac:dyDescent="0.25"/>
    <row r="29924" s="186" customFormat="1" x14ac:dyDescent="0.25"/>
    <row r="29925" s="186" customFormat="1" x14ac:dyDescent="0.25"/>
    <row r="29926" s="186" customFormat="1" x14ac:dyDescent="0.25"/>
    <row r="29927" s="186" customFormat="1" x14ac:dyDescent="0.25"/>
    <row r="29928" s="186" customFormat="1" x14ac:dyDescent="0.25"/>
    <row r="29929" s="186" customFormat="1" x14ac:dyDescent="0.25"/>
    <row r="29930" s="186" customFormat="1" x14ac:dyDescent="0.25"/>
    <row r="29931" s="186" customFormat="1" x14ac:dyDescent="0.25"/>
    <row r="29932" s="186" customFormat="1" x14ac:dyDescent="0.25"/>
    <row r="29933" s="186" customFormat="1" x14ac:dyDescent="0.25"/>
    <row r="29934" s="186" customFormat="1" x14ac:dyDescent="0.25"/>
    <row r="29935" s="186" customFormat="1" x14ac:dyDescent="0.25"/>
    <row r="29936" s="186" customFormat="1" x14ac:dyDescent="0.25"/>
    <row r="29937" s="186" customFormat="1" x14ac:dyDescent="0.25"/>
    <row r="29938" s="186" customFormat="1" x14ac:dyDescent="0.25"/>
    <row r="29939" s="186" customFormat="1" x14ac:dyDescent="0.25"/>
    <row r="29940" s="186" customFormat="1" x14ac:dyDescent="0.25"/>
    <row r="29941" s="186" customFormat="1" x14ac:dyDescent="0.25"/>
    <row r="29942" s="186" customFormat="1" x14ac:dyDescent="0.25"/>
    <row r="29943" s="186" customFormat="1" x14ac:dyDescent="0.25"/>
    <row r="29944" s="186" customFormat="1" x14ac:dyDescent="0.25"/>
    <row r="29945" s="186" customFormat="1" x14ac:dyDescent="0.25"/>
    <row r="29946" s="186" customFormat="1" x14ac:dyDescent="0.25"/>
    <row r="29947" s="186" customFormat="1" x14ac:dyDescent="0.25"/>
    <row r="29948" s="186" customFormat="1" x14ac:dyDescent="0.25"/>
    <row r="29949" s="186" customFormat="1" x14ac:dyDescent="0.25"/>
    <row r="29950" s="186" customFormat="1" x14ac:dyDescent="0.25"/>
    <row r="29951" s="186" customFormat="1" x14ac:dyDescent="0.25"/>
    <row r="29952" s="186" customFormat="1" x14ac:dyDescent="0.25"/>
    <row r="29953" s="186" customFormat="1" x14ac:dyDescent="0.25"/>
    <row r="29954" s="186" customFormat="1" x14ac:dyDescent="0.25"/>
    <row r="29955" s="186" customFormat="1" x14ac:dyDescent="0.25"/>
    <row r="29956" s="186" customFormat="1" x14ac:dyDescent="0.25"/>
    <row r="29957" s="186" customFormat="1" x14ac:dyDescent="0.25"/>
    <row r="29958" s="186" customFormat="1" x14ac:dyDescent="0.25"/>
    <row r="29959" s="186" customFormat="1" x14ac:dyDescent="0.25"/>
    <row r="29960" s="186" customFormat="1" x14ac:dyDescent="0.25"/>
    <row r="29961" s="186" customFormat="1" x14ac:dyDescent="0.25"/>
    <row r="29962" s="186" customFormat="1" x14ac:dyDescent="0.25"/>
    <row r="29963" s="186" customFormat="1" x14ac:dyDescent="0.25"/>
    <row r="29964" s="186" customFormat="1" x14ac:dyDescent="0.25"/>
    <row r="29965" s="186" customFormat="1" x14ac:dyDescent="0.25"/>
    <row r="29966" s="186" customFormat="1" x14ac:dyDescent="0.25"/>
    <row r="29967" s="186" customFormat="1" x14ac:dyDescent="0.25"/>
    <row r="29968" s="186" customFormat="1" x14ac:dyDescent="0.25"/>
    <row r="29969" s="186" customFormat="1" x14ac:dyDescent="0.25"/>
    <row r="29970" s="186" customFormat="1" x14ac:dyDescent="0.25"/>
    <row r="29971" s="186" customFormat="1" x14ac:dyDescent="0.25"/>
    <row r="29972" s="186" customFormat="1" x14ac:dyDescent="0.25"/>
    <row r="29973" s="186" customFormat="1" x14ac:dyDescent="0.25"/>
    <row r="29974" s="186" customFormat="1" x14ac:dyDescent="0.25"/>
    <row r="29975" s="186" customFormat="1" x14ac:dyDescent="0.25"/>
    <row r="29976" s="186" customFormat="1" x14ac:dyDescent="0.25"/>
    <row r="29977" s="186" customFormat="1" x14ac:dyDescent="0.25"/>
    <row r="29978" s="186" customFormat="1" x14ac:dyDescent="0.25"/>
    <row r="29979" s="186" customFormat="1" x14ac:dyDescent="0.25"/>
    <row r="29980" s="186" customFormat="1" x14ac:dyDescent="0.25"/>
    <row r="29981" s="186" customFormat="1" x14ac:dyDescent="0.25"/>
    <row r="29982" s="186" customFormat="1" x14ac:dyDescent="0.25"/>
    <row r="29983" s="186" customFormat="1" x14ac:dyDescent="0.25"/>
    <row r="29984" s="186" customFormat="1" x14ac:dyDescent="0.25"/>
    <row r="29985" s="186" customFormat="1" x14ac:dyDescent="0.25"/>
    <row r="29986" s="186" customFormat="1" x14ac:dyDescent="0.25"/>
    <row r="29987" s="186" customFormat="1" x14ac:dyDescent="0.25"/>
    <row r="29988" s="186" customFormat="1" x14ac:dyDescent="0.25"/>
    <row r="29989" s="186" customFormat="1" x14ac:dyDescent="0.25"/>
    <row r="29990" s="186" customFormat="1" x14ac:dyDescent="0.25"/>
    <row r="29991" s="186" customFormat="1" x14ac:dyDescent="0.25"/>
    <row r="29992" s="186" customFormat="1" x14ac:dyDescent="0.25"/>
    <row r="29993" s="186" customFormat="1" x14ac:dyDescent="0.25"/>
    <row r="29994" s="186" customFormat="1" x14ac:dyDescent="0.25"/>
    <row r="29995" s="186" customFormat="1" x14ac:dyDescent="0.25"/>
    <row r="29996" s="186" customFormat="1" x14ac:dyDescent="0.25"/>
    <row r="29997" s="186" customFormat="1" x14ac:dyDescent="0.25"/>
    <row r="29998" s="186" customFormat="1" x14ac:dyDescent="0.25"/>
    <row r="29999" s="186" customFormat="1" x14ac:dyDescent="0.25"/>
    <row r="30000" s="186" customFormat="1" x14ac:dyDescent="0.25"/>
    <row r="30001" s="186" customFormat="1" x14ac:dyDescent="0.25"/>
    <row r="30002" s="186" customFormat="1" x14ac:dyDescent="0.25"/>
    <row r="30003" s="186" customFormat="1" x14ac:dyDescent="0.25"/>
    <row r="30004" s="186" customFormat="1" x14ac:dyDescent="0.25"/>
    <row r="30005" s="186" customFormat="1" x14ac:dyDescent="0.25"/>
    <row r="30006" s="186" customFormat="1" x14ac:dyDescent="0.25"/>
    <row r="30007" s="186" customFormat="1" x14ac:dyDescent="0.25"/>
    <row r="30008" s="186" customFormat="1" x14ac:dyDescent="0.25"/>
    <row r="30009" s="186" customFormat="1" x14ac:dyDescent="0.25"/>
    <row r="30010" s="186" customFormat="1" x14ac:dyDescent="0.25"/>
    <row r="30011" s="186" customFormat="1" x14ac:dyDescent="0.25"/>
    <row r="30012" s="186" customFormat="1" x14ac:dyDescent="0.25"/>
    <row r="30013" s="186" customFormat="1" x14ac:dyDescent="0.25"/>
    <row r="30014" s="186" customFormat="1" x14ac:dyDescent="0.25"/>
    <row r="30015" s="186" customFormat="1" x14ac:dyDescent="0.25"/>
    <row r="30016" s="186" customFormat="1" x14ac:dyDescent="0.25"/>
    <row r="30017" s="186" customFormat="1" x14ac:dyDescent="0.25"/>
    <row r="30018" s="186" customFormat="1" x14ac:dyDescent="0.25"/>
    <row r="30019" s="186" customFormat="1" x14ac:dyDescent="0.25"/>
    <row r="30020" s="186" customFormat="1" x14ac:dyDescent="0.25"/>
    <row r="30021" s="186" customFormat="1" x14ac:dyDescent="0.25"/>
    <row r="30022" s="186" customFormat="1" x14ac:dyDescent="0.25"/>
    <row r="30023" s="186" customFormat="1" x14ac:dyDescent="0.25"/>
    <row r="30024" s="186" customFormat="1" x14ac:dyDescent="0.25"/>
    <row r="30025" s="186" customFormat="1" x14ac:dyDescent="0.25"/>
    <row r="30026" s="186" customFormat="1" x14ac:dyDescent="0.25"/>
    <row r="30027" s="186" customFormat="1" x14ac:dyDescent="0.25"/>
    <row r="30028" s="186" customFormat="1" x14ac:dyDescent="0.25"/>
    <row r="30029" s="186" customFormat="1" x14ac:dyDescent="0.25"/>
    <row r="30030" s="186" customFormat="1" x14ac:dyDescent="0.25"/>
    <row r="30031" s="186" customFormat="1" x14ac:dyDescent="0.25"/>
    <row r="30032" s="186" customFormat="1" x14ac:dyDescent="0.25"/>
    <row r="30033" s="186" customFormat="1" x14ac:dyDescent="0.25"/>
    <row r="30034" s="186" customFormat="1" x14ac:dyDescent="0.25"/>
    <row r="30035" s="186" customFormat="1" x14ac:dyDescent="0.25"/>
    <row r="30036" s="186" customFormat="1" x14ac:dyDescent="0.25"/>
    <row r="30037" s="186" customFormat="1" x14ac:dyDescent="0.25"/>
    <row r="30038" s="186" customFormat="1" x14ac:dyDescent="0.25"/>
    <row r="30039" s="186" customFormat="1" x14ac:dyDescent="0.25"/>
    <row r="30040" s="186" customFormat="1" x14ac:dyDescent="0.25"/>
    <row r="30041" s="186" customFormat="1" x14ac:dyDescent="0.25"/>
    <row r="30042" s="186" customFormat="1" x14ac:dyDescent="0.25"/>
    <row r="30043" s="186" customFormat="1" x14ac:dyDescent="0.25"/>
    <row r="30044" s="186" customFormat="1" x14ac:dyDescent="0.25"/>
    <row r="30045" s="186" customFormat="1" x14ac:dyDescent="0.25"/>
    <row r="30046" s="186" customFormat="1" x14ac:dyDescent="0.25"/>
    <row r="30047" s="186" customFormat="1" x14ac:dyDescent="0.25"/>
    <row r="30048" s="186" customFormat="1" x14ac:dyDescent="0.25"/>
    <row r="30049" s="186" customFormat="1" x14ac:dyDescent="0.25"/>
    <row r="30050" s="186" customFormat="1" x14ac:dyDescent="0.25"/>
    <row r="30051" s="186" customFormat="1" x14ac:dyDescent="0.25"/>
    <row r="30052" s="186" customFormat="1" x14ac:dyDescent="0.25"/>
    <row r="30053" s="186" customFormat="1" x14ac:dyDescent="0.25"/>
    <row r="30054" s="186" customFormat="1" x14ac:dyDescent="0.25"/>
    <row r="30055" s="186" customFormat="1" x14ac:dyDescent="0.25"/>
    <row r="30056" s="186" customFormat="1" x14ac:dyDescent="0.25"/>
    <row r="30057" s="186" customFormat="1" x14ac:dyDescent="0.25"/>
    <row r="30058" s="186" customFormat="1" x14ac:dyDescent="0.25"/>
    <row r="30059" s="186" customFormat="1" x14ac:dyDescent="0.25"/>
    <row r="30060" s="186" customFormat="1" x14ac:dyDescent="0.25"/>
    <row r="30061" s="186" customFormat="1" x14ac:dyDescent="0.25"/>
    <row r="30062" s="186" customFormat="1" x14ac:dyDescent="0.25"/>
    <row r="30063" s="186" customFormat="1" x14ac:dyDescent="0.25"/>
    <row r="30064" s="186" customFormat="1" x14ac:dyDescent="0.25"/>
    <row r="30065" s="186" customFormat="1" x14ac:dyDescent="0.25"/>
    <row r="30066" s="186" customFormat="1" x14ac:dyDescent="0.25"/>
    <row r="30067" s="186" customFormat="1" x14ac:dyDescent="0.25"/>
    <row r="30068" s="186" customFormat="1" x14ac:dyDescent="0.25"/>
    <row r="30069" s="186" customFormat="1" x14ac:dyDescent="0.25"/>
    <row r="30070" s="186" customFormat="1" x14ac:dyDescent="0.25"/>
    <row r="30071" s="186" customFormat="1" x14ac:dyDescent="0.25"/>
    <row r="30072" s="186" customFormat="1" x14ac:dyDescent="0.25"/>
    <row r="30073" s="186" customFormat="1" x14ac:dyDescent="0.25"/>
    <row r="30074" s="186" customFormat="1" x14ac:dyDescent="0.25"/>
    <row r="30075" s="186" customFormat="1" x14ac:dyDescent="0.25"/>
    <row r="30076" s="186" customFormat="1" x14ac:dyDescent="0.25"/>
    <row r="30077" s="186" customFormat="1" x14ac:dyDescent="0.25"/>
    <row r="30078" s="186" customFormat="1" x14ac:dyDescent="0.25"/>
    <row r="30079" s="186" customFormat="1" x14ac:dyDescent="0.25"/>
    <row r="30080" s="186" customFormat="1" x14ac:dyDescent="0.25"/>
    <row r="30081" s="186" customFormat="1" x14ac:dyDescent="0.25"/>
    <row r="30082" s="186" customFormat="1" x14ac:dyDescent="0.25"/>
    <row r="30083" s="186" customFormat="1" x14ac:dyDescent="0.25"/>
    <row r="30084" s="186" customFormat="1" x14ac:dyDescent="0.25"/>
    <row r="30085" s="186" customFormat="1" x14ac:dyDescent="0.25"/>
    <row r="30086" s="186" customFormat="1" x14ac:dyDescent="0.25"/>
    <row r="30087" s="186" customFormat="1" x14ac:dyDescent="0.25"/>
    <row r="30088" s="186" customFormat="1" x14ac:dyDescent="0.25"/>
    <row r="30089" s="186" customFormat="1" x14ac:dyDescent="0.25"/>
    <row r="30090" s="186" customFormat="1" x14ac:dyDescent="0.25"/>
    <row r="30091" s="186" customFormat="1" x14ac:dyDescent="0.25"/>
    <row r="30092" s="186" customFormat="1" x14ac:dyDescent="0.25"/>
    <row r="30093" s="186" customFormat="1" x14ac:dyDescent="0.25"/>
    <row r="30094" s="186" customFormat="1" x14ac:dyDescent="0.25"/>
    <row r="30095" s="186" customFormat="1" x14ac:dyDescent="0.25"/>
    <row r="30096" s="186" customFormat="1" x14ac:dyDescent="0.25"/>
    <row r="30097" s="186" customFormat="1" x14ac:dyDescent="0.25"/>
    <row r="30098" s="186" customFormat="1" x14ac:dyDescent="0.25"/>
    <row r="30099" s="186" customFormat="1" x14ac:dyDescent="0.25"/>
    <row r="30100" s="186" customFormat="1" x14ac:dyDescent="0.25"/>
    <row r="30101" s="186" customFormat="1" x14ac:dyDescent="0.25"/>
    <row r="30102" s="186" customFormat="1" x14ac:dyDescent="0.25"/>
    <row r="30103" s="186" customFormat="1" x14ac:dyDescent="0.25"/>
    <row r="30104" s="186" customFormat="1" x14ac:dyDescent="0.25"/>
    <row r="30105" s="186" customFormat="1" x14ac:dyDescent="0.25"/>
    <row r="30106" s="186" customFormat="1" x14ac:dyDescent="0.25"/>
    <row r="30107" s="186" customFormat="1" x14ac:dyDescent="0.25"/>
    <row r="30108" s="186" customFormat="1" x14ac:dyDescent="0.25"/>
    <row r="30109" s="186" customFormat="1" x14ac:dyDescent="0.25"/>
    <row r="30110" s="186" customFormat="1" x14ac:dyDescent="0.25"/>
    <row r="30111" s="186" customFormat="1" x14ac:dyDescent="0.25"/>
    <row r="30112" s="186" customFormat="1" x14ac:dyDescent="0.25"/>
    <row r="30113" s="186" customFormat="1" x14ac:dyDescent="0.25"/>
    <row r="30114" s="186" customFormat="1" x14ac:dyDescent="0.25"/>
    <row r="30115" s="186" customFormat="1" x14ac:dyDescent="0.25"/>
    <row r="30116" s="186" customFormat="1" x14ac:dyDescent="0.25"/>
    <row r="30117" s="186" customFormat="1" x14ac:dyDescent="0.25"/>
    <row r="30118" s="186" customFormat="1" x14ac:dyDescent="0.25"/>
    <row r="30119" s="186" customFormat="1" x14ac:dyDescent="0.25"/>
    <row r="30120" s="186" customFormat="1" x14ac:dyDescent="0.25"/>
    <row r="30121" s="186" customFormat="1" x14ac:dyDescent="0.25"/>
    <row r="30122" s="186" customFormat="1" x14ac:dyDescent="0.25"/>
    <row r="30123" s="186" customFormat="1" x14ac:dyDescent="0.25"/>
    <row r="30124" s="186" customFormat="1" x14ac:dyDescent="0.25"/>
    <row r="30125" s="186" customFormat="1" x14ac:dyDescent="0.25"/>
    <row r="30126" s="186" customFormat="1" x14ac:dyDescent="0.25"/>
    <row r="30127" s="186" customFormat="1" x14ac:dyDescent="0.25"/>
    <row r="30128" s="186" customFormat="1" x14ac:dyDescent="0.25"/>
    <row r="30129" s="186" customFormat="1" x14ac:dyDescent="0.25"/>
    <row r="30130" s="186" customFormat="1" x14ac:dyDescent="0.25"/>
    <row r="30131" s="186" customFormat="1" x14ac:dyDescent="0.25"/>
    <row r="30132" s="186" customFormat="1" x14ac:dyDescent="0.25"/>
    <row r="30133" s="186" customFormat="1" x14ac:dyDescent="0.25"/>
    <row r="30134" s="186" customFormat="1" x14ac:dyDescent="0.25"/>
    <row r="30135" s="186" customFormat="1" x14ac:dyDescent="0.25"/>
    <row r="30136" s="186" customFormat="1" x14ac:dyDescent="0.25"/>
    <row r="30137" s="186" customFormat="1" x14ac:dyDescent="0.25"/>
    <row r="30138" s="186" customFormat="1" x14ac:dyDescent="0.25"/>
    <row r="30139" s="186" customFormat="1" x14ac:dyDescent="0.25"/>
    <row r="30140" s="186" customFormat="1" x14ac:dyDescent="0.25"/>
    <row r="30141" s="186" customFormat="1" x14ac:dyDescent="0.25"/>
    <row r="30142" s="186" customFormat="1" x14ac:dyDescent="0.25"/>
    <row r="30143" s="186" customFormat="1" x14ac:dyDescent="0.25"/>
    <row r="30144" s="186" customFormat="1" x14ac:dyDescent="0.25"/>
    <row r="30145" s="186" customFormat="1" x14ac:dyDescent="0.25"/>
    <row r="30146" s="186" customFormat="1" x14ac:dyDescent="0.25"/>
    <row r="30147" s="186" customFormat="1" x14ac:dyDescent="0.25"/>
    <row r="30148" s="186" customFormat="1" x14ac:dyDescent="0.25"/>
    <row r="30149" s="186" customFormat="1" x14ac:dyDescent="0.25"/>
    <row r="30150" s="186" customFormat="1" x14ac:dyDescent="0.25"/>
    <row r="30151" s="186" customFormat="1" x14ac:dyDescent="0.25"/>
    <row r="30152" s="186" customFormat="1" x14ac:dyDescent="0.25"/>
    <row r="30153" s="186" customFormat="1" x14ac:dyDescent="0.25"/>
    <row r="30154" s="186" customFormat="1" x14ac:dyDescent="0.25"/>
    <row r="30155" s="186" customFormat="1" x14ac:dyDescent="0.25"/>
    <row r="30156" s="186" customFormat="1" x14ac:dyDescent="0.25"/>
    <row r="30157" s="186" customFormat="1" x14ac:dyDescent="0.25"/>
    <row r="30158" s="186" customFormat="1" x14ac:dyDescent="0.25"/>
    <row r="30159" s="186" customFormat="1" x14ac:dyDescent="0.25"/>
    <row r="30160" s="186" customFormat="1" x14ac:dyDescent="0.25"/>
    <row r="30161" s="186" customFormat="1" x14ac:dyDescent="0.25"/>
    <row r="30162" s="186" customFormat="1" x14ac:dyDescent="0.25"/>
    <row r="30163" s="186" customFormat="1" x14ac:dyDescent="0.25"/>
    <row r="30164" s="186" customFormat="1" x14ac:dyDescent="0.25"/>
    <row r="30165" s="186" customFormat="1" x14ac:dyDescent="0.25"/>
    <row r="30166" s="186" customFormat="1" x14ac:dyDescent="0.25"/>
    <row r="30167" s="186" customFormat="1" x14ac:dyDescent="0.25"/>
    <row r="30168" s="186" customFormat="1" x14ac:dyDescent="0.25"/>
    <row r="30169" s="186" customFormat="1" x14ac:dyDescent="0.25"/>
    <row r="30170" s="186" customFormat="1" x14ac:dyDescent="0.25"/>
    <row r="30171" s="186" customFormat="1" x14ac:dyDescent="0.25"/>
    <row r="30172" s="186" customFormat="1" x14ac:dyDescent="0.25"/>
    <row r="30173" s="186" customFormat="1" x14ac:dyDescent="0.25"/>
    <row r="30174" s="186" customFormat="1" x14ac:dyDescent="0.25"/>
    <row r="30175" s="186" customFormat="1" x14ac:dyDescent="0.25"/>
    <row r="30176" s="186" customFormat="1" x14ac:dyDescent="0.25"/>
    <row r="30177" s="186" customFormat="1" x14ac:dyDescent="0.25"/>
    <row r="30178" s="186" customFormat="1" x14ac:dyDescent="0.25"/>
    <row r="30179" s="186" customFormat="1" x14ac:dyDescent="0.25"/>
    <row r="30180" s="186" customFormat="1" x14ac:dyDescent="0.25"/>
    <row r="30181" s="186" customFormat="1" x14ac:dyDescent="0.25"/>
    <row r="30182" s="186" customFormat="1" x14ac:dyDescent="0.25"/>
    <row r="30183" s="186" customFormat="1" x14ac:dyDescent="0.25"/>
    <row r="30184" s="186" customFormat="1" x14ac:dyDescent="0.25"/>
    <row r="30185" s="186" customFormat="1" x14ac:dyDescent="0.25"/>
    <row r="30186" s="186" customFormat="1" x14ac:dyDescent="0.25"/>
    <row r="30187" s="186" customFormat="1" x14ac:dyDescent="0.25"/>
    <row r="30188" s="186" customFormat="1" x14ac:dyDescent="0.25"/>
    <row r="30189" s="186" customFormat="1" x14ac:dyDescent="0.25"/>
    <row r="30190" s="186" customFormat="1" x14ac:dyDescent="0.25"/>
    <row r="30191" s="186" customFormat="1" x14ac:dyDescent="0.25"/>
    <row r="30192" s="186" customFormat="1" x14ac:dyDescent="0.25"/>
    <row r="30193" s="186" customFormat="1" x14ac:dyDescent="0.25"/>
    <row r="30194" s="186" customFormat="1" x14ac:dyDescent="0.25"/>
    <row r="30195" s="186" customFormat="1" x14ac:dyDescent="0.25"/>
    <row r="30196" s="186" customFormat="1" x14ac:dyDescent="0.25"/>
    <row r="30197" s="186" customFormat="1" x14ac:dyDescent="0.25"/>
    <row r="30198" s="186" customFormat="1" x14ac:dyDescent="0.25"/>
    <row r="30199" s="186" customFormat="1" x14ac:dyDescent="0.25"/>
    <row r="30200" s="186" customFormat="1" x14ac:dyDescent="0.25"/>
    <row r="30201" s="186" customFormat="1" x14ac:dyDescent="0.25"/>
    <row r="30202" s="186" customFormat="1" x14ac:dyDescent="0.25"/>
    <row r="30203" s="186" customFormat="1" x14ac:dyDescent="0.25"/>
    <row r="30204" s="186" customFormat="1" x14ac:dyDescent="0.25"/>
    <row r="30205" s="186" customFormat="1" x14ac:dyDescent="0.25"/>
    <row r="30206" s="186" customFormat="1" x14ac:dyDescent="0.25"/>
    <row r="30207" s="186" customFormat="1" x14ac:dyDescent="0.25"/>
    <row r="30208" s="186" customFormat="1" x14ac:dyDescent="0.25"/>
    <row r="30209" s="186" customFormat="1" x14ac:dyDescent="0.25"/>
    <row r="30210" s="186" customFormat="1" x14ac:dyDescent="0.25"/>
    <row r="30211" s="186" customFormat="1" x14ac:dyDescent="0.25"/>
    <row r="30212" s="186" customFormat="1" x14ac:dyDescent="0.25"/>
    <row r="30213" s="186" customFormat="1" x14ac:dyDescent="0.25"/>
    <row r="30214" s="186" customFormat="1" x14ac:dyDescent="0.25"/>
    <row r="30215" s="186" customFormat="1" x14ac:dyDescent="0.25"/>
    <row r="30216" s="186" customFormat="1" x14ac:dyDescent="0.25"/>
    <row r="30217" s="186" customFormat="1" x14ac:dyDescent="0.25"/>
    <row r="30218" s="186" customFormat="1" x14ac:dyDescent="0.25"/>
    <row r="30219" s="186" customFormat="1" x14ac:dyDescent="0.25"/>
    <row r="30220" s="186" customFormat="1" x14ac:dyDescent="0.25"/>
    <row r="30221" s="186" customFormat="1" x14ac:dyDescent="0.25"/>
    <row r="30222" s="186" customFormat="1" x14ac:dyDescent="0.25"/>
    <row r="30223" s="186" customFormat="1" x14ac:dyDescent="0.25"/>
    <row r="30224" s="186" customFormat="1" x14ac:dyDescent="0.25"/>
    <row r="30225" s="186" customFormat="1" x14ac:dyDescent="0.25"/>
    <row r="30226" s="186" customFormat="1" x14ac:dyDescent="0.25"/>
    <row r="30227" s="186" customFormat="1" x14ac:dyDescent="0.25"/>
    <row r="30228" s="186" customFormat="1" x14ac:dyDescent="0.25"/>
    <row r="30229" s="186" customFormat="1" x14ac:dyDescent="0.25"/>
    <row r="30230" s="186" customFormat="1" x14ac:dyDescent="0.25"/>
    <row r="30231" s="186" customFormat="1" x14ac:dyDescent="0.25"/>
    <row r="30232" s="186" customFormat="1" x14ac:dyDescent="0.25"/>
    <row r="30233" s="186" customFormat="1" x14ac:dyDescent="0.25"/>
    <row r="30234" s="186" customFormat="1" x14ac:dyDescent="0.25"/>
    <row r="30235" s="186" customFormat="1" x14ac:dyDescent="0.25"/>
    <row r="30236" s="186" customFormat="1" x14ac:dyDescent="0.25"/>
    <row r="30237" s="186" customFormat="1" x14ac:dyDescent="0.25"/>
    <row r="30238" s="186" customFormat="1" x14ac:dyDescent="0.25"/>
    <row r="30239" s="186" customFormat="1" x14ac:dyDescent="0.25"/>
    <row r="30240" s="186" customFormat="1" x14ac:dyDescent="0.25"/>
    <row r="30241" s="186" customFormat="1" x14ac:dyDescent="0.25"/>
    <row r="30242" s="186" customFormat="1" x14ac:dyDescent="0.25"/>
    <row r="30243" s="186" customFormat="1" x14ac:dyDescent="0.25"/>
    <row r="30244" s="186" customFormat="1" x14ac:dyDescent="0.25"/>
    <row r="30245" s="186" customFormat="1" x14ac:dyDescent="0.25"/>
    <row r="30246" s="186" customFormat="1" x14ac:dyDescent="0.25"/>
    <row r="30247" s="186" customFormat="1" x14ac:dyDescent="0.25"/>
    <row r="30248" s="186" customFormat="1" x14ac:dyDescent="0.25"/>
    <row r="30249" s="186" customFormat="1" x14ac:dyDescent="0.25"/>
    <row r="30250" s="186" customFormat="1" x14ac:dyDescent="0.25"/>
    <row r="30251" s="186" customFormat="1" x14ac:dyDescent="0.25"/>
    <row r="30252" s="186" customFormat="1" x14ac:dyDescent="0.25"/>
    <row r="30253" s="186" customFormat="1" x14ac:dyDescent="0.25"/>
    <row r="30254" s="186" customFormat="1" x14ac:dyDescent="0.25"/>
    <row r="30255" s="186" customFormat="1" x14ac:dyDescent="0.25"/>
    <row r="30256" s="186" customFormat="1" x14ac:dyDescent="0.25"/>
    <row r="30257" s="186" customFormat="1" x14ac:dyDescent="0.25"/>
    <row r="30258" s="186" customFormat="1" x14ac:dyDescent="0.25"/>
    <row r="30259" s="186" customFormat="1" x14ac:dyDescent="0.25"/>
    <row r="30260" s="186" customFormat="1" x14ac:dyDescent="0.25"/>
    <row r="30261" s="186" customFormat="1" x14ac:dyDescent="0.25"/>
    <row r="30262" s="186" customFormat="1" x14ac:dyDescent="0.25"/>
    <row r="30263" s="186" customFormat="1" x14ac:dyDescent="0.25"/>
    <row r="30264" s="186" customFormat="1" x14ac:dyDescent="0.25"/>
    <row r="30265" s="186" customFormat="1" x14ac:dyDescent="0.25"/>
    <row r="30266" s="186" customFormat="1" x14ac:dyDescent="0.25"/>
    <row r="30267" s="186" customFormat="1" x14ac:dyDescent="0.25"/>
    <row r="30268" s="186" customFormat="1" x14ac:dyDescent="0.25"/>
    <row r="30269" s="186" customFormat="1" x14ac:dyDescent="0.25"/>
    <row r="30270" s="186" customFormat="1" x14ac:dyDescent="0.25"/>
    <row r="30271" s="186" customFormat="1" x14ac:dyDescent="0.25"/>
    <row r="30272" s="186" customFormat="1" x14ac:dyDescent="0.25"/>
    <row r="30273" s="186" customFormat="1" x14ac:dyDescent="0.25"/>
    <row r="30274" s="186" customFormat="1" x14ac:dyDescent="0.25"/>
    <row r="30275" s="186" customFormat="1" x14ac:dyDescent="0.25"/>
    <row r="30276" s="186" customFormat="1" x14ac:dyDescent="0.25"/>
    <row r="30277" s="186" customFormat="1" x14ac:dyDescent="0.25"/>
    <row r="30278" s="186" customFormat="1" x14ac:dyDescent="0.25"/>
    <row r="30279" s="186" customFormat="1" x14ac:dyDescent="0.25"/>
    <row r="30280" s="186" customFormat="1" x14ac:dyDescent="0.25"/>
    <row r="30281" s="186" customFormat="1" x14ac:dyDescent="0.25"/>
    <row r="30282" s="186" customFormat="1" x14ac:dyDescent="0.25"/>
    <row r="30283" s="186" customFormat="1" x14ac:dyDescent="0.25"/>
    <row r="30284" s="186" customFormat="1" x14ac:dyDescent="0.25"/>
    <row r="30285" s="186" customFormat="1" x14ac:dyDescent="0.25"/>
    <row r="30286" s="186" customFormat="1" x14ac:dyDescent="0.25"/>
    <row r="30287" s="186" customFormat="1" x14ac:dyDescent="0.25"/>
    <row r="30288" s="186" customFormat="1" x14ac:dyDescent="0.25"/>
    <row r="30289" s="186" customFormat="1" x14ac:dyDescent="0.25"/>
    <row r="30290" s="186" customFormat="1" x14ac:dyDescent="0.25"/>
    <row r="30291" s="186" customFormat="1" x14ac:dyDescent="0.25"/>
    <row r="30292" s="186" customFormat="1" x14ac:dyDescent="0.25"/>
    <row r="30293" s="186" customFormat="1" x14ac:dyDescent="0.25"/>
    <row r="30294" s="186" customFormat="1" x14ac:dyDescent="0.25"/>
    <row r="30295" s="186" customFormat="1" x14ac:dyDescent="0.25"/>
    <row r="30296" s="186" customFormat="1" x14ac:dyDescent="0.25"/>
    <row r="30297" s="186" customFormat="1" x14ac:dyDescent="0.25"/>
    <row r="30298" s="186" customFormat="1" x14ac:dyDescent="0.25"/>
    <row r="30299" s="186" customFormat="1" x14ac:dyDescent="0.25"/>
    <row r="30300" s="186" customFormat="1" x14ac:dyDescent="0.25"/>
    <row r="30301" s="186" customFormat="1" x14ac:dyDescent="0.25"/>
    <row r="30302" s="186" customFormat="1" x14ac:dyDescent="0.25"/>
    <row r="30303" s="186" customFormat="1" x14ac:dyDescent="0.25"/>
    <row r="30304" s="186" customFormat="1" x14ac:dyDescent="0.25"/>
    <row r="30305" s="186" customFormat="1" x14ac:dyDescent="0.25"/>
    <row r="30306" s="186" customFormat="1" x14ac:dyDescent="0.25"/>
    <row r="30307" s="186" customFormat="1" x14ac:dyDescent="0.25"/>
    <row r="30308" s="186" customFormat="1" x14ac:dyDescent="0.25"/>
    <row r="30309" s="186" customFormat="1" x14ac:dyDescent="0.25"/>
    <row r="30310" s="186" customFormat="1" x14ac:dyDescent="0.25"/>
    <row r="30311" s="186" customFormat="1" x14ac:dyDescent="0.25"/>
    <row r="30312" s="186" customFormat="1" x14ac:dyDescent="0.25"/>
    <row r="30313" s="186" customFormat="1" x14ac:dyDescent="0.25"/>
    <row r="30314" s="186" customFormat="1" x14ac:dyDescent="0.25"/>
    <row r="30315" s="186" customFormat="1" x14ac:dyDescent="0.25"/>
    <row r="30316" s="186" customFormat="1" x14ac:dyDescent="0.25"/>
    <row r="30317" s="186" customFormat="1" x14ac:dyDescent="0.25"/>
    <row r="30318" s="186" customFormat="1" x14ac:dyDescent="0.25"/>
    <row r="30319" s="186" customFormat="1" x14ac:dyDescent="0.25"/>
    <row r="30320" s="186" customFormat="1" x14ac:dyDescent="0.25"/>
    <row r="30321" s="186" customFormat="1" x14ac:dyDescent="0.25"/>
    <row r="30322" s="186" customFormat="1" x14ac:dyDescent="0.25"/>
    <row r="30323" s="186" customFormat="1" x14ac:dyDescent="0.25"/>
    <row r="30324" s="186" customFormat="1" x14ac:dyDescent="0.25"/>
    <row r="30325" s="186" customFormat="1" x14ac:dyDescent="0.25"/>
    <row r="30326" s="186" customFormat="1" x14ac:dyDescent="0.25"/>
    <row r="30327" s="186" customFormat="1" x14ac:dyDescent="0.25"/>
    <row r="30328" s="186" customFormat="1" x14ac:dyDescent="0.25"/>
    <row r="30329" s="186" customFormat="1" x14ac:dyDescent="0.25"/>
    <row r="30330" s="186" customFormat="1" x14ac:dyDescent="0.25"/>
    <row r="30331" s="186" customFormat="1" x14ac:dyDescent="0.25"/>
    <row r="30332" s="186" customFormat="1" x14ac:dyDescent="0.25"/>
    <row r="30333" s="186" customFormat="1" x14ac:dyDescent="0.25"/>
    <row r="30334" s="186" customFormat="1" x14ac:dyDescent="0.25"/>
    <row r="30335" s="186" customFormat="1" x14ac:dyDescent="0.25"/>
    <row r="30336" s="186" customFormat="1" x14ac:dyDescent="0.25"/>
    <row r="30337" s="186" customFormat="1" x14ac:dyDescent="0.25"/>
    <row r="30338" s="186" customFormat="1" x14ac:dyDescent="0.25"/>
    <row r="30339" s="186" customFormat="1" x14ac:dyDescent="0.25"/>
    <row r="30340" s="186" customFormat="1" x14ac:dyDescent="0.25"/>
    <row r="30341" s="186" customFormat="1" x14ac:dyDescent="0.25"/>
    <row r="30342" s="186" customFormat="1" x14ac:dyDescent="0.25"/>
    <row r="30343" s="186" customFormat="1" x14ac:dyDescent="0.25"/>
    <row r="30344" s="186" customFormat="1" x14ac:dyDescent="0.25"/>
    <row r="30345" s="186" customFormat="1" x14ac:dyDescent="0.25"/>
    <row r="30346" s="186" customFormat="1" x14ac:dyDescent="0.25"/>
    <row r="30347" s="186" customFormat="1" x14ac:dyDescent="0.25"/>
    <row r="30348" s="186" customFormat="1" x14ac:dyDescent="0.25"/>
    <row r="30349" s="186" customFormat="1" x14ac:dyDescent="0.25"/>
    <row r="30350" s="186" customFormat="1" x14ac:dyDescent="0.25"/>
    <row r="30351" s="186" customFormat="1" x14ac:dyDescent="0.25"/>
    <row r="30352" s="186" customFormat="1" x14ac:dyDescent="0.25"/>
    <row r="30353" s="186" customFormat="1" x14ac:dyDescent="0.25"/>
    <row r="30354" s="186" customFormat="1" x14ac:dyDescent="0.25"/>
    <row r="30355" s="186" customFormat="1" x14ac:dyDescent="0.25"/>
    <row r="30356" s="186" customFormat="1" x14ac:dyDescent="0.25"/>
    <row r="30357" s="186" customFormat="1" x14ac:dyDescent="0.25"/>
    <row r="30358" s="186" customFormat="1" x14ac:dyDescent="0.25"/>
    <row r="30359" s="186" customFormat="1" x14ac:dyDescent="0.25"/>
    <row r="30360" s="186" customFormat="1" x14ac:dyDescent="0.25"/>
    <row r="30361" s="186" customFormat="1" x14ac:dyDescent="0.25"/>
    <row r="30362" s="186" customFormat="1" x14ac:dyDescent="0.25"/>
    <row r="30363" s="186" customFormat="1" x14ac:dyDescent="0.25"/>
    <row r="30364" s="186" customFormat="1" x14ac:dyDescent="0.25"/>
    <row r="30365" s="186" customFormat="1" x14ac:dyDescent="0.25"/>
    <row r="30366" s="186" customFormat="1" x14ac:dyDescent="0.25"/>
    <row r="30367" s="186" customFormat="1" x14ac:dyDescent="0.25"/>
    <row r="30368" s="186" customFormat="1" x14ac:dyDescent="0.25"/>
    <row r="30369" s="186" customFormat="1" x14ac:dyDescent="0.25"/>
    <row r="30370" s="186" customFormat="1" x14ac:dyDescent="0.25"/>
    <row r="30371" s="186" customFormat="1" x14ac:dyDescent="0.25"/>
    <row r="30372" s="186" customFormat="1" x14ac:dyDescent="0.25"/>
    <row r="30373" s="186" customFormat="1" x14ac:dyDescent="0.25"/>
    <row r="30374" s="186" customFormat="1" x14ac:dyDescent="0.25"/>
    <row r="30375" s="186" customFormat="1" x14ac:dyDescent="0.25"/>
    <row r="30376" s="186" customFormat="1" x14ac:dyDescent="0.25"/>
    <row r="30377" s="186" customFormat="1" x14ac:dyDescent="0.25"/>
    <row r="30378" s="186" customFormat="1" x14ac:dyDescent="0.25"/>
    <row r="30379" s="186" customFormat="1" x14ac:dyDescent="0.25"/>
    <row r="30380" s="186" customFormat="1" x14ac:dyDescent="0.25"/>
    <row r="30381" s="186" customFormat="1" x14ac:dyDescent="0.25"/>
    <row r="30382" s="186" customFormat="1" x14ac:dyDescent="0.25"/>
    <row r="30383" s="186" customFormat="1" x14ac:dyDescent="0.25"/>
    <row r="30384" s="186" customFormat="1" x14ac:dyDescent="0.25"/>
    <row r="30385" s="186" customFormat="1" x14ac:dyDescent="0.25"/>
    <row r="30386" s="186" customFormat="1" x14ac:dyDescent="0.25"/>
    <row r="30387" s="186" customFormat="1" x14ac:dyDescent="0.25"/>
    <row r="30388" s="186" customFormat="1" x14ac:dyDescent="0.25"/>
    <row r="30389" s="186" customFormat="1" x14ac:dyDescent="0.25"/>
    <row r="30390" s="186" customFormat="1" x14ac:dyDescent="0.25"/>
    <row r="30391" s="186" customFormat="1" x14ac:dyDescent="0.25"/>
    <row r="30392" s="186" customFormat="1" x14ac:dyDescent="0.25"/>
    <row r="30393" s="186" customFormat="1" x14ac:dyDescent="0.25"/>
    <row r="30394" s="186" customFormat="1" x14ac:dyDescent="0.25"/>
    <row r="30395" s="186" customFormat="1" x14ac:dyDescent="0.25"/>
    <row r="30396" s="186" customFormat="1" x14ac:dyDescent="0.25"/>
    <row r="30397" s="186" customFormat="1" x14ac:dyDescent="0.25"/>
    <row r="30398" s="186" customFormat="1" x14ac:dyDescent="0.25"/>
    <row r="30399" s="186" customFormat="1" x14ac:dyDescent="0.25"/>
    <row r="30400" s="186" customFormat="1" x14ac:dyDescent="0.25"/>
    <row r="30401" s="186" customFormat="1" x14ac:dyDescent="0.25"/>
    <row r="30402" s="186" customFormat="1" x14ac:dyDescent="0.25"/>
    <row r="30403" s="186" customFormat="1" x14ac:dyDescent="0.25"/>
    <row r="30404" s="186" customFormat="1" x14ac:dyDescent="0.25"/>
    <row r="30405" s="186" customFormat="1" x14ac:dyDescent="0.25"/>
    <row r="30406" s="186" customFormat="1" x14ac:dyDescent="0.25"/>
    <row r="30407" s="186" customFormat="1" x14ac:dyDescent="0.25"/>
    <row r="30408" s="186" customFormat="1" x14ac:dyDescent="0.25"/>
    <row r="30409" s="186" customFormat="1" x14ac:dyDescent="0.25"/>
    <row r="30410" s="186" customFormat="1" x14ac:dyDescent="0.25"/>
    <row r="30411" s="186" customFormat="1" x14ac:dyDescent="0.25"/>
    <row r="30412" s="186" customFormat="1" x14ac:dyDescent="0.25"/>
    <row r="30413" s="186" customFormat="1" x14ac:dyDescent="0.25"/>
    <row r="30414" s="186" customFormat="1" x14ac:dyDescent="0.25"/>
    <row r="30415" s="186" customFormat="1" x14ac:dyDescent="0.25"/>
    <row r="30416" s="186" customFormat="1" x14ac:dyDescent="0.25"/>
    <row r="30417" s="186" customFormat="1" x14ac:dyDescent="0.25"/>
    <row r="30418" s="186" customFormat="1" x14ac:dyDescent="0.25"/>
    <row r="30419" s="186" customFormat="1" x14ac:dyDescent="0.25"/>
    <row r="30420" s="186" customFormat="1" x14ac:dyDescent="0.25"/>
    <row r="30421" s="186" customFormat="1" x14ac:dyDescent="0.25"/>
    <row r="30422" s="186" customFormat="1" x14ac:dyDescent="0.25"/>
    <row r="30423" s="186" customFormat="1" x14ac:dyDescent="0.25"/>
    <row r="30424" s="186" customFormat="1" x14ac:dyDescent="0.25"/>
    <row r="30425" s="186" customFormat="1" x14ac:dyDescent="0.25"/>
    <row r="30426" s="186" customFormat="1" x14ac:dyDescent="0.25"/>
    <row r="30427" s="186" customFormat="1" x14ac:dyDescent="0.25"/>
    <row r="30428" s="186" customFormat="1" x14ac:dyDescent="0.25"/>
    <row r="30429" s="186" customFormat="1" x14ac:dyDescent="0.25"/>
    <row r="30430" s="186" customFormat="1" x14ac:dyDescent="0.25"/>
    <row r="30431" s="186" customFormat="1" x14ac:dyDescent="0.25"/>
    <row r="30432" s="186" customFormat="1" x14ac:dyDescent="0.25"/>
    <row r="30433" s="186" customFormat="1" x14ac:dyDescent="0.25"/>
    <row r="30434" s="186" customFormat="1" x14ac:dyDescent="0.25"/>
    <row r="30435" s="186" customFormat="1" x14ac:dyDescent="0.25"/>
    <row r="30436" s="186" customFormat="1" x14ac:dyDescent="0.25"/>
    <row r="30437" s="186" customFormat="1" x14ac:dyDescent="0.25"/>
    <row r="30438" s="186" customFormat="1" x14ac:dyDescent="0.25"/>
    <row r="30439" s="186" customFormat="1" x14ac:dyDescent="0.25"/>
    <row r="30440" s="186" customFormat="1" x14ac:dyDescent="0.25"/>
    <row r="30441" s="186" customFormat="1" x14ac:dyDescent="0.25"/>
    <row r="30442" s="186" customFormat="1" x14ac:dyDescent="0.25"/>
    <row r="30443" s="186" customFormat="1" x14ac:dyDescent="0.25"/>
    <row r="30444" s="186" customFormat="1" x14ac:dyDescent="0.25"/>
    <row r="30445" s="186" customFormat="1" x14ac:dyDescent="0.25"/>
    <row r="30446" s="186" customFormat="1" x14ac:dyDescent="0.25"/>
    <row r="30447" s="186" customFormat="1" x14ac:dyDescent="0.25"/>
    <row r="30448" s="186" customFormat="1" x14ac:dyDescent="0.25"/>
    <row r="30449" s="186" customFormat="1" x14ac:dyDescent="0.25"/>
    <row r="30450" s="186" customFormat="1" x14ac:dyDescent="0.25"/>
    <row r="30451" s="186" customFormat="1" x14ac:dyDescent="0.25"/>
    <row r="30452" s="186" customFormat="1" x14ac:dyDescent="0.25"/>
    <row r="30453" s="186" customFormat="1" x14ac:dyDescent="0.25"/>
    <row r="30454" s="186" customFormat="1" x14ac:dyDescent="0.25"/>
    <row r="30455" s="186" customFormat="1" x14ac:dyDescent="0.25"/>
    <row r="30456" s="186" customFormat="1" x14ac:dyDescent="0.25"/>
    <row r="30457" s="186" customFormat="1" x14ac:dyDescent="0.25"/>
    <row r="30458" s="186" customFormat="1" x14ac:dyDescent="0.25"/>
    <row r="30459" s="186" customFormat="1" x14ac:dyDescent="0.25"/>
    <row r="30460" s="186" customFormat="1" x14ac:dyDescent="0.25"/>
    <row r="30461" s="186" customFormat="1" x14ac:dyDescent="0.25"/>
    <row r="30462" s="186" customFormat="1" x14ac:dyDescent="0.25"/>
    <row r="30463" s="186" customFormat="1" x14ac:dyDescent="0.25"/>
    <row r="30464" s="186" customFormat="1" x14ac:dyDescent="0.25"/>
    <row r="30465" s="186" customFormat="1" x14ac:dyDescent="0.25"/>
    <row r="30466" s="186" customFormat="1" x14ac:dyDescent="0.25"/>
    <row r="30467" s="186" customFormat="1" x14ac:dyDescent="0.25"/>
    <row r="30468" s="186" customFormat="1" x14ac:dyDescent="0.25"/>
    <row r="30469" s="186" customFormat="1" x14ac:dyDescent="0.25"/>
    <row r="30470" s="186" customFormat="1" x14ac:dyDescent="0.25"/>
    <row r="30471" s="186" customFormat="1" x14ac:dyDescent="0.25"/>
    <row r="30472" s="186" customFormat="1" x14ac:dyDescent="0.25"/>
    <row r="30473" s="186" customFormat="1" x14ac:dyDescent="0.25"/>
    <row r="30474" s="186" customFormat="1" x14ac:dyDescent="0.25"/>
    <row r="30475" s="186" customFormat="1" x14ac:dyDescent="0.25"/>
    <row r="30476" s="186" customFormat="1" x14ac:dyDescent="0.25"/>
    <row r="30477" s="186" customFormat="1" x14ac:dyDescent="0.25"/>
    <row r="30478" s="186" customFormat="1" x14ac:dyDescent="0.25"/>
    <row r="30479" s="186" customFormat="1" x14ac:dyDescent="0.25"/>
    <row r="30480" s="186" customFormat="1" x14ac:dyDescent="0.25"/>
    <row r="30481" s="186" customFormat="1" x14ac:dyDescent="0.25"/>
    <row r="30482" s="186" customFormat="1" x14ac:dyDescent="0.25"/>
    <row r="30483" s="186" customFormat="1" x14ac:dyDescent="0.25"/>
    <row r="30484" s="186" customFormat="1" x14ac:dyDescent="0.25"/>
    <row r="30485" s="186" customFormat="1" x14ac:dyDescent="0.25"/>
    <row r="30486" s="186" customFormat="1" x14ac:dyDescent="0.25"/>
    <row r="30487" s="186" customFormat="1" x14ac:dyDescent="0.25"/>
    <row r="30488" s="186" customFormat="1" x14ac:dyDescent="0.25"/>
    <row r="30489" s="186" customFormat="1" x14ac:dyDescent="0.25"/>
    <row r="30490" s="186" customFormat="1" x14ac:dyDescent="0.25"/>
    <row r="30491" s="186" customFormat="1" x14ac:dyDescent="0.25"/>
    <row r="30492" s="186" customFormat="1" x14ac:dyDescent="0.25"/>
    <row r="30493" s="186" customFormat="1" x14ac:dyDescent="0.25"/>
    <row r="30494" s="186" customFormat="1" x14ac:dyDescent="0.25"/>
    <row r="30495" s="186" customFormat="1" x14ac:dyDescent="0.25"/>
    <row r="30496" s="186" customFormat="1" x14ac:dyDescent="0.25"/>
    <row r="30497" s="186" customFormat="1" x14ac:dyDescent="0.25"/>
    <row r="30498" s="186" customFormat="1" x14ac:dyDescent="0.25"/>
    <row r="30499" s="186" customFormat="1" x14ac:dyDescent="0.25"/>
    <row r="30500" s="186" customFormat="1" x14ac:dyDescent="0.25"/>
    <row r="30501" s="186" customFormat="1" x14ac:dyDescent="0.25"/>
    <row r="30502" s="186" customFormat="1" x14ac:dyDescent="0.25"/>
    <row r="30503" s="186" customFormat="1" x14ac:dyDescent="0.25"/>
    <row r="30504" s="186" customFormat="1" x14ac:dyDescent="0.25"/>
    <row r="30505" s="186" customFormat="1" x14ac:dyDescent="0.25"/>
    <row r="30506" s="186" customFormat="1" x14ac:dyDescent="0.25"/>
    <row r="30507" s="186" customFormat="1" x14ac:dyDescent="0.25"/>
    <row r="30508" s="186" customFormat="1" x14ac:dyDescent="0.25"/>
    <row r="30509" s="186" customFormat="1" x14ac:dyDescent="0.25"/>
    <row r="30510" s="186" customFormat="1" x14ac:dyDescent="0.25"/>
    <row r="30511" s="186" customFormat="1" x14ac:dyDescent="0.25"/>
    <row r="30512" s="186" customFormat="1" x14ac:dyDescent="0.25"/>
    <row r="30513" s="186" customFormat="1" x14ac:dyDescent="0.25"/>
    <row r="30514" s="186" customFormat="1" x14ac:dyDescent="0.25"/>
    <row r="30515" s="186" customFormat="1" x14ac:dyDescent="0.25"/>
    <row r="30516" s="186" customFormat="1" x14ac:dyDescent="0.25"/>
    <row r="30517" s="186" customFormat="1" x14ac:dyDescent="0.25"/>
    <row r="30518" s="186" customFormat="1" x14ac:dyDescent="0.25"/>
    <row r="30519" s="186" customFormat="1" x14ac:dyDescent="0.25"/>
    <row r="30520" s="186" customFormat="1" x14ac:dyDescent="0.25"/>
    <row r="30521" s="186" customFormat="1" x14ac:dyDescent="0.25"/>
    <row r="30522" s="186" customFormat="1" x14ac:dyDescent="0.25"/>
    <row r="30523" s="186" customFormat="1" x14ac:dyDescent="0.25"/>
    <row r="30524" s="186" customFormat="1" x14ac:dyDescent="0.25"/>
    <row r="30525" s="186" customFormat="1" x14ac:dyDescent="0.25"/>
    <row r="30526" s="186" customFormat="1" x14ac:dyDescent="0.25"/>
    <row r="30527" s="186" customFormat="1" x14ac:dyDescent="0.25"/>
    <row r="30528" s="186" customFormat="1" x14ac:dyDescent="0.25"/>
    <row r="30529" s="186" customFormat="1" x14ac:dyDescent="0.25"/>
    <row r="30530" s="186" customFormat="1" x14ac:dyDescent="0.25"/>
    <row r="30531" s="186" customFormat="1" x14ac:dyDescent="0.25"/>
    <row r="30532" s="186" customFormat="1" x14ac:dyDescent="0.25"/>
    <row r="30533" s="186" customFormat="1" x14ac:dyDescent="0.25"/>
    <row r="30534" s="186" customFormat="1" x14ac:dyDescent="0.25"/>
    <row r="30535" s="186" customFormat="1" x14ac:dyDescent="0.25"/>
    <row r="30536" s="186" customFormat="1" x14ac:dyDescent="0.25"/>
    <row r="30537" s="186" customFormat="1" x14ac:dyDescent="0.25"/>
    <row r="30538" s="186" customFormat="1" x14ac:dyDescent="0.25"/>
    <row r="30539" s="186" customFormat="1" x14ac:dyDescent="0.25"/>
    <row r="30540" s="186" customFormat="1" x14ac:dyDescent="0.25"/>
    <row r="30541" s="186" customFormat="1" x14ac:dyDescent="0.25"/>
    <row r="30542" s="186" customFormat="1" x14ac:dyDescent="0.25"/>
    <row r="30543" s="186" customFormat="1" x14ac:dyDescent="0.25"/>
    <row r="30544" s="186" customFormat="1" x14ac:dyDescent="0.25"/>
    <row r="30545" s="186" customFormat="1" x14ac:dyDescent="0.25"/>
    <row r="30546" s="186" customFormat="1" x14ac:dyDescent="0.25"/>
    <row r="30547" s="186" customFormat="1" x14ac:dyDescent="0.25"/>
    <row r="30548" s="186" customFormat="1" x14ac:dyDescent="0.25"/>
    <row r="30549" s="186" customFormat="1" x14ac:dyDescent="0.25"/>
    <row r="30550" s="186" customFormat="1" x14ac:dyDescent="0.25"/>
    <row r="30551" s="186" customFormat="1" x14ac:dyDescent="0.25"/>
    <row r="30552" s="186" customFormat="1" x14ac:dyDescent="0.25"/>
    <row r="30553" s="186" customFormat="1" x14ac:dyDescent="0.25"/>
    <row r="30554" s="186" customFormat="1" x14ac:dyDescent="0.25"/>
    <row r="30555" s="186" customFormat="1" x14ac:dyDescent="0.25"/>
    <row r="30556" s="186" customFormat="1" x14ac:dyDescent="0.25"/>
    <row r="30557" s="186" customFormat="1" x14ac:dyDescent="0.25"/>
    <row r="30558" s="186" customFormat="1" x14ac:dyDescent="0.25"/>
    <row r="30559" s="186" customFormat="1" x14ac:dyDescent="0.25"/>
    <row r="30560" s="186" customFormat="1" x14ac:dyDescent="0.25"/>
    <row r="30561" s="186" customFormat="1" x14ac:dyDescent="0.25"/>
    <row r="30562" s="186" customFormat="1" x14ac:dyDescent="0.25"/>
    <row r="30563" s="186" customFormat="1" x14ac:dyDescent="0.25"/>
    <row r="30564" s="186" customFormat="1" x14ac:dyDescent="0.25"/>
    <row r="30565" s="186" customFormat="1" x14ac:dyDescent="0.25"/>
    <row r="30566" s="186" customFormat="1" x14ac:dyDescent="0.25"/>
    <row r="30567" s="186" customFormat="1" x14ac:dyDescent="0.25"/>
    <row r="30568" s="186" customFormat="1" x14ac:dyDescent="0.25"/>
    <row r="30569" s="186" customFormat="1" x14ac:dyDescent="0.25"/>
    <row r="30570" s="186" customFormat="1" x14ac:dyDescent="0.25"/>
    <row r="30571" s="186" customFormat="1" x14ac:dyDescent="0.25"/>
    <row r="30572" s="186" customFormat="1" x14ac:dyDescent="0.25"/>
    <row r="30573" s="186" customFormat="1" x14ac:dyDescent="0.25"/>
    <row r="30574" s="186" customFormat="1" x14ac:dyDescent="0.25"/>
    <row r="30575" s="186" customFormat="1" x14ac:dyDescent="0.25"/>
    <row r="30576" s="186" customFormat="1" x14ac:dyDescent="0.25"/>
    <row r="30577" s="186" customFormat="1" x14ac:dyDescent="0.25"/>
    <row r="30578" s="186" customFormat="1" x14ac:dyDescent="0.25"/>
    <row r="30579" s="186" customFormat="1" x14ac:dyDescent="0.25"/>
    <row r="30580" s="186" customFormat="1" x14ac:dyDescent="0.25"/>
    <row r="30581" s="186" customFormat="1" x14ac:dyDescent="0.25"/>
    <row r="30582" s="186" customFormat="1" x14ac:dyDescent="0.25"/>
    <row r="30583" s="186" customFormat="1" x14ac:dyDescent="0.25"/>
    <row r="30584" s="186" customFormat="1" x14ac:dyDescent="0.25"/>
    <row r="30585" s="186" customFormat="1" x14ac:dyDescent="0.25"/>
    <row r="30586" s="186" customFormat="1" x14ac:dyDescent="0.25"/>
    <row r="30587" s="186" customFormat="1" x14ac:dyDescent="0.25"/>
    <row r="30588" s="186" customFormat="1" x14ac:dyDescent="0.25"/>
    <row r="30589" s="186" customFormat="1" x14ac:dyDescent="0.25"/>
    <row r="30590" s="186" customFormat="1" x14ac:dyDescent="0.25"/>
    <row r="30591" s="186" customFormat="1" x14ac:dyDescent="0.25"/>
    <row r="30592" s="186" customFormat="1" x14ac:dyDescent="0.25"/>
    <row r="30593" s="186" customFormat="1" x14ac:dyDescent="0.25"/>
    <row r="30594" s="186" customFormat="1" x14ac:dyDescent="0.25"/>
    <row r="30595" s="186" customFormat="1" x14ac:dyDescent="0.25"/>
    <row r="30596" s="186" customFormat="1" x14ac:dyDescent="0.25"/>
    <row r="30597" s="186" customFormat="1" x14ac:dyDescent="0.25"/>
    <row r="30598" s="186" customFormat="1" x14ac:dyDescent="0.25"/>
    <row r="30599" s="186" customFormat="1" x14ac:dyDescent="0.25"/>
    <row r="30600" s="186" customFormat="1" x14ac:dyDescent="0.25"/>
    <row r="30601" s="186" customFormat="1" x14ac:dyDescent="0.25"/>
    <row r="30602" s="186" customFormat="1" x14ac:dyDescent="0.25"/>
    <row r="30603" s="186" customFormat="1" x14ac:dyDescent="0.25"/>
    <row r="30604" s="186" customFormat="1" x14ac:dyDescent="0.25"/>
    <row r="30605" s="186" customFormat="1" x14ac:dyDescent="0.25"/>
    <row r="30606" s="186" customFormat="1" x14ac:dyDescent="0.25"/>
    <row r="30607" s="186" customFormat="1" x14ac:dyDescent="0.25"/>
    <row r="30608" s="186" customFormat="1" x14ac:dyDescent="0.25"/>
    <row r="30609" s="186" customFormat="1" x14ac:dyDescent="0.25"/>
    <row r="30610" s="186" customFormat="1" x14ac:dyDescent="0.25"/>
    <row r="30611" s="186" customFormat="1" x14ac:dyDescent="0.25"/>
    <row r="30612" s="186" customFormat="1" x14ac:dyDescent="0.25"/>
    <row r="30613" s="186" customFormat="1" x14ac:dyDescent="0.25"/>
    <row r="30614" s="186" customFormat="1" x14ac:dyDescent="0.25"/>
    <row r="30615" s="186" customFormat="1" x14ac:dyDescent="0.25"/>
    <row r="30616" s="186" customFormat="1" x14ac:dyDescent="0.25"/>
    <row r="30617" s="186" customFormat="1" x14ac:dyDescent="0.25"/>
    <row r="30618" s="186" customFormat="1" x14ac:dyDescent="0.25"/>
    <row r="30619" s="186" customFormat="1" x14ac:dyDescent="0.25"/>
    <row r="30620" s="186" customFormat="1" x14ac:dyDescent="0.25"/>
    <row r="30621" s="186" customFormat="1" x14ac:dyDescent="0.25"/>
    <row r="30622" s="186" customFormat="1" x14ac:dyDescent="0.25"/>
    <row r="30623" s="186" customFormat="1" x14ac:dyDescent="0.25"/>
    <row r="30624" s="186" customFormat="1" x14ac:dyDescent="0.25"/>
    <row r="30625" s="186" customFormat="1" x14ac:dyDescent="0.25"/>
    <row r="30626" s="186" customFormat="1" x14ac:dyDescent="0.25"/>
    <row r="30627" s="186" customFormat="1" x14ac:dyDescent="0.25"/>
    <row r="30628" s="186" customFormat="1" x14ac:dyDescent="0.25"/>
    <row r="30629" s="186" customFormat="1" x14ac:dyDescent="0.25"/>
    <row r="30630" s="186" customFormat="1" x14ac:dyDescent="0.25"/>
    <row r="30631" s="186" customFormat="1" x14ac:dyDescent="0.25"/>
    <row r="30632" s="186" customFormat="1" x14ac:dyDescent="0.25"/>
    <row r="30633" s="186" customFormat="1" x14ac:dyDescent="0.25"/>
    <row r="30634" s="186" customFormat="1" x14ac:dyDescent="0.25"/>
    <row r="30635" s="186" customFormat="1" x14ac:dyDescent="0.25"/>
    <row r="30636" s="186" customFormat="1" x14ac:dyDescent="0.25"/>
    <row r="30637" s="186" customFormat="1" x14ac:dyDescent="0.25"/>
    <row r="30638" s="186" customFormat="1" x14ac:dyDescent="0.25"/>
    <row r="30639" s="186" customFormat="1" x14ac:dyDescent="0.25"/>
    <row r="30640" s="186" customFormat="1" x14ac:dyDescent="0.25"/>
    <row r="30641" s="186" customFormat="1" x14ac:dyDescent="0.25"/>
    <row r="30642" s="186" customFormat="1" x14ac:dyDescent="0.25"/>
    <row r="30643" s="186" customFormat="1" x14ac:dyDescent="0.25"/>
    <row r="30644" s="186" customFormat="1" x14ac:dyDescent="0.25"/>
    <row r="30645" s="186" customFormat="1" x14ac:dyDescent="0.25"/>
    <row r="30646" s="186" customFormat="1" x14ac:dyDescent="0.25"/>
    <row r="30647" s="186" customFormat="1" x14ac:dyDescent="0.25"/>
    <row r="30648" s="186" customFormat="1" x14ac:dyDescent="0.25"/>
    <row r="30649" s="186" customFormat="1" x14ac:dyDescent="0.25"/>
    <row r="30650" s="186" customFormat="1" x14ac:dyDescent="0.25"/>
    <row r="30651" s="186" customFormat="1" x14ac:dyDescent="0.25"/>
    <row r="30652" s="186" customFormat="1" x14ac:dyDescent="0.25"/>
    <row r="30653" s="186" customFormat="1" x14ac:dyDescent="0.25"/>
    <row r="30654" s="186" customFormat="1" x14ac:dyDescent="0.25"/>
    <row r="30655" s="186" customFormat="1" x14ac:dyDescent="0.25"/>
    <row r="30656" s="186" customFormat="1" x14ac:dyDescent="0.25"/>
    <row r="30657" s="186" customFormat="1" x14ac:dyDescent="0.25"/>
    <row r="30658" s="186" customFormat="1" x14ac:dyDescent="0.25"/>
    <row r="30659" s="186" customFormat="1" x14ac:dyDescent="0.25"/>
    <row r="30660" s="186" customFormat="1" x14ac:dyDescent="0.25"/>
    <row r="30661" s="186" customFormat="1" x14ac:dyDescent="0.25"/>
    <row r="30662" s="186" customFormat="1" x14ac:dyDescent="0.25"/>
    <row r="30663" s="186" customFormat="1" x14ac:dyDescent="0.25"/>
    <row r="30664" s="186" customFormat="1" x14ac:dyDescent="0.25"/>
    <row r="30665" s="186" customFormat="1" x14ac:dyDescent="0.25"/>
    <row r="30666" s="186" customFormat="1" x14ac:dyDescent="0.25"/>
    <row r="30667" s="186" customFormat="1" x14ac:dyDescent="0.25"/>
    <row r="30668" s="186" customFormat="1" x14ac:dyDescent="0.25"/>
    <row r="30669" s="186" customFormat="1" x14ac:dyDescent="0.25"/>
    <row r="30670" s="186" customFormat="1" x14ac:dyDescent="0.25"/>
    <row r="30671" s="186" customFormat="1" x14ac:dyDescent="0.25"/>
    <row r="30672" s="186" customFormat="1" x14ac:dyDescent="0.25"/>
    <row r="30673" s="186" customFormat="1" x14ac:dyDescent="0.25"/>
    <row r="30674" s="186" customFormat="1" x14ac:dyDescent="0.25"/>
    <row r="30675" s="186" customFormat="1" x14ac:dyDescent="0.25"/>
    <row r="30676" s="186" customFormat="1" x14ac:dyDescent="0.25"/>
    <row r="30677" s="186" customFormat="1" x14ac:dyDescent="0.25"/>
    <row r="30678" s="186" customFormat="1" x14ac:dyDescent="0.25"/>
    <row r="30679" s="186" customFormat="1" x14ac:dyDescent="0.25"/>
    <row r="30680" s="186" customFormat="1" x14ac:dyDescent="0.25"/>
    <row r="30681" s="186" customFormat="1" x14ac:dyDescent="0.25"/>
    <row r="30682" s="186" customFormat="1" x14ac:dyDescent="0.25"/>
    <row r="30683" s="186" customFormat="1" x14ac:dyDescent="0.25"/>
    <row r="30684" s="186" customFormat="1" x14ac:dyDescent="0.25"/>
    <row r="30685" s="186" customFormat="1" x14ac:dyDescent="0.25"/>
    <row r="30686" s="186" customFormat="1" x14ac:dyDescent="0.25"/>
    <row r="30687" s="186" customFormat="1" x14ac:dyDescent="0.25"/>
    <row r="30688" s="186" customFormat="1" x14ac:dyDescent="0.25"/>
    <row r="30689" s="186" customFormat="1" x14ac:dyDescent="0.25"/>
    <row r="30690" s="186" customFormat="1" x14ac:dyDescent="0.25"/>
    <row r="30691" s="186" customFormat="1" x14ac:dyDescent="0.25"/>
    <row r="30692" s="186" customFormat="1" x14ac:dyDescent="0.25"/>
    <row r="30693" s="186" customFormat="1" x14ac:dyDescent="0.25"/>
    <row r="30694" s="186" customFormat="1" x14ac:dyDescent="0.25"/>
    <row r="30695" s="186" customFormat="1" x14ac:dyDescent="0.25"/>
    <row r="30696" s="186" customFormat="1" x14ac:dyDescent="0.25"/>
    <row r="30697" s="186" customFormat="1" x14ac:dyDescent="0.25"/>
    <row r="30698" s="186" customFormat="1" x14ac:dyDescent="0.25"/>
    <row r="30699" s="186" customFormat="1" x14ac:dyDescent="0.25"/>
    <row r="30700" s="186" customFormat="1" x14ac:dyDescent="0.25"/>
    <row r="30701" s="186" customFormat="1" x14ac:dyDescent="0.25"/>
    <row r="30702" s="186" customFormat="1" x14ac:dyDescent="0.25"/>
    <row r="30703" s="186" customFormat="1" x14ac:dyDescent="0.25"/>
    <row r="30704" s="186" customFormat="1" x14ac:dyDescent="0.25"/>
    <row r="30705" s="186" customFormat="1" x14ac:dyDescent="0.25"/>
    <row r="30706" s="186" customFormat="1" x14ac:dyDescent="0.25"/>
    <row r="30707" s="186" customFormat="1" x14ac:dyDescent="0.25"/>
    <row r="30708" s="186" customFormat="1" x14ac:dyDescent="0.25"/>
    <row r="30709" s="186" customFormat="1" x14ac:dyDescent="0.25"/>
    <row r="30710" s="186" customFormat="1" x14ac:dyDescent="0.25"/>
    <row r="30711" s="186" customFormat="1" x14ac:dyDescent="0.25"/>
    <row r="30712" s="186" customFormat="1" x14ac:dyDescent="0.25"/>
    <row r="30713" s="186" customFormat="1" x14ac:dyDescent="0.25"/>
    <row r="30714" s="186" customFormat="1" x14ac:dyDescent="0.25"/>
    <row r="30715" s="186" customFormat="1" x14ac:dyDescent="0.25"/>
    <row r="30716" s="186" customFormat="1" x14ac:dyDescent="0.25"/>
    <row r="30717" s="186" customFormat="1" x14ac:dyDescent="0.25"/>
    <row r="30718" s="186" customFormat="1" x14ac:dyDescent="0.25"/>
    <row r="30719" s="186" customFormat="1" x14ac:dyDescent="0.25"/>
    <row r="30720" s="186" customFormat="1" x14ac:dyDescent="0.25"/>
    <row r="30721" s="186" customFormat="1" x14ac:dyDescent="0.25"/>
    <row r="30722" s="186" customFormat="1" x14ac:dyDescent="0.25"/>
    <row r="30723" s="186" customFormat="1" x14ac:dyDescent="0.25"/>
    <row r="30724" s="186" customFormat="1" x14ac:dyDescent="0.25"/>
    <row r="30725" s="186" customFormat="1" x14ac:dyDescent="0.25"/>
    <row r="30726" s="186" customFormat="1" x14ac:dyDescent="0.25"/>
    <row r="30727" s="186" customFormat="1" x14ac:dyDescent="0.25"/>
    <row r="30728" s="186" customFormat="1" x14ac:dyDescent="0.25"/>
    <row r="30729" s="186" customFormat="1" x14ac:dyDescent="0.25"/>
    <row r="30730" s="186" customFormat="1" x14ac:dyDescent="0.25"/>
    <row r="30731" s="186" customFormat="1" x14ac:dyDescent="0.25"/>
    <row r="30732" s="186" customFormat="1" x14ac:dyDescent="0.25"/>
    <row r="30733" s="186" customFormat="1" x14ac:dyDescent="0.25"/>
    <row r="30734" s="186" customFormat="1" x14ac:dyDescent="0.25"/>
    <row r="30735" s="186" customFormat="1" x14ac:dyDescent="0.25"/>
    <row r="30736" s="186" customFormat="1" x14ac:dyDescent="0.25"/>
    <row r="30737" s="186" customFormat="1" x14ac:dyDescent="0.25"/>
    <row r="30738" s="186" customFormat="1" x14ac:dyDescent="0.25"/>
    <row r="30739" s="186" customFormat="1" x14ac:dyDescent="0.25"/>
    <row r="30740" s="186" customFormat="1" x14ac:dyDescent="0.25"/>
    <row r="30741" s="186" customFormat="1" x14ac:dyDescent="0.25"/>
    <row r="30742" s="186" customFormat="1" x14ac:dyDescent="0.25"/>
    <row r="30743" s="186" customFormat="1" x14ac:dyDescent="0.25"/>
    <row r="30744" s="186" customFormat="1" x14ac:dyDescent="0.25"/>
    <row r="30745" s="186" customFormat="1" x14ac:dyDescent="0.25"/>
    <row r="30746" s="186" customFormat="1" x14ac:dyDescent="0.25"/>
    <row r="30747" s="186" customFormat="1" x14ac:dyDescent="0.25"/>
    <row r="30748" s="186" customFormat="1" x14ac:dyDescent="0.25"/>
    <row r="30749" s="186" customFormat="1" x14ac:dyDescent="0.25"/>
    <row r="30750" s="186" customFormat="1" x14ac:dyDescent="0.25"/>
    <row r="30751" s="186" customFormat="1" x14ac:dyDescent="0.25"/>
    <row r="30752" s="186" customFormat="1" x14ac:dyDescent="0.25"/>
    <row r="30753" s="186" customFormat="1" x14ac:dyDescent="0.25"/>
    <row r="30754" s="186" customFormat="1" x14ac:dyDescent="0.25"/>
    <row r="30755" s="186" customFormat="1" x14ac:dyDescent="0.25"/>
    <row r="30756" s="186" customFormat="1" x14ac:dyDescent="0.25"/>
    <row r="30757" s="186" customFormat="1" x14ac:dyDescent="0.25"/>
    <row r="30758" s="186" customFormat="1" x14ac:dyDescent="0.25"/>
    <row r="30759" s="186" customFormat="1" x14ac:dyDescent="0.25"/>
    <row r="30760" s="186" customFormat="1" x14ac:dyDescent="0.25"/>
    <row r="30761" s="186" customFormat="1" x14ac:dyDescent="0.25"/>
    <row r="30762" s="186" customFormat="1" x14ac:dyDescent="0.25"/>
    <row r="30763" s="186" customFormat="1" x14ac:dyDescent="0.25"/>
    <row r="30764" s="186" customFormat="1" x14ac:dyDescent="0.25"/>
    <row r="30765" s="186" customFormat="1" x14ac:dyDescent="0.25"/>
    <row r="30766" s="186" customFormat="1" x14ac:dyDescent="0.25"/>
    <row r="30767" s="186" customFormat="1" x14ac:dyDescent="0.25"/>
    <row r="30768" s="186" customFormat="1" x14ac:dyDescent="0.25"/>
    <row r="30769" s="186" customFormat="1" x14ac:dyDescent="0.25"/>
    <row r="30770" s="186" customFormat="1" x14ac:dyDescent="0.25"/>
    <row r="30771" s="186" customFormat="1" x14ac:dyDescent="0.25"/>
    <row r="30772" s="186" customFormat="1" x14ac:dyDescent="0.25"/>
    <row r="30773" s="186" customFormat="1" x14ac:dyDescent="0.25"/>
    <row r="30774" s="186" customFormat="1" x14ac:dyDescent="0.25"/>
    <row r="30775" s="186" customFormat="1" x14ac:dyDescent="0.25"/>
    <row r="30776" s="186" customFormat="1" x14ac:dyDescent="0.25"/>
    <row r="30777" s="186" customFormat="1" x14ac:dyDescent="0.25"/>
    <row r="30778" s="186" customFormat="1" x14ac:dyDescent="0.25"/>
    <row r="30779" s="186" customFormat="1" x14ac:dyDescent="0.25"/>
    <row r="30780" s="186" customFormat="1" x14ac:dyDescent="0.25"/>
    <row r="30781" s="186" customFormat="1" x14ac:dyDescent="0.25"/>
    <row r="30782" s="186" customFormat="1" x14ac:dyDescent="0.25"/>
    <row r="30783" s="186" customFormat="1" x14ac:dyDescent="0.25"/>
    <row r="30784" s="186" customFormat="1" x14ac:dyDescent="0.25"/>
    <row r="30785" s="186" customFormat="1" x14ac:dyDescent="0.25"/>
    <row r="30786" s="186" customFormat="1" x14ac:dyDescent="0.25"/>
    <row r="30787" s="186" customFormat="1" x14ac:dyDescent="0.25"/>
    <row r="30788" s="186" customFormat="1" x14ac:dyDescent="0.25"/>
    <row r="30789" s="186" customFormat="1" x14ac:dyDescent="0.25"/>
    <row r="30790" s="186" customFormat="1" x14ac:dyDescent="0.25"/>
    <row r="30791" s="186" customFormat="1" x14ac:dyDescent="0.25"/>
    <row r="30792" s="186" customFormat="1" x14ac:dyDescent="0.25"/>
    <row r="30793" s="186" customFormat="1" x14ac:dyDescent="0.25"/>
    <row r="30794" s="186" customFormat="1" x14ac:dyDescent="0.25"/>
    <row r="30795" s="186" customFormat="1" x14ac:dyDescent="0.25"/>
    <row r="30796" s="186" customFormat="1" x14ac:dyDescent="0.25"/>
    <row r="30797" s="186" customFormat="1" x14ac:dyDescent="0.25"/>
    <row r="30798" s="186" customFormat="1" x14ac:dyDescent="0.25"/>
    <row r="30799" s="186" customFormat="1" x14ac:dyDescent="0.25"/>
    <row r="30800" s="186" customFormat="1" x14ac:dyDescent="0.25"/>
    <row r="30801" s="186" customFormat="1" x14ac:dyDescent="0.25"/>
    <row r="30802" s="186" customFormat="1" x14ac:dyDescent="0.25"/>
    <row r="30803" s="186" customFormat="1" x14ac:dyDescent="0.25"/>
    <row r="30804" s="186" customFormat="1" x14ac:dyDescent="0.25"/>
    <row r="30805" s="186" customFormat="1" x14ac:dyDescent="0.25"/>
    <row r="30806" s="186" customFormat="1" x14ac:dyDescent="0.25"/>
    <row r="30807" s="186" customFormat="1" x14ac:dyDescent="0.25"/>
    <row r="30808" s="186" customFormat="1" x14ac:dyDescent="0.25"/>
    <row r="30809" s="186" customFormat="1" x14ac:dyDescent="0.25"/>
    <row r="30810" s="186" customFormat="1" x14ac:dyDescent="0.25"/>
    <row r="30811" s="186" customFormat="1" x14ac:dyDescent="0.25"/>
    <row r="30812" s="186" customFormat="1" x14ac:dyDescent="0.25"/>
    <row r="30813" s="186" customFormat="1" x14ac:dyDescent="0.25"/>
    <row r="30814" s="186" customFormat="1" x14ac:dyDescent="0.25"/>
    <row r="30815" s="186" customFormat="1" x14ac:dyDescent="0.25"/>
    <row r="30816" s="186" customFormat="1" x14ac:dyDescent="0.25"/>
    <row r="30817" s="186" customFormat="1" x14ac:dyDescent="0.25"/>
    <row r="30818" s="186" customFormat="1" x14ac:dyDescent="0.25"/>
    <row r="30819" s="186" customFormat="1" x14ac:dyDescent="0.25"/>
    <row r="30820" s="186" customFormat="1" x14ac:dyDescent="0.25"/>
    <row r="30821" s="186" customFormat="1" x14ac:dyDescent="0.25"/>
    <row r="30822" s="186" customFormat="1" x14ac:dyDescent="0.25"/>
    <row r="30823" s="186" customFormat="1" x14ac:dyDescent="0.25"/>
    <row r="30824" s="186" customFormat="1" x14ac:dyDescent="0.25"/>
    <row r="30825" s="186" customFormat="1" x14ac:dyDescent="0.25"/>
    <row r="30826" s="186" customFormat="1" x14ac:dyDescent="0.25"/>
    <row r="30827" s="186" customFormat="1" x14ac:dyDescent="0.25"/>
    <row r="30828" s="186" customFormat="1" x14ac:dyDescent="0.25"/>
    <row r="30829" s="186" customFormat="1" x14ac:dyDescent="0.25"/>
    <row r="30830" s="186" customFormat="1" x14ac:dyDescent="0.25"/>
    <row r="30831" s="186" customFormat="1" x14ac:dyDescent="0.25"/>
    <row r="30832" s="186" customFormat="1" x14ac:dyDescent="0.25"/>
    <row r="30833" s="186" customFormat="1" x14ac:dyDescent="0.25"/>
    <row r="30834" s="186" customFormat="1" x14ac:dyDescent="0.25"/>
    <row r="30835" s="186" customFormat="1" x14ac:dyDescent="0.25"/>
    <row r="30836" s="186" customFormat="1" x14ac:dyDescent="0.25"/>
    <row r="30837" s="186" customFormat="1" x14ac:dyDescent="0.25"/>
    <row r="30838" s="186" customFormat="1" x14ac:dyDescent="0.25"/>
    <row r="30839" s="186" customFormat="1" x14ac:dyDescent="0.25"/>
    <row r="30840" s="186" customFormat="1" x14ac:dyDescent="0.25"/>
    <row r="30841" s="186" customFormat="1" x14ac:dyDescent="0.25"/>
    <row r="30842" s="186" customFormat="1" x14ac:dyDescent="0.25"/>
    <row r="30843" s="186" customFormat="1" x14ac:dyDescent="0.25"/>
    <row r="30844" s="186" customFormat="1" x14ac:dyDescent="0.25"/>
    <row r="30845" s="186" customFormat="1" x14ac:dyDescent="0.25"/>
    <row r="30846" s="186" customFormat="1" x14ac:dyDescent="0.25"/>
    <row r="30847" s="186" customFormat="1" x14ac:dyDescent="0.25"/>
    <row r="30848" s="186" customFormat="1" x14ac:dyDescent="0.25"/>
    <row r="30849" s="186" customFormat="1" x14ac:dyDescent="0.25"/>
    <row r="30850" s="186" customFormat="1" x14ac:dyDescent="0.25"/>
    <row r="30851" s="186" customFormat="1" x14ac:dyDescent="0.25"/>
    <row r="30852" s="186" customFormat="1" x14ac:dyDescent="0.25"/>
    <row r="30853" s="186" customFormat="1" x14ac:dyDescent="0.25"/>
    <row r="30854" s="186" customFormat="1" x14ac:dyDescent="0.25"/>
    <row r="30855" s="186" customFormat="1" x14ac:dyDescent="0.25"/>
    <row r="30856" s="186" customFormat="1" x14ac:dyDescent="0.25"/>
    <row r="30857" s="186" customFormat="1" x14ac:dyDescent="0.25"/>
    <row r="30858" s="186" customFormat="1" x14ac:dyDescent="0.25"/>
    <row r="30859" s="186" customFormat="1" x14ac:dyDescent="0.25"/>
    <row r="30860" s="186" customFormat="1" x14ac:dyDescent="0.25"/>
    <row r="30861" s="186" customFormat="1" x14ac:dyDescent="0.25"/>
    <row r="30862" s="186" customFormat="1" x14ac:dyDescent="0.25"/>
    <row r="30863" s="186" customFormat="1" x14ac:dyDescent="0.25"/>
    <row r="30864" s="186" customFormat="1" x14ac:dyDescent="0.25"/>
    <row r="30865" s="186" customFormat="1" x14ac:dyDescent="0.25"/>
    <row r="30866" s="186" customFormat="1" x14ac:dyDescent="0.25"/>
    <row r="30867" s="186" customFormat="1" x14ac:dyDescent="0.25"/>
    <row r="30868" s="186" customFormat="1" x14ac:dyDescent="0.25"/>
    <row r="30869" s="186" customFormat="1" x14ac:dyDescent="0.25"/>
    <row r="30870" s="186" customFormat="1" x14ac:dyDescent="0.25"/>
    <row r="30871" s="186" customFormat="1" x14ac:dyDescent="0.25"/>
    <row r="30872" s="186" customFormat="1" x14ac:dyDescent="0.25"/>
    <row r="30873" s="186" customFormat="1" x14ac:dyDescent="0.25"/>
    <row r="30874" s="186" customFormat="1" x14ac:dyDescent="0.25"/>
    <row r="30875" s="186" customFormat="1" x14ac:dyDescent="0.25"/>
    <row r="30876" s="186" customFormat="1" x14ac:dyDescent="0.25"/>
    <row r="30877" s="186" customFormat="1" x14ac:dyDescent="0.25"/>
    <row r="30878" s="186" customFormat="1" x14ac:dyDescent="0.25"/>
    <row r="30879" s="186" customFormat="1" x14ac:dyDescent="0.25"/>
    <row r="30880" s="186" customFormat="1" x14ac:dyDescent="0.25"/>
    <row r="30881" s="186" customFormat="1" x14ac:dyDescent="0.25"/>
    <row r="30882" s="186" customFormat="1" x14ac:dyDescent="0.25"/>
    <row r="30883" s="186" customFormat="1" x14ac:dyDescent="0.25"/>
    <row r="30884" s="186" customFormat="1" x14ac:dyDescent="0.25"/>
    <row r="30885" s="186" customFormat="1" x14ac:dyDescent="0.25"/>
    <row r="30886" s="186" customFormat="1" x14ac:dyDescent="0.25"/>
    <row r="30887" s="186" customFormat="1" x14ac:dyDescent="0.25"/>
    <row r="30888" s="186" customFormat="1" x14ac:dyDescent="0.25"/>
    <row r="30889" s="186" customFormat="1" x14ac:dyDescent="0.25"/>
    <row r="30890" s="186" customFormat="1" x14ac:dyDescent="0.25"/>
    <row r="30891" s="186" customFormat="1" x14ac:dyDescent="0.25"/>
    <row r="30892" s="186" customFormat="1" x14ac:dyDescent="0.25"/>
    <row r="30893" s="186" customFormat="1" x14ac:dyDescent="0.25"/>
    <row r="30894" s="186" customFormat="1" x14ac:dyDescent="0.25"/>
    <row r="30895" s="186" customFormat="1" x14ac:dyDescent="0.25"/>
    <row r="30896" s="186" customFormat="1" x14ac:dyDescent="0.25"/>
    <row r="30897" s="186" customFormat="1" x14ac:dyDescent="0.25"/>
    <row r="30898" s="186" customFormat="1" x14ac:dyDescent="0.25"/>
    <row r="30899" s="186" customFormat="1" x14ac:dyDescent="0.25"/>
    <row r="30900" s="186" customFormat="1" x14ac:dyDescent="0.25"/>
    <row r="30901" s="186" customFormat="1" x14ac:dyDescent="0.25"/>
    <row r="30902" s="186" customFormat="1" x14ac:dyDescent="0.25"/>
    <row r="30903" s="186" customFormat="1" x14ac:dyDescent="0.25"/>
    <row r="30904" s="186" customFormat="1" x14ac:dyDescent="0.25"/>
    <row r="30905" s="186" customFormat="1" x14ac:dyDescent="0.25"/>
    <row r="30906" s="186" customFormat="1" x14ac:dyDescent="0.25"/>
    <row r="30907" s="186" customFormat="1" x14ac:dyDescent="0.25"/>
    <row r="30908" s="186" customFormat="1" x14ac:dyDescent="0.25"/>
    <row r="30909" s="186" customFormat="1" x14ac:dyDescent="0.25"/>
    <row r="30910" s="186" customFormat="1" x14ac:dyDescent="0.25"/>
    <row r="30911" s="186" customFormat="1" x14ac:dyDescent="0.25"/>
    <row r="30912" s="186" customFormat="1" x14ac:dyDescent="0.25"/>
    <row r="30913" s="186" customFormat="1" x14ac:dyDescent="0.25"/>
    <row r="30914" s="186" customFormat="1" x14ac:dyDescent="0.25"/>
    <row r="30915" s="186" customFormat="1" x14ac:dyDescent="0.25"/>
    <row r="30916" s="186" customFormat="1" x14ac:dyDescent="0.25"/>
    <row r="30917" s="186" customFormat="1" x14ac:dyDescent="0.25"/>
    <row r="30918" s="186" customFormat="1" x14ac:dyDescent="0.25"/>
    <row r="30919" s="186" customFormat="1" x14ac:dyDescent="0.25"/>
    <row r="30920" s="186" customFormat="1" x14ac:dyDescent="0.25"/>
    <row r="30921" s="186" customFormat="1" x14ac:dyDescent="0.25"/>
    <row r="30922" s="186" customFormat="1" x14ac:dyDescent="0.25"/>
    <row r="30923" s="186" customFormat="1" x14ac:dyDescent="0.25"/>
    <row r="30924" s="186" customFormat="1" x14ac:dyDescent="0.25"/>
    <row r="30925" s="186" customFormat="1" x14ac:dyDescent="0.25"/>
    <row r="30926" s="186" customFormat="1" x14ac:dyDescent="0.25"/>
    <row r="30927" s="186" customFormat="1" x14ac:dyDescent="0.25"/>
    <row r="30928" s="186" customFormat="1" x14ac:dyDescent="0.25"/>
    <row r="30929" s="186" customFormat="1" x14ac:dyDescent="0.25"/>
    <row r="30930" s="186" customFormat="1" x14ac:dyDescent="0.25"/>
    <row r="30931" s="186" customFormat="1" x14ac:dyDescent="0.25"/>
    <row r="30932" s="186" customFormat="1" x14ac:dyDescent="0.25"/>
    <row r="30933" s="186" customFormat="1" x14ac:dyDescent="0.25"/>
    <row r="30934" s="186" customFormat="1" x14ac:dyDescent="0.25"/>
    <row r="30935" s="186" customFormat="1" x14ac:dyDescent="0.25"/>
    <row r="30936" s="186" customFormat="1" x14ac:dyDescent="0.25"/>
    <row r="30937" s="186" customFormat="1" x14ac:dyDescent="0.25"/>
    <row r="30938" s="186" customFormat="1" x14ac:dyDescent="0.25"/>
    <row r="30939" s="186" customFormat="1" x14ac:dyDescent="0.25"/>
    <row r="30940" s="186" customFormat="1" x14ac:dyDescent="0.25"/>
    <row r="30941" s="186" customFormat="1" x14ac:dyDescent="0.25"/>
    <row r="30942" s="186" customFormat="1" x14ac:dyDescent="0.25"/>
    <row r="30943" s="186" customFormat="1" x14ac:dyDescent="0.25"/>
    <row r="30944" s="186" customFormat="1" x14ac:dyDescent="0.25"/>
    <row r="30945" s="186" customFormat="1" x14ac:dyDescent="0.25"/>
    <row r="30946" s="186" customFormat="1" x14ac:dyDescent="0.25"/>
    <row r="30947" s="186" customFormat="1" x14ac:dyDescent="0.25"/>
    <row r="30948" s="186" customFormat="1" x14ac:dyDescent="0.25"/>
    <row r="30949" s="186" customFormat="1" x14ac:dyDescent="0.25"/>
    <row r="30950" s="186" customFormat="1" x14ac:dyDescent="0.25"/>
    <row r="30951" s="186" customFormat="1" x14ac:dyDescent="0.25"/>
    <row r="30952" s="186" customFormat="1" x14ac:dyDescent="0.25"/>
    <row r="30953" s="186" customFormat="1" x14ac:dyDescent="0.25"/>
    <row r="30954" s="186" customFormat="1" x14ac:dyDescent="0.25"/>
    <row r="30955" s="186" customFormat="1" x14ac:dyDescent="0.25"/>
    <row r="30956" s="186" customFormat="1" x14ac:dyDescent="0.25"/>
    <row r="30957" s="186" customFormat="1" x14ac:dyDescent="0.25"/>
    <row r="30958" s="186" customFormat="1" x14ac:dyDescent="0.25"/>
    <row r="30959" s="186" customFormat="1" x14ac:dyDescent="0.25"/>
    <row r="30960" s="186" customFormat="1" x14ac:dyDescent="0.25"/>
    <row r="30961" s="186" customFormat="1" x14ac:dyDescent="0.25"/>
    <row r="30962" s="186" customFormat="1" x14ac:dyDescent="0.25"/>
    <row r="30963" s="186" customFormat="1" x14ac:dyDescent="0.25"/>
    <row r="30964" s="186" customFormat="1" x14ac:dyDescent="0.25"/>
    <row r="30965" s="186" customFormat="1" x14ac:dyDescent="0.25"/>
    <row r="30966" s="186" customFormat="1" x14ac:dyDescent="0.25"/>
    <row r="30967" s="186" customFormat="1" x14ac:dyDescent="0.25"/>
    <row r="30968" s="186" customFormat="1" x14ac:dyDescent="0.25"/>
    <row r="30969" s="186" customFormat="1" x14ac:dyDescent="0.25"/>
    <row r="30970" s="186" customFormat="1" x14ac:dyDescent="0.25"/>
    <row r="30971" s="186" customFormat="1" x14ac:dyDescent="0.25"/>
    <row r="30972" s="186" customFormat="1" x14ac:dyDescent="0.25"/>
    <row r="30973" s="186" customFormat="1" x14ac:dyDescent="0.25"/>
    <row r="30974" s="186" customFormat="1" x14ac:dyDescent="0.25"/>
    <row r="30975" s="186" customFormat="1" x14ac:dyDescent="0.25"/>
    <row r="30976" s="186" customFormat="1" x14ac:dyDescent="0.25"/>
    <row r="30977" s="186" customFormat="1" x14ac:dyDescent="0.25"/>
    <row r="30978" s="186" customFormat="1" x14ac:dyDescent="0.25"/>
    <row r="30979" s="186" customFormat="1" x14ac:dyDescent="0.25"/>
    <row r="30980" s="186" customFormat="1" x14ac:dyDescent="0.25"/>
    <row r="30981" s="186" customFormat="1" x14ac:dyDescent="0.25"/>
    <row r="30982" s="186" customFormat="1" x14ac:dyDescent="0.25"/>
    <row r="30983" s="186" customFormat="1" x14ac:dyDescent="0.25"/>
    <row r="30984" s="186" customFormat="1" x14ac:dyDescent="0.25"/>
    <row r="30985" s="186" customFormat="1" x14ac:dyDescent="0.25"/>
    <row r="30986" s="186" customFormat="1" x14ac:dyDescent="0.25"/>
    <row r="30987" s="186" customFormat="1" x14ac:dyDescent="0.25"/>
    <row r="30988" s="186" customFormat="1" x14ac:dyDescent="0.25"/>
    <row r="30989" s="186" customFormat="1" x14ac:dyDescent="0.25"/>
    <row r="30990" s="186" customFormat="1" x14ac:dyDescent="0.25"/>
    <row r="30991" s="186" customFormat="1" x14ac:dyDescent="0.25"/>
    <row r="30992" s="186" customFormat="1" x14ac:dyDescent="0.25"/>
    <row r="30993" s="186" customFormat="1" x14ac:dyDescent="0.25"/>
    <row r="30994" s="186" customFormat="1" x14ac:dyDescent="0.25"/>
    <row r="30995" s="186" customFormat="1" x14ac:dyDescent="0.25"/>
    <row r="30996" s="186" customFormat="1" x14ac:dyDescent="0.25"/>
    <row r="30997" s="186" customFormat="1" x14ac:dyDescent="0.25"/>
    <row r="30998" s="186" customFormat="1" x14ac:dyDescent="0.25"/>
    <row r="30999" s="186" customFormat="1" x14ac:dyDescent="0.25"/>
    <row r="31000" s="186" customFormat="1" x14ac:dyDescent="0.25"/>
    <row r="31001" s="186" customFormat="1" x14ac:dyDescent="0.25"/>
    <row r="31002" s="186" customFormat="1" x14ac:dyDescent="0.25"/>
    <row r="31003" s="186" customFormat="1" x14ac:dyDescent="0.25"/>
    <row r="31004" s="186" customFormat="1" x14ac:dyDescent="0.25"/>
    <row r="31005" s="186" customFormat="1" x14ac:dyDescent="0.25"/>
    <row r="31006" s="186" customFormat="1" x14ac:dyDescent="0.25"/>
    <row r="31007" s="186" customFormat="1" x14ac:dyDescent="0.25"/>
    <row r="31008" s="186" customFormat="1" x14ac:dyDescent="0.25"/>
    <row r="31009" s="186" customFormat="1" x14ac:dyDescent="0.25"/>
    <row r="31010" s="186" customFormat="1" x14ac:dyDescent="0.25"/>
    <row r="31011" s="186" customFormat="1" x14ac:dyDescent="0.25"/>
    <row r="31012" s="186" customFormat="1" x14ac:dyDescent="0.25"/>
    <row r="31013" s="186" customFormat="1" x14ac:dyDescent="0.25"/>
    <row r="31014" s="186" customFormat="1" x14ac:dyDescent="0.25"/>
    <row r="31015" s="186" customFormat="1" x14ac:dyDescent="0.25"/>
    <row r="31016" s="186" customFormat="1" x14ac:dyDescent="0.25"/>
    <row r="31017" s="186" customFormat="1" x14ac:dyDescent="0.25"/>
    <row r="31018" s="186" customFormat="1" x14ac:dyDescent="0.25"/>
    <row r="31019" s="186" customFormat="1" x14ac:dyDescent="0.25"/>
    <row r="31020" s="186" customFormat="1" x14ac:dyDescent="0.25"/>
    <row r="31021" s="186" customFormat="1" x14ac:dyDescent="0.25"/>
    <row r="31022" s="186" customFormat="1" x14ac:dyDescent="0.25"/>
    <row r="31023" s="186" customFormat="1" x14ac:dyDescent="0.25"/>
    <row r="31024" s="186" customFormat="1" x14ac:dyDescent="0.25"/>
    <row r="31025" s="186" customFormat="1" x14ac:dyDescent="0.25"/>
    <row r="31026" s="186" customFormat="1" x14ac:dyDescent="0.25"/>
    <row r="31027" s="186" customFormat="1" x14ac:dyDescent="0.25"/>
    <row r="31028" s="186" customFormat="1" x14ac:dyDescent="0.25"/>
    <row r="31029" s="186" customFormat="1" x14ac:dyDescent="0.25"/>
    <row r="31030" s="186" customFormat="1" x14ac:dyDescent="0.25"/>
    <row r="31031" s="186" customFormat="1" x14ac:dyDescent="0.25"/>
    <row r="31032" s="186" customFormat="1" x14ac:dyDescent="0.25"/>
    <row r="31033" s="186" customFormat="1" x14ac:dyDescent="0.25"/>
    <row r="31034" s="186" customFormat="1" x14ac:dyDescent="0.25"/>
    <row r="31035" s="186" customFormat="1" x14ac:dyDescent="0.25"/>
    <row r="31036" s="186" customFormat="1" x14ac:dyDescent="0.25"/>
    <row r="31037" s="186" customFormat="1" x14ac:dyDescent="0.25"/>
    <row r="31038" s="186" customFormat="1" x14ac:dyDescent="0.25"/>
    <row r="31039" s="186" customFormat="1" x14ac:dyDescent="0.25"/>
    <row r="31040" s="186" customFormat="1" x14ac:dyDescent="0.25"/>
    <row r="31041" s="186" customFormat="1" x14ac:dyDescent="0.25"/>
    <row r="31042" s="186" customFormat="1" x14ac:dyDescent="0.25"/>
    <row r="31043" s="186" customFormat="1" x14ac:dyDescent="0.25"/>
    <row r="31044" s="186" customFormat="1" x14ac:dyDescent="0.25"/>
    <row r="31045" s="186" customFormat="1" x14ac:dyDescent="0.25"/>
    <row r="31046" s="186" customFormat="1" x14ac:dyDescent="0.25"/>
    <row r="31047" s="186" customFormat="1" x14ac:dyDescent="0.25"/>
    <row r="31048" s="186" customFormat="1" x14ac:dyDescent="0.25"/>
    <row r="31049" s="186" customFormat="1" x14ac:dyDescent="0.25"/>
    <row r="31050" s="186" customFormat="1" x14ac:dyDescent="0.25"/>
    <row r="31051" s="186" customFormat="1" x14ac:dyDescent="0.25"/>
    <row r="31052" s="186" customFormat="1" x14ac:dyDescent="0.25"/>
    <row r="31053" s="186" customFormat="1" x14ac:dyDescent="0.25"/>
    <row r="31054" s="186" customFormat="1" x14ac:dyDescent="0.25"/>
    <row r="31055" s="186" customFormat="1" x14ac:dyDescent="0.25"/>
    <row r="31056" s="186" customFormat="1" x14ac:dyDescent="0.25"/>
    <row r="31057" s="186" customFormat="1" x14ac:dyDescent="0.25"/>
    <row r="31058" s="186" customFormat="1" x14ac:dyDescent="0.25"/>
    <row r="31059" s="186" customFormat="1" x14ac:dyDescent="0.25"/>
    <row r="31060" s="186" customFormat="1" x14ac:dyDescent="0.25"/>
    <row r="31061" s="186" customFormat="1" x14ac:dyDescent="0.25"/>
    <row r="31062" s="186" customFormat="1" x14ac:dyDescent="0.25"/>
    <row r="31063" s="186" customFormat="1" x14ac:dyDescent="0.25"/>
    <row r="31064" s="186" customFormat="1" x14ac:dyDescent="0.25"/>
    <row r="31065" s="186" customFormat="1" x14ac:dyDescent="0.25"/>
    <row r="31066" s="186" customFormat="1" x14ac:dyDescent="0.25"/>
    <row r="31067" s="186" customFormat="1" x14ac:dyDescent="0.25"/>
    <row r="31068" s="186" customFormat="1" x14ac:dyDescent="0.25"/>
    <row r="31069" s="186" customFormat="1" x14ac:dyDescent="0.25"/>
    <row r="31070" s="186" customFormat="1" x14ac:dyDescent="0.25"/>
    <row r="31071" s="186" customFormat="1" x14ac:dyDescent="0.25"/>
    <row r="31072" s="186" customFormat="1" x14ac:dyDescent="0.25"/>
    <row r="31073" s="186" customFormat="1" x14ac:dyDescent="0.25"/>
    <row r="31074" s="186" customFormat="1" x14ac:dyDescent="0.25"/>
    <row r="31075" s="186" customFormat="1" x14ac:dyDescent="0.25"/>
    <row r="31076" s="186" customFormat="1" x14ac:dyDescent="0.25"/>
    <row r="31077" s="186" customFormat="1" x14ac:dyDescent="0.25"/>
    <row r="31078" s="186" customFormat="1" x14ac:dyDescent="0.25"/>
    <row r="31079" s="186" customFormat="1" x14ac:dyDescent="0.25"/>
    <row r="31080" s="186" customFormat="1" x14ac:dyDescent="0.25"/>
    <row r="31081" s="186" customFormat="1" x14ac:dyDescent="0.25"/>
    <row r="31082" s="186" customFormat="1" x14ac:dyDescent="0.25"/>
    <row r="31083" s="186" customFormat="1" x14ac:dyDescent="0.25"/>
    <row r="31084" s="186" customFormat="1" x14ac:dyDescent="0.25"/>
    <row r="31085" s="186" customFormat="1" x14ac:dyDescent="0.25"/>
    <row r="31086" s="186" customFormat="1" x14ac:dyDescent="0.25"/>
    <row r="31087" s="186" customFormat="1" x14ac:dyDescent="0.25"/>
    <row r="31088" s="186" customFormat="1" x14ac:dyDescent="0.25"/>
    <row r="31089" s="186" customFormat="1" x14ac:dyDescent="0.25"/>
    <row r="31090" s="186" customFormat="1" x14ac:dyDescent="0.25"/>
    <row r="31091" s="186" customFormat="1" x14ac:dyDescent="0.25"/>
    <row r="31092" s="186" customFormat="1" x14ac:dyDescent="0.25"/>
    <row r="31093" s="186" customFormat="1" x14ac:dyDescent="0.25"/>
    <row r="31094" s="186" customFormat="1" x14ac:dyDescent="0.25"/>
    <row r="31095" s="186" customFormat="1" x14ac:dyDescent="0.25"/>
    <row r="31096" s="186" customFormat="1" x14ac:dyDescent="0.25"/>
    <row r="31097" s="186" customFormat="1" x14ac:dyDescent="0.25"/>
    <row r="31098" s="186" customFormat="1" x14ac:dyDescent="0.25"/>
    <row r="31099" s="186" customFormat="1" x14ac:dyDescent="0.25"/>
    <row r="31100" s="186" customFormat="1" x14ac:dyDescent="0.25"/>
    <row r="31101" s="186" customFormat="1" x14ac:dyDescent="0.25"/>
    <row r="31102" s="186" customFormat="1" x14ac:dyDescent="0.25"/>
    <row r="31103" s="186" customFormat="1" x14ac:dyDescent="0.25"/>
    <row r="31104" s="186" customFormat="1" x14ac:dyDescent="0.25"/>
    <row r="31105" s="186" customFormat="1" x14ac:dyDescent="0.25"/>
    <row r="31106" s="186" customFormat="1" x14ac:dyDescent="0.25"/>
    <row r="31107" s="186" customFormat="1" x14ac:dyDescent="0.25"/>
    <row r="31108" s="186" customFormat="1" x14ac:dyDescent="0.25"/>
    <row r="31109" s="186" customFormat="1" x14ac:dyDescent="0.25"/>
    <row r="31110" s="186" customFormat="1" x14ac:dyDescent="0.25"/>
    <row r="31111" s="186" customFormat="1" x14ac:dyDescent="0.25"/>
    <row r="31112" s="186" customFormat="1" x14ac:dyDescent="0.25"/>
    <row r="31113" s="186" customFormat="1" x14ac:dyDescent="0.25"/>
    <row r="31114" s="186" customFormat="1" x14ac:dyDescent="0.25"/>
    <row r="31115" s="186" customFormat="1" x14ac:dyDescent="0.25"/>
    <row r="31116" s="186" customFormat="1" x14ac:dyDescent="0.25"/>
    <row r="31117" s="186" customFormat="1" x14ac:dyDescent="0.25"/>
    <row r="31118" s="186" customFormat="1" x14ac:dyDescent="0.25"/>
    <row r="31119" s="186" customFormat="1" x14ac:dyDescent="0.25"/>
    <row r="31120" s="186" customFormat="1" x14ac:dyDescent="0.25"/>
    <row r="31121" s="186" customFormat="1" x14ac:dyDescent="0.25"/>
    <row r="31122" s="186" customFormat="1" x14ac:dyDescent="0.25"/>
    <row r="31123" s="186" customFormat="1" x14ac:dyDescent="0.25"/>
    <row r="31124" s="186" customFormat="1" x14ac:dyDescent="0.25"/>
    <row r="31125" s="186" customFormat="1" x14ac:dyDescent="0.25"/>
    <row r="31126" s="186" customFormat="1" x14ac:dyDescent="0.25"/>
    <row r="31127" s="186" customFormat="1" x14ac:dyDescent="0.25"/>
    <row r="31128" s="186" customFormat="1" x14ac:dyDescent="0.25"/>
    <row r="31129" s="186" customFormat="1" x14ac:dyDescent="0.25"/>
    <row r="31130" s="186" customFormat="1" x14ac:dyDescent="0.25"/>
    <row r="31131" s="186" customFormat="1" x14ac:dyDescent="0.25"/>
    <row r="31132" s="186" customFormat="1" x14ac:dyDescent="0.25"/>
    <row r="31133" s="186" customFormat="1" x14ac:dyDescent="0.25"/>
    <row r="31134" s="186" customFormat="1" x14ac:dyDescent="0.25"/>
    <row r="31135" s="186" customFormat="1" x14ac:dyDescent="0.25"/>
    <row r="31136" s="186" customFormat="1" x14ac:dyDescent="0.25"/>
    <row r="31137" s="186" customFormat="1" x14ac:dyDescent="0.25"/>
    <row r="31138" s="186" customFormat="1" x14ac:dyDescent="0.25"/>
    <row r="31139" s="186" customFormat="1" x14ac:dyDescent="0.25"/>
    <row r="31140" s="186" customFormat="1" x14ac:dyDescent="0.25"/>
    <row r="31141" s="186" customFormat="1" x14ac:dyDescent="0.25"/>
    <row r="31142" s="186" customFormat="1" x14ac:dyDescent="0.25"/>
    <row r="31143" s="186" customFormat="1" x14ac:dyDescent="0.25"/>
    <row r="31144" s="186" customFormat="1" x14ac:dyDescent="0.25"/>
    <row r="31145" s="186" customFormat="1" x14ac:dyDescent="0.25"/>
    <row r="31146" s="186" customFormat="1" x14ac:dyDescent="0.25"/>
    <row r="31147" s="186" customFormat="1" x14ac:dyDescent="0.25"/>
    <row r="31148" s="186" customFormat="1" x14ac:dyDescent="0.25"/>
    <row r="31149" s="186" customFormat="1" x14ac:dyDescent="0.25"/>
    <row r="31150" s="186" customFormat="1" x14ac:dyDescent="0.25"/>
    <row r="31151" s="186" customFormat="1" x14ac:dyDescent="0.25"/>
    <row r="31152" s="186" customFormat="1" x14ac:dyDescent="0.25"/>
    <row r="31153" s="186" customFormat="1" x14ac:dyDescent="0.25"/>
    <row r="31154" s="186" customFormat="1" x14ac:dyDescent="0.25"/>
    <row r="31155" s="186" customFormat="1" x14ac:dyDescent="0.25"/>
    <row r="31156" s="186" customFormat="1" x14ac:dyDescent="0.25"/>
    <row r="31157" s="186" customFormat="1" x14ac:dyDescent="0.25"/>
    <row r="31158" s="186" customFormat="1" x14ac:dyDescent="0.25"/>
    <row r="31159" s="186" customFormat="1" x14ac:dyDescent="0.25"/>
    <row r="31160" s="186" customFormat="1" x14ac:dyDescent="0.25"/>
    <row r="31161" s="186" customFormat="1" x14ac:dyDescent="0.25"/>
    <row r="31162" s="186" customFormat="1" x14ac:dyDescent="0.25"/>
    <row r="31163" s="186" customFormat="1" x14ac:dyDescent="0.25"/>
    <row r="31164" s="186" customFormat="1" x14ac:dyDescent="0.25"/>
    <row r="31165" s="186" customFormat="1" x14ac:dyDescent="0.25"/>
    <row r="31166" s="186" customFormat="1" x14ac:dyDescent="0.25"/>
    <row r="31167" s="186" customFormat="1" x14ac:dyDescent="0.25"/>
    <row r="31168" s="186" customFormat="1" x14ac:dyDescent="0.25"/>
    <row r="31169" s="186" customFormat="1" x14ac:dyDescent="0.25"/>
    <row r="31170" s="186" customFormat="1" x14ac:dyDescent="0.25"/>
    <row r="31171" s="186" customFormat="1" x14ac:dyDescent="0.25"/>
    <row r="31172" s="186" customFormat="1" x14ac:dyDescent="0.25"/>
    <row r="31173" s="186" customFormat="1" x14ac:dyDescent="0.25"/>
    <row r="31174" s="186" customFormat="1" x14ac:dyDescent="0.25"/>
    <row r="31175" s="186" customFormat="1" x14ac:dyDescent="0.25"/>
    <row r="31176" s="186" customFormat="1" x14ac:dyDescent="0.25"/>
    <row r="31177" s="186" customFormat="1" x14ac:dyDescent="0.25"/>
    <row r="31178" s="186" customFormat="1" x14ac:dyDescent="0.25"/>
    <row r="31179" s="186" customFormat="1" x14ac:dyDescent="0.25"/>
    <row r="31180" s="186" customFormat="1" x14ac:dyDescent="0.25"/>
    <row r="31181" s="186" customFormat="1" x14ac:dyDescent="0.25"/>
    <row r="31182" s="186" customFormat="1" x14ac:dyDescent="0.25"/>
    <row r="31183" s="186" customFormat="1" x14ac:dyDescent="0.25"/>
    <row r="31184" s="186" customFormat="1" x14ac:dyDescent="0.25"/>
    <row r="31185" s="186" customFormat="1" x14ac:dyDescent="0.25"/>
    <row r="31186" s="186" customFormat="1" x14ac:dyDescent="0.25"/>
    <row r="31187" s="186" customFormat="1" x14ac:dyDescent="0.25"/>
    <row r="31188" s="186" customFormat="1" x14ac:dyDescent="0.25"/>
    <row r="31189" s="186" customFormat="1" x14ac:dyDescent="0.25"/>
    <row r="31190" s="186" customFormat="1" x14ac:dyDescent="0.25"/>
    <row r="31191" s="186" customFormat="1" x14ac:dyDescent="0.25"/>
    <row r="31192" s="186" customFormat="1" x14ac:dyDescent="0.25"/>
    <row r="31193" s="186" customFormat="1" x14ac:dyDescent="0.25"/>
    <row r="31194" s="186" customFormat="1" x14ac:dyDescent="0.25"/>
    <row r="31195" s="186" customFormat="1" x14ac:dyDescent="0.25"/>
    <row r="31196" s="186" customFormat="1" x14ac:dyDescent="0.25"/>
    <row r="31197" s="186" customFormat="1" x14ac:dyDescent="0.25"/>
    <row r="31198" s="186" customFormat="1" x14ac:dyDescent="0.25"/>
    <row r="31199" s="186" customFormat="1" x14ac:dyDescent="0.25"/>
    <row r="31200" s="186" customFormat="1" x14ac:dyDescent="0.25"/>
    <row r="31201" s="186" customFormat="1" x14ac:dyDescent="0.25"/>
    <row r="31202" s="186" customFormat="1" x14ac:dyDescent="0.25"/>
    <row r="31203" s="186" customFormat="1" x14ac:dyDescent="0.25"/>
    <row r="31204" s="186" customFormat="1" x14ac:dyDescent="0.25"/>
    <row r="31205" s="186" customFormat="1" x14ac:dyDescent="0.25"/>
    <row r="31206" s="186" customFormat="1" x14ac:dyDescent="0.25"/>
    <row r="31207" s="186" customFormat="1" x14ac:dyDescent="0.25"/>
    <row r="31208" s="186" customFormat="1" x14ac:dyDescent="0.25"/>
    <row r="31209" s="186" customFormat="1" x14ac:dyDescent="0.25"/>
    <row r="31210" s="186" customFormat="1" x14ac:dyDescent="0.25"/>
    <row r="31211" s="186" customFormat="1" x14ac:dyDescent="0.25"/>
    <row r="31212" s="186" customFormat="1" x14ac:dyDescent="0.25"/>
    <row r="31213" s="186" customFormat="1" x14ac:dyDescent="0.25"/>
    <row r="31214" s="186" customFormat="1" x14ac:dyDescent="0.25"/>
    <row r="31215" s="186" customFormat="1" x14ac:dyDescent="0.25"/>
    <row r="31216" s="186" customFormat="1" x14ac:dyDescent="0.25"/>
    <row r="31217" s="186" customFormat="1" x14ac:dyDescent="0.25"/>
    <row r="31218" s="186" customFormat="1" x14ac:dyDescent="0.25"/>
    <row r="31219" s="186" customFormat="1" x14ac:dyDescent="0.25"/>
    <row r="31220" s="186" customFormat="1" x14ac:dyDescent="0.25"/>
    <row r="31221" s="186" customFormat="1" x14ac:dyDescent="0.25"/>
    <row r="31222" s="186" customFormat="1" x14ac:dyDescent="0.25"/>
    <row r="31223" s="186" customFormat="1" x14ac:dyDescent="0.25"/>
    <row r="31224" s="186" customFormat="1" x14ac:dyDescent="0.25"/>
    <row r="31225" s="186" customFormat="1" x14ac:dyDescent="0.25"/>
    <row r="31226" s="186" customFormat="1" x14ac:dyDescent="0.25"/>
    <row r="31227" s="186" customFormat="1" x14ac:dyDescent="0.25"/>
    <row r="31228" s="186" customFormat="1" x14ac:dyDescent="0.25"/>
    <row r="31229" s="186" customFormat="1" x14ac:dyDescent="0.25"/>
    <row r="31230" s="186" customFormat="1" x14ac:dyDescent="0.25"/>
    <row r="31231" s="186" customFormat="1" x14ac:dyDescent="0.25"/>
    <row r="31232" s="186" customFormat="1" x14ac:dyDescent="0.25"/>
    <row r="31233" s="186" customFormat="1" x14ac:dyDescent="0.25"/>
    <row r="31234" s="186" customFormat="1" x14ac:dyDescent="0.25"/>
    <row r="31235" s="186" customFormat="1" x14ac:dyDescent="0.25"/>
    <row r="31236" s="186" customFormat="1" x14ac:dyDescent="0.25"/>
    <row r="31237" s="186" customFormat="1" x14ac:dyDescent="0.25"/>
    <row r="31238" s="186" customFormat="1" x14ac:dyDescent="0.25"/>
    <row r="31239" s="186" customFormat="1" x14ac:dyDescent="0.25"/>
    <row r="31240" s="186" customFormat="1" x14ac:dyDescent="0.25"/>
    <row r="31241" s="186" customFormat="1" x14ac:dyDescent="0.25"/>
    <row r="31242" s="186" customFormat="1" x14ac:dyDescent="0.25"/>
    <row r="31243" s="186" customFormat="1" x14ac:dyDescent="0.25"/>
    <row r="31244" s="186" customFormat="1" x14ac:dyDescent="0.25"/>
    <row r="31245" s="186" customFormat="1" x14ac:dyDescent="0.25"/>
    <row r="31246" s="186" customFormat="1" x14ac:dyDescent="0.25"/>
    <row r="31247" s="186" customFormat="1" x14ac:dyDescent="0.25"/>
    <row r="31248" s="186" customFormat="1" x14ac:dyDescent="0.25"/>
    <row r="31249" s="186" customFormat="1" x14ac:dyDescent="0.25"/>
    <row r="31250" s="186" customFormat="1" x14ac:dyDescent="0.25"/>
    <row r="31251" s="186" customFormat="1" x14ac:dyDescent="0.25"/>
    <row r="31252" s="186" customFormat="1" x14ac:dyDescent="0.25"/>
    <row r="31253" s="186" customFormat="1" x14ac:dyDescent="0.25"/>
    <row r="31254" s="186" customFormat="1" x14ac:dyDescent="0.25"/>
    <row r="31255" s="186" customFormat="1" x14ac:dyDescent="0.25"/>
    <row r="31256" s="186" customFormat="1" x14ac:dyDescent="0.25"/>
    <row r="31257" s="186" customFormat="1" x14ac:dyDescent="0.25"/>
    <row r="31258" s="186" customFormat="1" x14ac:dyDescent="0.25"/>
    <row r="31259" s="186" customFormat="1" x14ac:dyDescent="0.25"/>
    <row r="31260" s="186" customFormat="1" x14ac:dyDescent="0.25"/>
    <row r="31261" s="186" customFormat="1" x14ac:dyDescent="0.25"/>
    <row r="31262" s="186" customFormat="1" x14ac:dyDescent="0.25"/>
    <row r="31263" s="186" customFormat="1" x14ac:dyDescent="0.25"/>
    <row r="31264" s="186" customFormat="1" x14ac:dyDescent="0.25"/>
    <row r="31265" s="186" customFormat="1" x14ac:dyDescent="0.25"/>
    <row r="31266" s="186" customFormat="1" x14ac:dyDescent="0.25"/>
    <row r="31267" s="186" customFormat="1" x14ac:dyDescent="0.25"/>
    <row r="31268" s="186" customFormat="1" x14ac:dyDescent="0.25"/>
    <row r="31269" s="186" customFormat="1" x14ac:dyDescent="0.25"/>
    <row r="31270" s="186" customFormat="1" x14ac:dyDescent="0.25"/>
    <row r="31271" s="186" customFormat="1" x14ac:dyDescent="0.25"/>
    <row r="31272" s="186" customFormat="1" x14ac:dyDescent="0.25"/>
    <row r="31273" s="186" customFormat="1" x14ac:dyDescent="0.25"/>
    <row r="31274" s="186" customFormat="1" x14ac:dyDescent="0.25"/>
    <row r="31275" s="186" customFormat="1" x14ac:dyDescent="0.25"/>
    <row r="31276" s="186" customFormat="1" x14ac:dyDescent="0.25"/>
    <row r="31277" s="186" customFormat="1" x14ac:dyDescent="0.25"/>
    <row r="31278" s="186" customFormat="1" x14ac:dyDescent="0.25"/>
    <row r="31279" s="186" customFormat="1" x14ac:dyDescent="0.25"/>
    <row r="31280" s="186" customFormat="1" x14ac:dyDescent="0.25"/>
    <row r="31281" s="186" customFormat="1" x14ac:dyDescent="0.25"/>
    <row r="31282" s="186" customFormat="1" x14ac:dyDescent="0.25"/>
    <row r="31283" s="186" customFormat="1" x14ac:dyDescent="0.25"/>
    <row r="31284" s="186" customFormat="1" x14ac:dyDescent="0.25"/>
    <row r="31285" s="186" customFormat="1" x14ac:dyDescent="0.25"/>
    <row r="31286" s="186" customFormat="1" x14ac:dyDescent="0.25"/>
    <row r="31287" s="186" customFormat="1" x14ac:dyDescent="0.25"/>
    <row r="31288" s="186" customFormat="1" x14ac:dyDescent="0.25"/>
    <row r="31289" s="186" customFormat="1" x14ac:dyDescent="0.25"/>
    <row r="31290" s="186" customFormat="1" x14ac:dyDescent="0.25"/>
    <row r="31291" s="186" customFormat="1" x14ac:dyDescent="0.25"/>
    <row r="31292" s="186" customFormat="1" x14ac:dyDescent="0.25"/>
    <row r="31293" s="186" customFormat="1" x14ac:dyDescent="0.25"/>
    <row r="31294" s="186" customFormat="1" x14ac:dyDescent="0.25"/>
    <row r="31295" s="186" customFormat="1" x14ac:dyDescent="0.25"/>
    <row r="31296" s="186" customFormat="1" x14ac:dyDescent="0.25"/>
    <row r="31297" s="186" customFormat="1" x14ac:dyDescent="0.25"/>
    <row r="31298" s="186" customFormat="1" x14ac:dyDescent="0.25"/>
    <row r="31299" s="186" customFormat="1" x14ac:dyDescent="0.25"/>
    <row r="31300" s="186" customFormat="1" x14ac:dyDescent="0.25"/>
    <row r="31301" s="186" customFormat="1" x14ac:dyDescent="0.25"/>
    <row r="31302" s="186" customFormat="1" x14ac:dyDescent="0.25"/>
    <row r="31303" s="186" customFormat="1" x14ac:dyDescent="0.25"/>
    <row r="31304" s="186" customFormat="1" x14ac:dyDescent="0.25"/>
    <row r="31305" s="186" customFormat="1" x14ac:dyDescent="0.25"/>
    <row r="31306" s="186" customFormat="1" x14ac:dyDescent="0.25"/>
    <row r="31307" s="186" customFormat="1" x14ac:dyDescent="0.25"/>
    <row r="31308" s="186" customFormat="1" x14ac:dyDescent="0.25"/>
    <row r="31309" s="186" customFormat="1" x14ac:dyDescent="0.25"/>
    <row r="31310" s="186" customFormat="1" x14ac:dyDescent="0.25"/>
    <row r="31311" s="186" customFormat="1" x14ac:dyDescent="0.25"/>
    <row r="31312" s="186" customFormat="1" x14ac:dyDescent="0.25"/>
    <row r="31313" s="186" customFormat="1" x14ac:dyDescent="0.25"/>
    <row r="31314" s="186" customFormat="1" x14ac:dyDescent="0.25"/>
    <row r="31315" s="186" customFormat="1" x14ac:dyDescent="0.25"/>
    <row r="31316" s="186" customFormat="1" x14ac:dyDescent="0.25"/>
    <row r="31317" s="186" customFormat="1" x14ac:dyDescent="0.25"/>
    <row r="31318" s="186" customFormat="1" x14ac:dyDescent="0.25"/>
    <row r="31319" s="186" customFormat="1" x14ac:dyDescent="0.25"/>
    <row r="31320" s="186" customFormat="1" x14ac:dyDescent="0.25"/>
    <row r="31321" s="186" customFormat="1" x14ac:dyDescent="0.25"/>
    <row r="31322" s="186" customFormat="1" x14ac:dyDescent="0.25"/>
    <row r="31323" s="186" customFormat="1" x14ac:dyDescent="0.25"/>
    <row r="31324" s="186" customFormat="1" x14ac:dyDescent="0.25"/>
    <row r="31325" s="186" customFormat="1" x14ac:dyDescent="0.25"/>
    <row r="31326" s="186" customFormat="1" x14ac:dyDescent="0.25"/>
    <row r="31327" s="186" customFormat="1" x14ac:dyDescent="0.25"/>
    <row r="31328" s="186" customFormat="1" x14ac:dyDescent="0.25"/>
    <row r="31329" s="186" customFormat="1" x14ac:dyDescent="0.25"/>
    <row r="31330" s="186" customFormat="1" x14ac:dyDescent="0.25"/>
    <row r="31331" s="186" customFormat="1" x14ac:dyDescent="0.25"/>
    <row r="31332" s="186" customFormat="1" x14ac:dyDescent="0.25"/>
    <row r="31333" s="186" customFormat="1" x14ac:dyDescent="0.25"/>
    <row r="31334" s="186" customFormat="1" x14ac:dyDescent="0.25"/>
    <row r="31335" s="186" customFormat="1" x14ac:dyDescent="0.25"/>
    <row r="31336" s="186" customFormat="1" x14ac:dyDescent="0.25"/>
    <row r="31337" s="186" customFormat="1" x14ac:dyDescent="0.25"/>
    <row r="31338" s="186" customFormat="1" x14ac:dyDescent="0.25"/>
    <row r="31339" s="186" customFormat="1" x14ac:dyDescent="0.25"/>
    <row r="31340" s="186" customFormat="1" x14ac:dyDescent="0.25"/>
    <row r="31341" s="186" customFormat="1" x14ac:dyDescent="0.25"/>
    <row r="31342" s="186" customFormat="1" x14ac:dyDescent="0.25"/>
    <row r="31343" s="186" customFormat="1" x14ac:dyDescent="0.25"/>
    <row r="31344" s="186" customFormat="1" x14ac:dyDescent="0.25"/>
    <row r="31345" s="186" customFormat="1" x14ac:dyDescent="0.25"/>
    <row r="31346" s="186" customFormat="1" x14ac:dyDescent="0.25"/>
    <row r="31347" s="186" customFormat="1" x14ac:dyDescent="0.25"/>
    <row r="31348" s="186" customFormat="1" x14ac:dyDescent="0.25"/>
    <row r="31349" s="186" customFormat="1" x14ac:dyDescent="0.25"/>
    <row r="31350" s="186" customFormat="1" x14ac:dyDescent="0.25"/>
    <row r="31351" s="186" customFormat="1" x14ac:dyDescent="0.25"/>
    <row r="31352" s="186" customFormat="1" x14ac:dyDescent="0.25"/>
    <row r="31353" s="186" customFormat="1" x14ac:dyDescent="0.25"/>
    <row r="31354" s="186" customFormat="1" x14ac:dyDescent="0.25"/>
    <row r="31355" s="186" customFormat="1" x14ac:dyDescent="0.25"/>
    <row r="31356" s="186" customFormat="1" x14ac:dyDescent="0.25"/>
    <row r="31357" s="186" customFormat="1" x14ac:dyDescent="0.25"/>
    <row r="31358" s="186" customFormat="1" x14ac:dyDescent="0.25"/>
    <row r="31359" s="186" customFormat="1" x14ac:dyDescent="0.25"/>
    <row r="31360" s="186" customFormat="1" x14ac:dyDescent="0.25"/>
    <row r="31361" s="186" customFormat="1" x14ac:dyDescent="0.25"/>
    <row r="31362" s="186" customFormat="1" x14ac:dyDescent="0.25"/>
    <row r="31363" s="186" customFormat="1" x14ac:dyDescent="0.25"/>
    <row r="31364" s="186" customFormat="1" x14ac:dyDescent="0.25"/>
    <row r="31365" s="186" customFormat="1" x14ac:dyDescent="0.25"/>
    <row r="31366" s="186" customFormat="1" x14ac:dyDescent="0.25"/>
    <row r="31367" s="186" customFormat="1" x14ac:dyDescent="0.25"/>
    <row r="31368" s="186" customFormat="1" x14ac:dyDescent="0.25"/>
    <row r="31369" s="186" customFormat="1" x14ac:dyDescent="0.25"/>
    <row r="31370" s="186" customFormat="1" x14ac:dyDescent="0.25"/>
    <row r="31371" s="186" customFormat="1" x14ac:dyDescent="0.25"/>
    <row r="31372" s="186" customFormat="1" x14ac:dyDescent="0.25"/>
    <row r="31373" s="186" customFormat="1" x14ac:dyDescent="0.25"/>
    <row r="31374" s="186" customFormat="1" x14ac:dyDescent="0.25"/>
    <row r="31375" s="186" customFormat="1" x14ac:dyDescent="0.25"/>
    <row r="31376" s="186" customFormat="1" x14ac:dyDescent="0.25"/>
    <row r="31377" s="186" customFormat="1" x14ac:dyDescent="0.25"/>
    <row r="31378" s="186" customFormat="1" x14ac:dyDescent="0.25"/>
    <row r="31379" s="186" customFormat="1" x14ac:dyDescent="0.25"/>
    <row r="31380" s="186" customFormat="1" x14ac:dyDescent="0.25"/>
    <row r="31381" s="186" customFormat="1" x14ac:dyDescent="0.25"/>
    <row r="31382" s="186" customFormat="1" x14ac:dyDescent="0.25"/>
    <row r="31383" s="186" customFormat="1" x14ac:dyDescent="0.25"/>
    <row r="31384" s="186" customFormat="1" x14ac:dyDescent="0.25"/>
    <row r="31385" s="186" customFormat="1" x14ac:dyDescent="0.25"/>
    <row r="31386" s="186" customFormat="1" x14ac:dyDescent="0.25"/>
    <row r="31387" s="186" customFormat="1" x14ac:dyDescent="0.25"/>
    <row r="31388" s="186" customFormat="1" x14ac:dyDescent="0.25"/>
    <row r="31389" s="186" customFormat="1" x14ac:dyDescent="0.25"/>
    <row r="31390" s="186" customFormat="1" x14ac:dyDescent="0.25"/>
    <row r="31391" s="186" customFormat="1" x14ac:dyDescent="0.25"/>
    <row r="31392" s="186" customFormat="1" x14ac:dyDescent="0.25"/>
    <row r="31393" s="186" customFormat="1" x14ac:dyDescent="0.25"/>
    <row r="31394" s="186" customFormat="1" x14ac:dyDescent="0.25"/>
    <row r="31395" s="186" customFormat="1" x14ac:dyDescent="0.25"/>
    <row r="31396" s="186" customFormat="1" x14ac:dyDescent="0.25"/>
    <row r="31397" s="186" customFormat="1" x14ac:dyDescent="0.25"/>
    <row r="31398" s="186" customFormat="1" x14ac:dyDescent="0.25"/>
    <row r="31399" s="186" customFormat="1" x14ac:dyDescent="0.25"/>
    <row r="31400" s="186" customFormat="1" x14ac:dyDescent="0.25"/>
    <row r="31401" s="186" customFormat="1" x14ac:dyDescent="0.25"/>
    <row r="31402" s="186" customFormat="1" x14ac:dyDescent="0.25"/>
    <row r="31403" s="186" customFormat="1" x14ac:dyDescent="0.25"/>
    <row r="31404" s="186" customFormat="1" x14ac:dyDescent="0.25"/>
    <row r="31405" s="186" customFormat="1" x14ac:dyDescent="0.25"/>
    <row r="31406" s="186" customFormat="1" x14ac:dyDescent="0.25"/>
    <row r="31407" s="186" customFormat="1" x14ac:dyDescent="0.25"/>
    <row r="31408" s="186" customFormat="1" x14ac:dyDescent="0.25"/>
    <row r="31409" s="186" customFormat="1" x14ac:dyDescent="0.25"/>
    <row r="31410" s="186" customFormat="1" x14ac:dyDescent="0.25"/>
    <row r="31411" s="186" customFormat="1" x14ac:dyDescent="0.25"/>
    <row r="31412" s="186" customFormat="1" x14ac:dyDescent="0.25"/>
    <row r="31413" s="186" customFormat="1" x14ac:dyDescent="0.25"/>
    <row r="31414" s="186" customFormat="1" x14ac:dyDescent="0.25"/>
    <row r="31415" s="186" customFormat="1" x14ac:dyDescent="0.25"/>
    <row r="31416" s="186" customFormat="1" x14ac:dyDescent="0.25"/>
    <row r="31417" s="186" customFormat="1" x14ac:dyDescent="0.25"/>
    <row r="31418" s="186" customFormat="1" x14ac:dyDescent="0.25"/>
    <row r="31419" s="186" customFormat="1" x14ac:dyDescent="0.25"/>
    <row r="31420" s="186" customFormat="1" x14ac:dyDescent="0.25"/>
    <row r="31421" s="186" customFormat="1" x14ac:dyDescent="0.25"/>
    <row r="31422" s="186" customFormat="1" x14ac:dyDescent="0.25"/>
    <row r="31423" s="186" customFormat="1" x14ac:dyDescent="0.25"/>
    <row r="31424" s="186" customFormat="1" x14ac:dyDescent="0.25"/>
    <row r="31425" s="186" customFormat="1" x14ac:dyDescent="0.25"/>
    <row r="31426" s="186" customFormat="1" x14ac:dyDescent="0.25"/>
    <row r="31427" s="186" customFormat="1" x14ac:dyDescent="0.25"/>
    <row r="31428" s="186" customFormat="1" x14ac:dyDescent="0.25"/>
    <row r="31429" s="186" customFormat="1" x14ac:dyDescent="0.25"/>
    <row r="31430" s="186" customFormat="1" x14ac:dyDescent="0.25"/>
    <row r="31431" s="186" customFormat="1" x14ac:dyDescent="0.25"/>
    <row r="31432" s="186" customFormat="1" x14ac:dyDescent="0.25"/>
    <row r="31433" s="186" customFormat="1" x14ac:dyDescent="0.25"/>
    <row r="31434" s="186" customFormat="1" x14ac:dyDescent="0.25"/>
    <row r="31435" s="186" customFormat="1" x14ac:dyDescent="0.25"/>
    <row r="31436" s="186" customFormat="1" x14ac:dyDescent="0.25"/>
    <row r="31437" s="186" customFormat="1" x14ac:dyDescent="0.25"/>
    <row r="31438" s="186" customFormat="1" x14ac:dyDescent="0.25"/>
    <row r="31439" s="186" customFormat="1" x14ac:dyDescent="0.25"/>
    <row r="31440" s="186" customFormat="1" x14ac:dyDescent="0.25"/>
    <row r="31441" s="186" customFormat="1" x14ac:dyDescent="0.25"/>
    <row r="31442" s="186" customFormat="1" x14ac:dyDescent="0.25"/>
    <row r="31443" s="186" customFormat="1" x14ac:dyDescent="0.25"/>
    <row r="31444" s="186" customFormat="1" x14ac:dyDescent="0.25"/>
    <row r="31445" s="186" customFormat="1" x14ac:dyDescent="0.25"/>
    <row r="31446" s="186" customFormat="1" x14ac:dyDescent="0.25"/>
    <row r="31447" s="186" customFormat="1" x14ac:dyDescent="0.25"/>
    <row r="31448" s="186" customFormat="1" x14ac:dyDescent="0.25"/>
    <row r="31449" s="186" customFormat="1" x14ac:dyDescent="0.25"/>
    <row r="31450" s="186" customFormat="1" x14ac:dyDescent="0.25"/>
    <row r="31451" s="186" customFormat="1" x14ac:dyDescent="0.25"/>
    <row r="31452" s="186" customFormat="1" x14ac:dyDescent="0.25"/>
    <row r="31453" s="186" customFormat="1" x14ac:dyDescent="0.25"/>
    <row r="31454" s="186" customFormat="1" x14ac:dyDescent="0.25"/>
    <row r="31455" s="186" customFormat="1" x14ac:dyDescent="0.25"/>
    <row r="31456" s="186" customFormat="1" x14ac:dyDescent="0.25"/>
    <row r="31457" s="186" customFormat="1" x14ac:dyDescent="0.25"/>
    <row r="31458" s="186" customFormat="1" x14ac:dyDescent="0.25"/>
    <row r="31459" s="186" customFormat="1" x14ac:dyDescent="0.25"/>
    <row r="31460" s="186" customFormat="1" x14ac:dyDescent="0.25"/>
    <row r="31461" s="186" customFormat="1" x14ac:dyDescent="0.25"/>
    <row r="31462" s="186" customFormat="1" x14ac:dyDescent="0.25"/>
    <row r="31463" s="186" customFormat="1" x14ac:dyDescent="0.25"/>
    <row r="31464" s="186" customFormat="1" x14ac:dyDescent="0.25"/>
    <row r="31465" s="186" customFormat="1" x14ac:dyDescent="0.25"/>
    <row r="31466" s="186" customFormat="1" x14ac:dyDescent="0.25"/>
    <row r="31467" s="186" customFormat="1" x14ac:dyDescent="0.25"/>
    <row r="31468" s="186" customFormat="1" x14ac:dyDescent="0.25"/>
    <row r="31469" s="186" customFormat="1" x14ac:dyDescent="0.25"/>
    <row r="31470" s="186" customFormat="1" x14ac:dyDescent="0.25"/>
    <row r="31471" s="186" customFormat="1" x14ac:dyDescent="0.25"/>
    <row r="31472" s="186" customFormat="1" x14ac:dyDescent="0.25"/>
    <row r="31473" s="186" customFormat="1" x14ac:dyDescent="0.25"/>
    <row r="31474" s="186" customFormat="1" x14ac:dyDescent="0.25"/>
    <row r="31475" s="186" customFormat="1" x14ac:dyDescent="0.25"/>
    <row r="31476" s="186" customFormat="1" x14ac:dyDescent="0.25"/>
    <row r="31477" s="186" customFormat="1" x14ac:dyDescent="0.25"/>
    <row r="31478" s="186" customFormat="1" x14ac:dyDescent="0.25"/>
    <row r="31479" s="186" customFormat="1" x14ac:dyDescent="0.25"/>
    <row r="31480" s="186" customFormat="1" x14ac:dyDescent="0.25"/>
    <row r="31481" s="186" customFormat="1" x14ac:dyDescent="0.25"/>
    <row r="31482" s="186" customFormat="1" x14ac:dyDescent="0.25"/>
    <row r="31483" s="186" customFormat="1" x14ac:dyDescent="0.25"/>
    <row r="31484" s="186" customFormat="1" x14ac:dyDescent="0.25"/>
    <row r="31485" s="186" customFormat="1" x14ac:dyDescent="0.25"/>
    <row r="31486" s="186" customFormat="1" x14ac:dyDescent="0.25"/>
    <row r="31487" s="186" customFormat="1" x14ac:dyDescent="0.25"/>
    <row r="31488" s="186" customFormat="1" x14ac:dyDescent="0.25"/>
    <row r="31489" s="186" customFormat="1" x14ac:dyDescent="0.25"/>
    <row r="31490" s="186" customFormat="1" x14ac:dyDescent="0.25"/>
    <row r="31491" s="186" customFormat="1" x14ac:dyDescent="0.25"/>
    <row r="31492" s="186" customFormat="1" x14ac:dyDescent="0.25"/>
    <row r="31493" s="186" customFormat="1" x14ac:dyDescent="0.25"/>
    <row r="31494" s="186" customFormat="1" x14ac:dyDescent="0.25"/>
    <row r="31495" s="186" customFormat="1" x14ac:dyDescent="0.25"/>
    <row r="31496" s="186" customFormat="1" x14ac:dyDescent="0.25"/>
    <row r="31497" s="186" customFormat="1" x14ac:dyDescent="0.25"/>
    <row r="31498" s="186" customFormat="1" x14ac:dyDescent="0.25"/>
    <row r="31499" s="186" customFormat="1" x14ac:dyDescent="0.25"/>
    <row r="31500" s="186" customFormat="1" x14ac:dyDescent="0.25"/>
    <row r="31501" s="186" customFormat="1" x14ac:dyDescent="0.25"/>
    <row r="31502" s="186" customFormat="1" x14ac:dyDescent="0.25"/>
    <row r="31503" s="186" customFormat="1" x14ac:dyDescent="0.25"/>
    <row r="31504" s="186" customFormat="1" x14ac:dyDescent="0.25"/>
    <row r="31505" s="186" customFormat="1" x14ac:dyDescent="0.25"/>
    <row r="31506" s="186" customFormat="1" x14ac:dyDescent="0.25"/>
    <row r="31507" s="186" customFormat="1" x14ac:dyDescent="0.25"/>
    <row r="31508" s="186" customFormat="1" x14ac:dyDescent="0.25"/>
    <row r="31509" s="186" customFormat="1" x14ac:dyDescent="0.25"/>
    <row r="31510" s="186" customFormat="1" x14ac:dyDescent="0.25"/>
    <row r="31511" s="186" customFormat="1" x14ac:dyDescent="0.25"/>
    <row r="31512" s="186" customFormat="1" x14ac:dyDescent="0.25"/>
    <row r="31513" s="186" customFormat="1" x14ac:dyDescent="0.25"/>
    <row r="31514" s="186" customFormat="1" x14ac:dyDescent="0.25"/>
    <row r="31515" s="186" customFormat="1" x14ac:dyDescent="0.25"/>
    <row r="31516" s="186" customFormat="1" x14ac:dyDescent="0.25"/>
    <row r="31517" s="186" customFormat="1" x14ac:dyDescent="0.25"/>
    <row r="31518" s="186" customFormat="1" x14ac:dyDescent="0.25"/>
    <row r="31519" s="186" customFormat="1" x14ac:dyDescent="0.25"/>
    <row r="31520" s="186" customFormat="1" x14ac:dyDescent="0.25"/>
    <row r="31521" s="186" customFormat="1" x14ac:dyDescent="0.25"/>
    <row r="31522" s="186" customFormat="1" x14ac:dyDescent="0.25"/>
    <row r="31523" s="186" customFormat="1" x14ac:dyDescent="0.25"/>
    <row r="31524" s="186" customFormat="1" x14ac:dyDescent="0.25"/>
    <row r="31525" s="186" customFormat="1" x14ac:dyDescent="0.25"/>
    <row r="31526" s="186" customFormat="1" x14ac:dyDescent="0.25"/>
    <row r="31527" s="186" customFormat="1" x14ac:dyDescent="0.25"/>
    <row r="31528" s="186" customFormat="1" x14ac:dyDescent="0.25"/>
    <row r="31529" s="186" customFormat="1" x14ac:dyDescent="0.25"/>
    <row r="31530" s="186" customFormat="1" x14ac:dyDescent="0.25"/>
    <row r="31531" s="186" customFormat="1" x14ac:dyDescent="0.25"/>
    <row r="31532" s="186" customFormat="1" x14ac:dyDescent="0.25"/>
    <row r="31533" s="186" customFormat="1" x14ac:dyDescent="0.25"/>
    <row r="31534" s="186" customFormat="1" x14ac:dyDescent="0.25"/>
    <row r="31535" s="186" customFormat="1" x14ac:dyDescent="0.25"/>
    <row r="31536" s="186" customFormat="1" x14ac:dyDescent="0.25"/>
    <row r="31537" s="186" customFormat="1" x14ac:dyDescent="0.25"/>
    <row r="31538" s="186" customFormat="1" x14ac:dyDescent="0.25"/>
    <row r="31539" s="186" customFormat="1" x14ac:dyDescent="0.25"/>
    <row r="31540" s="186" customFormat="1" x14ac:dyDescent="0.25"/>
    <row r="31541" s="186" customFormat="1" x14ac:dyDescent="0.25"/>
    <row r="31542" s="186" customFormat="1" x14ac:dyDescent="0.25"/>
    <row r="31543" s="186" customFormat="1" x14ac:dyDescent="0.25"/>
    <row r="31544" s="186" customFormat="1" x14ac:dyDescent="0.25"/>
    <row r="31545" s="186" customFormat="1" x14ac:dyDescent="0.25"/>
    <row r="31546" s="186" customFormat="1" x14ac:dyDescent="0.25"/>
    <row r="31547" s="186" customFormat="1" x14ac:dyDescent="0.25"/>
    <row r="31548" s="186" customFormat="1" x14ac:dyDescent="0.25"/>
    <row r="31549" s="186" customFormat="1" x14ac:dyDescent="0.25"/>
    <row r="31550" s="186" customFormat="1" x14ac:dyDescent="0.25"/>
    <row r="31551" s="186" customFormat="1" x14ac:dyDescent="0.25"/>
    <row r="31552" s="186" customFormat="1" x14ac:dyDescent="0.25"/>
    <row r="31553" s="186" customFormat="1" x14ac:dyDescent="0.25"/>
    <row r="31554" s="186" customFormat="1" x14ac:dyDescent="0.25"/>
    <row r="31555" s="186" customFormat="1" x14ac:dyDescent="0.25"/>
    <row r="31556" s="186" customFormat="1" x14ac:dyDescent="0.25"/>
    <row r="31557" s="186" customFormat="1" x14ac:dyDescent="0.25"/>
    <row r="31558" s="186" customFormat="1" x14ac:dyDescent="0.25"/>
    <row r="31559" s="186" customFormat="1" x14ac:dyDescent="0.25"/>
    <row r="31560" s="186" customFormat="1" x14ac:dyDescent="0.25"/>
    <row r="31561" s="186" customFormat="1" x14ac:dyDescent="0.25"/>
    <row r="31562" s="186" customFormat="1" x14ac:dyDescent="0.25"/>
    <row r="31563" s="186" customFormat="1" x14ac:dyDescent="0.25"/>
    <row r="31564" s="186" customFormat="1" x14ac:dyDescent="0.25"/>
    <row r="31565" s="186" customFormat="1" x14ac:dyDescent="0.25"/>
    <row r="31566" s="186" customFormat="1" x14ac:dyDescent="0.25"/>
    <row r="31567" s="186" customFormat="1" x14ac:dyDescent="0.25"/>
    <row r="31568" s="186" customFormat="1" x14ac:dyDescent="0.25"/>
    <row r="31569" s="186" customFormat="1" x14ac:dyDescent="0.25"/>
    <row r="31570" s="186" customFormat="1" x14ac:dyDescent="0.25"/>
    <row r="31571" s="186" customFormat="1" x14ac:dyDescent="0.25"/>
    <row r="31572" s="186" customFormat="1" x14ac:dyDescent="0.25"/>
    <row r="31573" s="186" customFormat="1" x14ac:dyDescent="0.25"/>
    <row r="31574" s="186" customFormat="1" x14ac:dyDescent="0.25"/>
    <row r="31575" s="186" customFormat="1" x14ac:dyDescent="0.25"/>
    <row r="31576" s="186" customFormat="1" x14ac:dyDescent="0.25"/>
    <row r="31577" s="186" customFormat="1" x14ac:dyDescent="0.25"/>
    <row r="31578" s="186" customFormat="1" x14ac:dyDescent="0.25"/>
    <row r="31579" s="186" customFormat="1" x14ac:dyDescent="0.25"/>
    <row r="31580" s="186" customFormat="1" x14ac:dyDescent="0.25"/>
    <row r="31581" s="186" customFormat="1" x14ac:dyDescent="0.25"/>
    <row r="31582" s="186" customFormat="1" x14ac:dyDescent="0.25"/>
    <row r="31583" s="186" customFormat="1" x14ac:dyDescent="0.25"/>
    <row r="31584" s="186" customFormat="1" x14ac:dyDescent="0.25"/>
    <row r="31585" s="186" customFormat="1" x14ac:dyDescent="0.25"/>
    <row r="31586" s="186" customFormat="1" x14ac:dyDescent="0.25"/>
    <row r="31587" s="186" customFormat="1" x14ac:dyDescent="0.25"/>
    <row r="31588" s="186" customFormat="1" x14ac:dyDescent="0.25"/>
    <row r="31589" s="186" customFormat="1" x14ac:dyDescent="0.25"/>
    <row r="31590" s="186" customFormat="1" x14ac:dyDescent="0.25"/>
    <row r="31591" s="186" customFormat="1" x14ac:dyDescent="0.25"/>
    <row r="31592" s="186" customFormat="1" x14ac:dyDescent="0.25"/>
    <row r="31593" s="186" customFormat="1" x14ac:dyDescent="0.25"/>
    <row r="31594" s="186" customFormat="1" x14ac:dyDescent="0.25"/>
    <row r="31595" s="186" customFormat="1" x14ac:dyDescent="0.25"/>
    <row r="31596" s="186" customFormat="1" x14ac:dyDescent="0.25"/>
    <row r="31597" s="186" customFormat="1" x14ac:dyDescent="0.25"/>
    <row r="31598" s="186" customFormat="1" x14ac:dyDescent="0.25"/>
    <row r="31599" s="186" customFormat="1" x14ac:dyDescent="0.25"/>
    <row r="31600" s="186" customFormat="1" x14ac:dyDescent="0.25"/>
    <row r="31601" s="186" customFormat="1" x14ac:dyDescent="0.25"/>
    <row r="31602" s="186" customFormat="1" x14ac:dyDescent="0.25"/>
    <row r="31603" s="186" customFormat="1" x14ac:dyDescent="0.25"/>
    <row r="31604" s="186" customFormat="1" x14ac:dyDescent="0.25"/>
    <row r="31605" s="186" customFormat="1" x14ac:dyDescent="0.25"/>
    <row r="31606" s="186" customFormat="1" x14ac:dyDescent="0.25"/>
    <row r="31607" s="186" customFormat="1" x14ac:dyDescent="0.25"/>
    <row r="31608" s="186" customFormat="1" x14ac:dyDescent="0.25"/>
    <row r="31609" s="186" customFormat="1" x14ac:dyDescent="0.25"/>
    <row r="31610" s="186" customFormat="1" x14ac:dyDescent="0.25"/>
    <row r="31611" s="186" customFormat="1" x14ac:dyDescent="0.25"/>
    <row r="31612" s="186" customFormat="1" x14ac:dyDescent="0.25"/>
    <row r="31613" s="186" customFormat="1" x14ac:dyDescent="0.25"/>
    <row r="31614" s="186" customFormat="1" x14ac:dyDescent="0.25"/>
    <row r="31615" s="186" customFormat="1" x14ac:dyDescent="0.25"/>
    <row r="31616" s="186" customFormat="1" x14ac:dyDescent="0.25"/>
    <row r="31617" s="186" customFormat="1" x14ac:dyDescent="0.25"/>
    <row r="31618" s="186" customFormat="1" x14ac:dyDescent="0.25"/>
    <row r="31619" s="186" customFormat="1" x14ac:dyDescent="0.25"/>
    <row r="31620" s="186" customFormat="1" x14ac:dyDescent="0.25"/>
    <row r="31621" s="186" customFormat="1" x14ac:dyDescent="0.25"/>
    <row r="31622" s="186" customFormat="1" x14ac:dyDescent="0.25"/>
    <row r="31623" s="186" customFormat="1" x14ac:dyDescent="0.25"/>
    <row r="31624" s="186" customFormat="1" x14ac:dyDescent="0.25"/>
    <row r="31625" s="186" customFormat="1" x14ac:dyDescent="0.25"/>
    <row r="31626" s="186" customFormat="1" x14ac:dyDescent="0.25"/>
    <row r="31627" s="186" customFormat="1" x14ac:dyDescent="0.25"/>
    <row r="31628" s="186" customFormat="1" x14ac:dyDescent="0.25"/>
    <row r="31629" s="186" customFormat="1" x14ac:dyDescent="0.25"/>
    <row r="31630" s="186" customFormat="1" x14ac:dyDescent="0.25"/>
    <row r="31631" s="186" customFormat="1" x14ac:dyDescent="0.25"/>
    <row r="31632" s="186" customFormat="1" x14ac:dyDescent="0.25"/>
    <row r="31633" s="186" customFormat="1" x14ac:dyDescent="0.25"/>
    <row r="31634" s="186" customFormat="1" x14ac:dyDescent="0.25"/>
    <row r="31635" s="186" customFormat="1" x14ac:dyDescent="0.25"/>
    <row r="31636" s="186" customFormat="1" x14ac:dyDescent="0.25"/>
    <row r="31637" s="186" customFormat="1" x14ac:dyDescent="0.25"/>
    <row r="31638" s="186" customFormat="1" x14ac:dyDescent="0.25"/>
    <row r="31639" s="186" customFormat="1" x14ac:dyDescent="0.25"/>
    <row r="31640" s="186" customFormat="1" x14ac:dyDescent="0.25"/>
    <row r="31641" s="186" customFormat="1" x14ac:dyDescent="0.25"/>
    <row r="31642" s="186" customFormat="1" x14ac:dyDescent="0.25"/>
    <row r="31643" s="186" customFormat="1" x14ac:dyDescent="0.25"/>
    <row r="31644" s="186" customFormat="1" x14ac:dyDescent="0.25"/>
    <row r="31645" s="186" customFormat="1" x14ac:dyDescent="0.25"/>
    <row r="31646" s="186" customFormat="1" x14ac:dyDescent="0.25"/>
    <row r="31647" s="186" customFormat="1" x14ac:dyDescent="0.25"/>
    <row r="31648" s="186" customFormat="1" x14ac:dyDescent="0.25"/>
    <row r="31649" s="186" customFormat="1" x14ac:dyDescent="0.25"/>
    <row r="31650" s="186" customFormat="1" x14ac:dyDescent="0.25"/>
    <row r="31651" s="186" customFormat="1" x14ac:dyDescent="0.25"/>
    <row r="31652" s="186" customFormat="1" x14ac:dyDescent="0.25"/>
    <row r="31653" s="186" customFormat="1" x14ac:dyDescent="0.25"/>
    <row r="31654" s="186" customFormat="1" x14ac:dyDescent="0.25"/>
    <row r="31655" s="186" customFormat="1" x14ac:dyDescent="0.25"/>
    <row r="31656" s="186" customFormat="1" x14ac:dyDescent="0.25"/>
    <row r="31657" s="186" customFormat="1" x14ac:dyDescent="0.25"/>
    <row r="31658" s="186" customFormat="1" x14ac:dyDescent="0.25"/>
    <row r="31659" s="186" customFormat="1" x14ac:dyDescent="0.25"/>
    <row r="31660" s="186" customFormat="1" x14ac:dyDescent="0.25"/>
    <row r="31661" s="186" customFormat="1" x14ac:dyDescent="0.25"/>
    <row r="31662" s="186" customFormat="1" x14ac:dyDescent="0.25"/>
    <row r="31663" s="186" customFormat="1" x14ac:dyDescent="0.25"/>
    <row r="31664" s="186" customFormat="1" x14ac:dyDescent="0.25"/>
    <row r="31665" s="186" customFormat="1" x14ac:dyDescent="0.25"/>
    <row r="31666" s="186" customFormat="1" x14ac:dyDescent="0.25"/>
    <row r="31667" s="186" customFormat="1" x14ac:dyDescent="0.25"/>
    <row r="31668" s="186" customFormat="1" x14ac:dyDescent="0.25"/>
    <row r="31669" s="186" customFormat="1" x14ac:dyDescent="0.25"/>
    <row r="31670" s="186" customFormat="1" x14ac:dyDescent="0.25"/>
    <row r="31671" s="186" customFormat="1" x14ac:dyDescent="0.25"/>
    <row r="31672" s="186" customFormat="1" x14ac:dyDescent="0.25"/>
    <row r="31673" s="186" customFormat="1" x14ac:dyDescent="0.25"/>
    <row r="31674" s="186" customFormat="1" x14ac:dyDescent="0.25"/>
    <row r="31675" s="186" customFormat="1" x14ac:dyDescent="0.25"/>
    <row r="31676" s="186" customFormat="1" x14ac:dyDescent="0.25"/>
    <row r="31677" s="186" customFormat="1" x14ac:dyDescent="0.25"/>
    <row r="31678" s="186" customFormat="1" x14ac:dyDescent="0.25"/>
    <row r="31679" s="186" customFormat="1" x14ac:dyDescent="0.25"/>
    <row r="31680" s="186" customFormat="1" x14ac:dyDescent="0.25"/>
    <row r="31681" s="186" customFormat="1" x14ac:dyDescent="0.25"/>
    <row r="31682" s="186" customFormat="1" x14ac:dyDescent="0.25"/>
    <row r="31683" s="186" customFormat="1" x14ac:dyDescent="0.25"/>
    <row r="31684" s="186" customFormat="1" x14ac:dyDescent="0.25"/>
    <row r="31685" s="186" customFormat="1" x14ac:dyDescent="0.25"/>
    <row r="31686" s="186" customFormat="1" x14ac:dyDescent="0.25"/>
    <row r="31687" s="186" customFormat="1" x14ac:dyDescent="0.25"/>
    <row r="31688" s="186" customFormat="1" x14ac:dyDescent="0.25"/>
    <row r="31689" s="186" customFormat="1" x14ac:dyDescent="0.25"/>
    <row r="31690" s="186" customFormat="1" x14ac:dyDescent="0.25"/>
    <row r="31691" s="186" customFormat="1" x14ac:dyDescent="0.25"/>
    <row r="31692" s="186" customFormat="1" x14ac:dyDescent="0.25"/>
    <row r="31693" s="186" customFormat="1" x14ac:dyDescent="0.25"/>
    <row r="31694" s="186" customFormat="1" x14ac:dyDescent="0.25"/>
    <row r="31695" s="186" customFormat="1" x14ac:dyDescent="0.25"/>
    <row r="31696" s="186" customFormat="1" x14ac:dyDescent="0.25"/>
    <row r="31697" s="186" customFormat="1" x14ac:dyDescent="0.25"/>
    <row r="31698" s="186" customFormat="1" x14ac:dyDescent="0.25"/>
    <row r="31699" s="186" customFormat="1" x14ac:dyDescent="0.25"/>
    <row r="31700" s="186" customFormat="1" x14ac:dyDescent="0.25"/>
    <row r="31701" s="186" customFormat="1" x14ac:dyDescent="0.25"/>
    <row r="31702" s="186" customFormat="1" x14ac:dyDescent="0.25"/>
    <row r="31703" s="186" customFormat="1" x14ac:dyDescent="0.25"/>
    <row r="31704" s="186" customFormat="1" x14ac:dyDescent="0.25"/>
    <row r="31705" s="186" customFormat="1" x14ac:dyDescent="0.25"/>
    <row r="31706" s="186" customFormat="1" x14ac:dyDescent="0.25"/>
    <row r="31707" s="186" customFormat="1" x14ac:dyDescent="0.25"/>
    <row r="31708" s="186" customFormat="1" x14ac:dyDescent="0.25"/>
    <row r="31709" s="186" customFormat="1" x14ac:dyDescent="0.25"/>
    <row r="31710" s="186" customFormat="1" x14ac:dyDescent="0.25"/>
    <row r="31711" s="186" customFormat="1" x14ac:dyDescent="0.25"/>
    <row r="31712" s="186" customFormat="1" x14ac:dyDescent="0.25"/>
    <row r="31713" s="186" customFormat="1" x14ac:dyDescent="0.25"/>
    <row r="31714" s="186" customFormat="1" x14ac:dyDescent="0.25"/>
    <row r="31715" s="186" customFormat="1" x14ac:dyDescent="0.25"/>
    <row r="31716" s="186" customFormat="1" x14ac:dyDescent="0.25"/>
    <row r="31717" s="186" customFormat="1" x14ac:dyDescent="0.25"/>
    <row r="31718" s="186" customFormat="1" x14ac:dyDescent="0.25"/>
    <row r="31719" s="186" customFormat="1" x14ac:dyDescent="0.25"/>
    <row r="31720" s="186" customFormat="1" x14ac:dyDescent="0.25"/>
    <row r="31721" s="186" customFormat="1" x14ac:dyDescent="0.25"/>
    <row r="31722" s="186" customFormat="1" x14ac:dyDescent="0.25"/>
    <row r="31723" s="186" customFormat="1" x14ac:dyDescent="0.25"/>
    <row r="31724" s="186" customFormat="1" x14ac:dyDescent="0.25"/>
    <row r="31725" s="186" customFormat="1" x14ac:dyDescent="0.25"/>
    <row r="31726" s="186" customFormat="1" x14ac:dyDescent="0.25"/>
    <row r="31727" s="186" customFormat="1" x14ac:dyDescent="0.25"/>
    <row r="31728" s="186" customFormat="1" x14ac:dyDescent="0.25"/>
    <row r="31729" s="186" customFormat="1" x14ac:dyDescent="0.25"/>
    <row r="31730" s="186" customFormat="1" x14ac:dyDescent="0.25"/>
    <row r="31731" s="186" customFormat="1" x14ac:dyDescent="0.25"/>
    <row r="31732" s="186" customFormat="1" x14ac:dyDescent="0.25"/>
    <row r="31733" s="186" customFormat="1" x14ac:dyDescent="0.25"/>
    <row r="31734" s="186" customFormat="1" x14ac:dyDescent="0.25"/>
    <row r="31735" s="186" customFormat="1" x14ac:dyDescent="0.25"/>
    <row r="31736" s="186" customFormat="1" x14ac:dyDescent="0.25"/>
    <row r="31737" s="186" customFormat="1" x14ac:dyDescent="0.25"/>
    <row r="31738" s="186" customFormat="1" x14ac:dyDescent="0.25"/>
    <row r="31739" s="186" customFormat="1" x14ac:dyDescent="0.25"/>
    <row r="31740" s="186" customFormat="1" x14ac:dyDescent="0.25"/>
    <row r="31741" s="186" customFormat="1" x14ac:dyDescent="0.25"/>
    <row r="31742" s="186" customFormat="1" x14ac:dyDescent="0.25"/>
    <row r="31743" s="186" customFormat="1" x14ac:dyDescent="0.25"/>
    <row r="31744" s="186" customFormat="1" x14ac:dyDescent="0.25"/>
    <row r="31745" s="186" customFormat="1" x14ac:dyDescent="0.25"/>
    <row r="31746" s="186" customFormat="1" x14ac:dyDescent="0.25"/>
    <row r="31747" s="186" customFormat="1" x14ac:dyDescent="0.25"/>
    <row r="31748" s="186" customFormat="1" x14ac:dyDescent="0.25"/>
    <row r="31749" s="186" customFormat="1" x14ac:dyDescent="0.25"/>
    <row r="31750" s="186" customFormat="1" x14ac:dyDescent="0.25"/>
    <row r="31751" s="186" customFormat="1" x14ac:dyDescent="0.25"/>
    <row r="31752" s="186" customFormat="1" x14ac:dyDescent="0.25"/>
    <row r="31753" s="186" customFormat="1" x14ac:dyDescent="0.25"/>
    <row r="31754" s="186" customFormat="1" x14ac:dyDescent="0.25"/>
    <row r="31755" s="186" customFormat="1" x14ac:dyDescent="0.25"/>
    <row r="31756" s="186" customFormat="1" x14ac:dyDescent="0.25"/>
    <row r="31757" s="186" customFormat="1" x14ac:dyDescent="0.25"/>
    <row r="31758" s="186" customFormat="1" x14ac:dyDescent="0.25"/>
    <row r="31759" s="186" customFormat="1" x14ac:dyDescent="0.25"/>
    <row r="31760" s="186" customFormat="1" x14ac:dyDescent="0.25"/>
    <row r="31761" s="186" customFormat="1" x14ac:dyDescent="0.25"/>
    <row r="31762" s="186" customFormat="1" x14ac:dyDescent="0.25"/>
    <row r="31763" s="186" customFormat="1" x14ac:dyDescent="0.25"/>
    <row r="31764" s="186" customFormat="1" x14ac:dyDescent="0.25"/>
    <row r="31765" s="186" customFormat="1" x14ac:dyDescent="0.25"/>
    <row r="31766" s="186" customFormat="1" x14ac:dyDescent="0.25"/>
    <row r="31767" s="186" customFormat="1" x14ac:dyDescent="0.25"/>
    <row r="31768" s="186" customFormat="1" x14ac:dyDescent="0.25"/>
    <row r="31769" s="186" customFormat="1" x14ac:dyDescent="0.25"/>
    <row r="31770" s="186" customFormat="1" x14ac:dyDescent="0.25"/>
    <row r="31771" s="186" customFormat="1" x14ac:dyDescent="0.25"/>
    <row r="31772" s="186" customFormat="1" x14ac:dyDescent="0.25"/>
    <row r="31773" s="186" customFormat="1" x14ac:dyDescent="0.25"/>
    <row r="31774" s="186" customFormat="1" x14ac:dyDescent="0.25"/>
    <row r="31775" s="186" customFormat="1" x14ac:dyDescent="0.25"/>
    <row r="31776" s="186" customFormat="1" x14ac:dyDescent="0.25"/>
    <row r="31777" s="186" customFormat="1" x14ac:dyDescent="0.25"/>
    <row r="31778" s="186" customFormat="1" x14ac:dyDescent="0.25"/>
    <row r="31779" s="186" customFormat="1" x14ac:dyDescent="0.25"/>
    <row r="31780" s="186" customFormat="1" x14ac:dyDescent="0.25"/>
    <row r="31781" s="186" customFormat="1" x14ac:dyDescent="0.25"/>
    <row r="31782" s="186" customFormat="1" x14ac:dyDescent="0.25"/>
    <row r="31783" s="186" customFormat="1" x14ac:dyDescent="0.25"/>
    <row r="31784" s="186" customFormat="1" x14ac:dyDescent="0.25"/>
    <row r="31785" s="186" customFormat="1" x14ac:dyDescent="0.25"/>
    <row r="31786" s="186" customFormat="1" x14ac:dyDescent="0.25"/>
    <row r="31787" s="186" customFormat="1" x14ac:dyDescent="0.25"/>
    <row r="31788" s="186" customFormat="1" x14ac:dyDescent="0.25"/>
    <row r="31789" s="186" customFormat="1" x14ac:dyDescent="0.25"/>
    <row r="31790" s="186" customFormat="1" x14ac:dyDescent="0.25"/>
    <row r="31791" s="186" customFormat="1" x14ac:dyDescent="0.25"/>
    <row r="31792" s="186" customFormat="1" x14ac:dyDescent="0.25"/>
    <row r="31793" s="186" customFormat="1" x14ac:dyDescent="0.25"/>
    <row r="31794" s="186" customFormat="1" x14ac:dyDescent="0.25"/>
    <row r="31795" s="186" customFormat="1" x14ac:dyDescent="0.25"/>
    <row r="31796" s="186" customFormat="1" x14ac:dyDescent="0.25"/>
    <row r="31797" s="186" customFormat="1" x14ac:dyDescent="0.25"/>
    <row r="31798" s="186" customFormat="1" x14ac:dyDescent="0.25"/>
    <row r="31799" s="186" customFormat="1" x14ac:dyDescent="0.25"/>
    <row r="31800" s="186" customFormat="1" x14ac:dyDescent="0.25"/>
    <row r="31801" s="186" customFormat="1" x14ac:dyDescent="0.25"/>
    <row r="31802" s="186" customFormat="1" x14ac:dyDescent="0.25"/>
    <row r="31803" s="186" customFormat="1" x14ac:dyDescent="0.25"/>
    <row r="31804" s="186" customFormat="1" x14ac:dyDescent="0.25"/>
    <row r="31805" s="186" customFormat="1" x14ac:dyDescent="0.25"/>
    <row r="31806" s="186" customFormat="1" x14ac:dyDescent="0.25"/>
    <row r="31807" s="186" customFormat="1" x14ac:dyDescent="0.25"/>
    <row r="31808" s="186" customFormat="1" x14ac:dyDescent="0.25"/>
    <row r="31809" s="186" customFormat="1" x14ac:dyDescent="0.25"/>
    <row r="31810" s="186" customFormat="1" x14ac:dyDescent="0.25"/>
    <row r="31811" s="186" customFormat="1" x14ac:dyDescent="0.25"/>
    <row r="31812" s="186" customFormat="1" x14ac:dyDescent="0.25"/>
    <row r="31813" s="186" customFormat="1" x14ac:dyDescent="0.25"/>
    <row r="31814" s="186" customFormat="1" x14ac:dyDescent="0.25"/>
    <row r="31815" s="186" customFormat="1" x14ac:dyDescent="0.25"/>
    <row r="31816" s="186" customFormat="1" x14ac:dyDescent="0.25"/>
    <row r="31817" s="186" customFormat="1" x14ac:dyDescent="0.25"/>
    <row r="31818" s="186" customFormat="1" x14ac:dyDescent="0.25"/>
    <row r="31819" s="186" customFormat="1" x14ac:dyDescent="0.25"/>
    <row r="31820" s="186" customFormat="1" x14ac:dyDescent="0.25"/>
    <row r="31821" s="186" customFormat="1" x14ac:dyDescent="0.25"/>
    <row r="31822" s="186" customFormat="1" x14ac:dyDescent="0.25"/>
    <row r="31823" s="186" customFormat="1" x14ac:dyDescent="0.25"/>
    <row r="31824" s="186" customFormat="1" x14ac:dyDescent="0.25"/>
    <row r="31825" s="186" customFormat="1" x14ac:dyDescent="0.25"/>
    <row r="31826" s="186" customFormat="1" x14ac:dyDescent="0.25"/>
    <row r="31827" s="186" customFormat="1" x14ac:dyDescent="0.25"/>
    <row r="31828" s="186" customFormat="1" x14ac:dyDescent="0.25"/>
    <row r="31829" s="186" customFormat="1" x14ac:dyDescent="0.25"/>
    <row r="31830" s="186" customFormat="1" x14ac:dyDescent="0.25"/>
    <row r="31831" s="186" customFormat="1" x14ac:dyDescent="0.25"/>
    <row r="31832" s="186" customFormat="1" x14ac:dyDescent="0.25"/>
    <row r="31833" s="186" customFormat="1" x14ac:dyDescent="0.25"/>
    <row r="31834" s="186" customFormat="1" x14ac:dyDescent="0.25"/>
    <row r="31835" s="186" customFormat="1" x14ac:dyDescent="0.25"/>
    <row r="31836" s="186" customFormat="1" x14ac:dyDescent="0.25"/>
    <row r="31837" s="186" customFormat="1" x14ac:dyDescent="0.25"/>
    <row r="31838" s="186" customFormat="1" x14ac:dyDescent="0.25"/>
    <row r="31839" s="186" customFormat="1" x14ac:dyDescent="0.25"/>
    <row r="31840" s="186" customFormat="1" x14ac:dyDescent="0.25"/>
    <row r="31841" s="186" customFormat="1" x14ac:dyDescent="0.25"/>
    <row r="31842" s="186" customFormat="1" x14ac:dyDescent="0.25"/>
    <row r="31843" s="186" customFormat="1" x14ac:dyDescent="0.25"/>
    <row r="31844" s="186" customFormat="1" x14ac:dyDescent="0.25"/>
    <row r="31845" s="186" customFormat="1" x14ac:dyDescent="0.25"/>
    <row r="31846" s="186" customFormat="1" x14ac:dyDescent="0.25"/>
    <row r="31847" s="186" customFormat="1" x14ac:dyDescent="0.25"/>
    <row r="31848" s="186" customFormat="1" x14ac:dyDescent="0.25"/>
    <row r="31849" s="186" customFormat="1" x14ac:dyDescent="0.25"/>
    <row r="31850" s="186" customFormat="1" x14ac:dyDescent="0.25"/>
    <row r="31851" s="186" customFormat="1" x14ac:dyDescent="0.25"/>
    <row r="31852" s="186" customFormat="1" x14ac:dyDescent="0.25"/>
    <row r="31853" s="186" customFormat="1" x14ac:dyDescent="0.25"/>
    <row r="31854" s="186" customFormat="1" x14ac:dyDescent="0.25"/>
    <row r="31855" s="186" customFormat="1" x14ac:dyDescent="0.25"/>
    <row r="31856" s="186" customFormat="1" x14ac:dyDescent="0.25"/>
    <row r="31857" s="186" customFormat="1" x14ac:dyDescent="0.25"/>
    <row r="31858" s="186" customFormat="1" x14ac:dyDescent="0.25"/>
    <row r="31859" s="186" customFormat="1" x14ac:dyDescent="0.25"/>
    <row r="31860" s="186" customFormat="1" x14ac:dyDescent="0.25"/>
    <row r="31861" s="186" customFormat="1" x14ac:dyDescent="0.25"/>
    <row r="31862" s="186" customFormat="1" x14ac:dyDescent="0.25"/>
    <row r="31863" s="186" customFormat="1" x14ac:dyDescent="0.25"/>
    <row r="31864" s="186" customFormat="1" x14ac:dyDescent="0.25"/>
    <row r="31865" s="186" customFormat="1" x14ac:dyDescent="0.25"/>
    <row r="31866" s="186" customFormat="1" x14ac:dyDescent="0.25"/>
    <row r="31867" s="186" customFormat="1" x14ac:dyDescent="0.25"/>
    <row r="31868" s="186" customFormat="1" x14ac:dyDescent="0.25"/>
    <row r="31869" s="186" customFormat="1" x14ac:dyDescent="0.25"/>
    <row r="31870" s="186" customFormat="1" x14ac:dyDescent="0.25"/>
    <row r="31871" s="186" customFormat="1" x14ac:dyDescent="0.25"/>
    <row r="31872" s="186" customFormat="1" x14ac:dyDescent="0.25"/>
    <row r="31873" s="186" customFormat="1" x14ac:dyDescent="0.25"/>
    <row r="31874" s="186" customFormat="1" x14ac:dyDescent="0.25"/>
    <row r="31875" s="186" customFormat="1" x14ac:dyDescent="0.25"/>
    <row r="31876" s="186" customFormat="1" x14ac:dyDescent="0.25"/>
    <row r="31877" s="186" customFormat="1" x14ac:dyDescent="0.25"/>
    <row r="31878" s="186" customFormat="1" x14ac:dyDescent="0.25"/>
    <row r="31879" s="186" customFormat="1" x14ac:dyDescent="0.25"/>
    <row r="31880" s="186" customFormat="1" x14ac:dyDescent="0.25"/>
    <row r="31881" s="186" customFormat="1" x14ac:dyDescent="0.25"/>
    <row r="31882" s="186" customFormat="1" x14ac:dyDescent="0.25"/>
    <row r="31883" s="186" customFormat="1" x14ac:dyDescent="0.25"/>
    <row r="31884" s="186" customFormat="1" x14ac:dyDescent="0.25"/>
    <row r="31885" s="186" customFormat="1" x14ac:dyDescent="0.25"/>
    <row r="31886" s="186" customFormat="1" x14ac:dyDescent="0.25"/>
    <row r="31887" s="186" customFormat="1" x14ac:dyDescent="0.25"/>
    <row r="31888" s="186" customFormat="1" x14ac:dyDescent="0.25"/>
    <row r="31889" s="186" customFormat="1" x14ac:dyDescent="0.25"/>
    <row r="31890" s="186" customFormat="1" x14ac:dyDescent="0.25"/>
    <row r="31891" s="186" customFormat="1" x14ac:dyDescent="0.25"/>
    <row r="31892" s="186" customFormat="1" x14ac:dyDescent="0.25"/>
    <row r="31893" s="186" customFormat="1" x14ac:dyDescent="0.25"/>
    <row r="31894" s="186" customFormat="1" x14ac:dyDescent="0.25"/>
    <row r="31895" s="186" customFormat="1" x14ac:dyDescent="0.25"/>
    <row r="31896" s="186" customFormat="1" x14ac:dyDescent="0.25"/>
    <row r="31897" s="186" customFormat="1" x14ac:dyDescent="0.25"/>
    <row r="31898" s="186" customFormat="1" x14ac:dyDescent="0.25"/>
    <row r="31899" s="186" customFormat="1" x14ac:dyDescent="0.25"/>
    <row r="31900" s="186" customFormat="1" x14ac:dyDescent="0.25"/>
    <row r="31901" s="186" customFormat="1" x14ac:dyDescent="0.25"/>
    <row r="31902" s="186" customFormat="1" x14ac:dyDescent="0.25"/>
    <row r="31903" s="186" customFormat="1" x14ac:dyDescent="0.25"/>
    <row r="31904" s="186" customFormat="1" x14ac:dyDescent="0.25"/>
    <row r="31905" s="186" customFormat="1" x14ac:dyDescent="0.25"/>
    <row r="31906" s="186" customFormat="1" x14ac:dyDescent="0.25"/>
    <row r="31907" s="186" customFormat="1" x14ac:dyDescent="0.25"/>
    <row r="31908" s="186" customFormat="1" x14ac:dyDescent="0.25"/>
    <row r="31909" s="186" customFormat="1" x14ac:dyDescent="0.25"/>
    <row r="31910" s="186" customFormat="1" x14ac:dyDescent="0.25"/>
    <row r="31911" s="186" customFormat="1" x14ac:dyDescent="0.25"/>
    <row r="31912" s="186" customFormat="1" x14ac:dyDescent="0.25"/>
    <row r="31913" s="186" customFormat="1" x14ac:dyDescent="0.25"/>
    <row r="31914" s="186" customFormat="1" x14ac:dyDescent="0.25"/>
    <row r="31915" s="186" customFormat="1" x14ac:dyDescent="0.25"/>
    <row r="31916" s="186" customFormat="1" x14ac:dyDescent="0.25"/>
    <row r="31917" s="186" customFormat="1" x14ac:dyDescent="0.25"/>
    <row r="31918" s="186" customFormat="1" x14ac:dyDescent="0.25"/>
    <row r="31919" s="186" customFormat="1" x14ac:dyDescent="0.25"/>
    <row r="31920" s="186" customFormat="1" x14ac:dyDescent="0.25"/>
    <row r="31921" s="186" customFormat="1" x14ac:dyDescent="0.25"/>
    <row r="31922" s="186" customFormat="1" x14ac:dyDescent="0.25"/>
    <row r="31923" s="186" customFormat="1" x14ac:dyDescent="0.25"/>
    <row r="31924" s="186" customFormat="1" x14ac:dyDescent="0.25"/>
    <row r="31925" s="186" customFormat="1" x14ac:dyDescent="0.25"/>
    <row r="31926" s="186" customFormat="1" x14ac:dyDescent="0.25"/>
    <row r="31927" s="186" customFormat="1" x14ac:dyDescent="0.25"/>
    <row r="31928" s="186" customFormat="1" x14ac:dyDescent="0.25"/>
    <row r="31929" s="186" customFormat="1" x14ac:dyDescent="0.25"/>
    <row r="31930" s="186" customFormat="1" x14ac:dyDescent="0.25"/>
    <row r="31931" s="186" customFormat="1" x14ac:dyDescent="0.25"/>
    <row r="31932" s="186" customFormat="1" x14ac:dyDescent="0.25"/>
    <row r="31933" s="186" customFormat="1" x14ac:dyDescent="0.25"/>
    <row r="31934" s="186" customFormat="1" x14ac:dyDescent="0.25"/>
    <row r="31935" s="186" customFormat="1" x14ac:dyDescent="0.25"/>
    <row r="31936" s="186" customFormat="1" x14ac:dyDescent="0.25"/>
    <row r="31937" s="186" customFormat="1" x14ac:dyDescent="0.25"/>
    <row r="31938" s="186" customFormat="1" x14ac:dyDescent="0.25"/>
    <row r="31939" s="186" customFormat="1" x14ac:dyDescent="0.25"/>
    <row r="31940" s="186" customFormat="1" x14ac:dyDescent="0.25"/>
    <row r="31941" s="186" customFormat="1" x14ac:dyDescent="0.25"/>
    <row r="31942" s="186" customFormat="1" x14ac:dyDescent="0.25"/>
    <row r="31943" s="186" customFormat="1" x14ac:dyDescent="0.25"/>
    <row r="31944" s="186" customFormat="1" x14ac:dyDescent="0.25"/>
    <row r="31945" s="186" customFormat="1" x14ac:dyDescent="0.25"/>
    <row r="31946" s="186" customFormat="1" x14ac:dyDescent="0.25"/>
    <row r="31947" s="186" customFormat="1" x14ac:dyDescent="0.25"/>
    <row r="31948" s="186" customFormat="1" x14ac:dyDescent="0.25"/>
    <row r="31949" s="186" customFormat="1" x14ac:dyDescent="0.25"/>
    <row r="31950" s="186" customFormat="1" x14ac:dyDescent="0.25"/>
    <row r="31951" s="186" customFormat="1" x14ac:dyDescent="0.25"/>
    <row r="31952" s="186" customFormat="1" x14ac:dyDescent="0.25"/>
    <row r="31953" s="186" customFormat="1" x14ac:dyDescent="0.25"/>
    <row r="31954" s="186" customFormat="1" x14ac:dyDescent="0.25"/>
    <row r="31955" s="186" customFormat="1" x14ac:dyDescent="0.25"/>
    <row r="31956" s="186" customFormat="1" x14ac:dyDescent="0.25"/>
    <row r="31957" s="186" customFormat="1" x14ac:dyDescent="0.25"/>
    <row r="31958" s="186" customFormat="1" x14ac:dyDescent="0.25"/>
    <row r="31959" s="186" customFormat="1" x14ac:dyDescent="0.25"/>
    <row r="31960" s="186" customFormat="1" x14ac:dyDescent="0.25"/>
    <row r="31961" s="186" customFormat="1" x14ac:dyDescent="0.25"/>
    <row r="31962" s="186" customFormat="1" x14ac:dyDescent="0.25"/>
    <row r="31963" s="186" customFormat="1" x14ac:dyDescent="0.25"/>
    <row r="31964" s="186" customFormat="1" x14ac:dyDescent="0.25"/>
    <row r="31965" s="186" customFormat="1" x14ac:dyDescent="0.25"/>
    <row r="31966" s="186" customFormat="1" x14ac:dyDescent="0.25"/>
    <row r="31967" s="186" customFormat="1" x14ac:dyDescent="0.25"/>
    <row r="31968" s="186" customFormat="1" x14ac:dyDescent="0.25"/>
    <row r="31969" s="186" customFormat="1" x14ac:dyDescent="0.25"/>
    <row r="31970" s="186" customFormat="1" x14ac:dyDescent="0.25"/>
    <row r="31971" s="186" customFormat="1" x14ac:dyDescent="0.25"/>
    <row r="31972" s="186" customFormat="1" x14ac:dyDescent="0.25"/>
    <row r="31973" s="186" customFormat="1" x14ac:dyDescent="0.25"/>
    <row r="31974" s="186" customFormat="1" x14ac:dyDescent="0.25"/>
    <row r="31975" s="186" customFormat="1" x14ac:dyDescent="0.25"/>
    <row r="31976" s="186" customFormat="1" x14ac:dyDescent="0.25"/>
    <row r="31977" s="186" customFormat="1" x14ac:dyDescent="0.25"/>
    <row r="31978" s="186" customFormat="1" x14ac:dyDescent="0.25"/>
    <row r="31979" s="186" customFormat="1" x14ac:dyDescent="0.25"/>
    <row r="31980" s="186" customFormat="1" x14ac:dyDescent="0.25"/>
    <row r="31981" s="186" customFormat="1" x14ac:dyDescent="0.25"/>
    <row r="31982" s="186" customFormat="1" x14ac:dyDescent="0.25"/>
    <row r="31983" s="186" customFormat="1" x14ac:dyDescent="0.25"/>
    <row r="31984" s="186" customFormat="1" x14ac:dyDescent="0.25"/>
    <row r="31985" s="186" customFormat="1" x14ac:dyDescent="0.25"/>
    <row r="31986" s="186" customFormat="1" x14ac:dyDescent="0.25"/>
    <row r="31987" s="186" customFormat="1" x14ac:dyDescent="0.25"/>
    <row r="31988" s="186" customFormat="1" x14ac:dyDescent="0.25"/>
    <row r="31989" s="186" customFormat="1" x14ac:dyDescent="0.25"/>
    <row r="31990" s="186" customFormat="1" x14ac:dyDescent="0.25"/>
    <row r="31991" s="186" customFormat="1" x14ac:dyDescent="0.25"/>
    <row r="31992" s="186" customFormat="1" x14ac:dyDescent="0.25"/>
    <row r="31993" s="186" customFormat="1" x14ac:dyDescent="0.25"/>
    <row r="31994" s="186" customFormat="1" x14ac:dyDescent="0.25"/>
    <row r="31995" s="186" customFormat="1" x14ac:dyDescent="0.25"/>
    <row r="31996" s="186" customFormat="1" x14ac:dyDescent="0.25"/>
    <row r="31997" s="186" customFormat="1" x14ac:dyDescent="0.25"/>
    <row r="31998" s="186" customFormat="1" x14ac:dyDescent="0.25"/>
    <row r="31999" s="186" customFormat="1" x14ac:dyDescent="0.25"/>
    <row r="32000" s="186" customFormat="1" x14ac:dyDescent="0.25"/>
    <row r="32001" s="186" customFormat="1" x14ac:dyDescent="0.25"/>
    <row r="32002" s="186" customFormat="1" x14ac:dyDescent="0.25"/>
    <row r="32003" s="186" customFormat="1" x14ac:dyDescent="0.25"/>
    <row r="32004" s="186" customFormat="1" x14ac:dyDescent="0.25"/>
    <row r="32005" s="186" customFormat="1" x14ac:dyDescent="0.25"/>
    <row r="32006" s="186" customFormat="1" x14ac:dyDescent="0.25"/>
    <row r="32007" s="186" customFormat="1" x14ac:dyDescent="0.25"/>
    <row r="32008" s="186" customFormat="1" x14ac:dyDescent="0.25"/>
    <row r="32009" s="186" customFormat="1" x14ac:dyDescent="0.25"/>
    <row r="32010" s="186" customFormat="1" x14ac:dyDescent="0.25"/>
    <row r="32011" s="186" customFormat="1" x14ac:dyDescent="0.25"/>
    <row r="32012" s="186" customFormat="1" x14ac:dyDescent="0.25"/>
    <row r="32013" s="186" customFormat="1" x14ac:dyDescent="0.25"/>
    <row r="32014" s="186" customFormat="1" x14ac:dyDescent="0.25"/>
    <row r="32015" s="186" customFormat="1" x14ac:dyDescent="0.25"/>
    <row r="32016" s="186" customFormat="1" x14ac:dyDescent="0.25"/>
    <row r="32017" s="186" customFormat="1" x14ac:dyDescent="0.25"/>
    <row r="32018" s="186" customFormat="1" x14ac:dyDescent="0.25"/>
    <row r="32019" s="186" customFormat="1" x14ac:dyDescent="0.25"/>
    <row r="32020" s="186" customFormat="1" x14ac:dyDescent="0.25"/>
    <row r="32021" s="186" customFormat="1" x14ac:dyDescent="0.25"/>
    <row r="32022" s="186" customFormat="1" x14ac:dyDescent="0.25"/>
    <row r="32023" s="186" customFormat="1" x14ac:dyDescent="0.25"/>
    <row r="32024" s="186" customFormat="1" x14ac:dyDescent="0.25"/>
    <row r="32025" s="186" customFormat="1" x14ac:dyDescent="0.25"/>
    <row r="32026" s="186" customFormat="1" x14ac:dyDescent="0.25"/>
    <row r="32027" s="186" customFormat="1" x14ac:dyDescent="0.25"/>
    <row r="32028" s="186" customFormat="1" x14ac:dyDescent="0.25"/>
    <row r="32029" s="186" customFormat="1" x14ac:dyDescent="0.25"/>
    <row r="32030" s="186" customFormat="1" x14ac:dyDescent="0.25"/>
    <row r="32031" s="186" customFormat="1" x14ac:dyDescent="0.25"/>
    <row r="32032" s="186" customFormat="1" x14ac:dyDescent="0.25"/>
    <row r="32033" s="186" customFormat="1" x14ac:dyDescent="0.25"/>
    <row r="32034" s="186" customFormat="1" x14ac:dyDescent="0.25"/>
    <row r="32035" s="186" customFormat="1" x14ac:dyDescent="0.25"/>
    <row r="32036" s="186" customFormat="1" x14ac:dyDescent="0.25"/>
    <row r="32037" s="186" customFormat="1" x14ac:dyDescent="0.25"/>
    <row r="32038" s="186" customFormat="1" x14ac:dyDescent="0.25"/>
    <row r="32039" s="186" customFormat="1" x14ac:dyDescent="0.25"/>
    <row r="32040" s="186" customFormat="1" x14ac:dyDescent="0.25"/>
    <row r="32041" s="186" customFormat="1" x14ac:dyDescent="0.25"/>
    <row r="32042" s="186" customFormat="1" x14ac:dyDescent="0.25"/>
    <row r="32043" s="186" customFormat="1" x14ac:dyDescent="0.25"/>
    <row r="32044" s="186" customFormat="1" x14ac:dyDescent="0.25"/>
    <row r="32045" s="186" customFormat="1" x14ac:dyDescent="0.25"/>
    <row r="32046" s="186" customFormat="1" x14ac:dyDescent="0.25"/>
    <row r="32047" s="186" customFormat="1" x14ac:dyDescent="0.25"/>
    <row r="32048" s="186" customFormat="1" x14ac:dyDescent="0.25"/>
    <row r="32049" s="186" customFormat="1" x14ac:dyDescent="0.25"/>
    <row r="32050" s="186" customFormat="1" x14ac:dyDescent="0.25"/>
    <row r="32051" s="186" customFormat="1" x14ac:dyDescent="0.25"/>
    <row r="32052" s="186" customFormat="1" x14ac:dyDescent="0.25"/>
    <row r="32053" s="186" customFormat="1" x14ac:dyDescent="0.25"/>
    <row r="32054" s="186" customFormat="1" x14ac:dyDescent="0.25"/>
    <row r="32055" s="186" customFormat="1" x14ac:dyDescent="0.25"/>
    <row r="32056" s="186" customFormat="1" x14ac:dyDescent="0.25"/>
    <row r="32057" s="186" customFormat="1" x14ac:dyDescent="0.25"/>
    <row r="32058" s="186" customFormat="1" x14ac:dyDescent="0.25"/>
    <row r="32059" s="186" customFormat="1" x14ac:dyDescent="0.25"/>
    <row r="32060" s="186" customFormat="1" x14ac:dyDescent="0.25"/>
    <row r="32061" s="186" customFormat="1" x14ac:dyDescent="0.25"/>
    <row r="32062" s="186" customFormat="1" x14ac:dyDescent="0.25"/>
    <row r="32063" s="186" customFormat="1" x14ac:dyDescent="0.25"/>
    <row r="32064" s="186" customFormat="1" x14ac:dyDescent="0.25"/>
    <row r="32065" s="186" customFormat="1" x14ac:dyDescent="0.25"/>
    <row r="32066" s="186" customFormat="1" x14ac:dyDescent="0.25"/>
    <row r="32067" s="186" customFormat="1" x14ac:dyDescent="0.25"/>
    <row r="32068" s="186" customFormat="1" x14ac:dyDescent="0.25"/>
    <row r="32069" s="186" customFormat="1" x14ac:dyDescent="0.25"/>
    <row r="32070" s="186" customFormat="1" x14ac:dyDescent="0.25"/>
    <row r="32071" s="186" customFormat="1" x14ac:dyDescent="0.25"/>
    <row r="32072" s="186" customFormat="1" x14ac:dyDescent="0.25"/>
    <row r="32073" s="186" customFormat="1" x14ac:dyDescent="0.25"/>
    <row r="32074" s="186" customFormat="1" x14ac:dyDescent="0.25"/>
    <row r="32075" s="186" customFormat="1" x14ac:dyDescent="0.25"/>
    <row r="32076" s="186" customFormat="1" x14ac:dyDescent="0.25"/>
    <row r="32077" s="186" customFormat="1" x14ac:dyDescent="0.25"/>
    <row r="32078" s="186" customFormat="1" x14ac:dyDescent="0.25"/>
    <row r="32079" s="186" customFormat="1" x14ac:dyDescent="0.25"/>
    <row r="32080" s="186" customFormat="1" x14ac:dyDescent="0.25"/>
    <row r="32081" s="186" customFormat="1" x14ac:dyDescent="0.25"/>
    <row r="32082" s="186" customFormat="1" x14ac:dyDescent="0.25"/>
    <row r="32083" s="186" customFormat="1" x14ac:dyDescent="0.25"/>
    <row r="32084" s="186" customFormat="1" x14ac:dyDescent="0.25"/>
    <row r="32085" s="186" customFormat="1" x14ac:dyDescent="0.25"/>
    <row r="32086" s="186" customFormat="1" x14ac:dyDescent="0.25"/>
    <row r="32087" s="186" customFormat="1" x14ac:dyDescent="0.25"/>
    <row r="32088" s="186" customFormat="1" x14ac:dyDescent="0.25"/>
    <row r="32089" s="186" customFormat="1" x14ac:dyDescent="0.25"/>
    <row r="32090" s="186" customFormat="1" x14ac:dyDescent="0.25"/>
    <row r="32091" s="186" customFormat="1" x14ac:dyDescent="0.25"/>
    <row r="32092" s="186" customFormat="1" x14ac:dyDescent="0.25"/>
    <row r="32093" s="186" customFormat="1" x14ac:dyDescent="0.25"/>
    <row r="32094" s="186" customFormat="1" x14ac:dyDescent="0.25"/>
    <row r="32095" s="186" customFormat="1" x14ac:dyDescent="0.25"/>
    <row r="32096" s="186" customFormat="1" x14ac:dyDescent="0.25"/>
    <row r="32097" s="186" customFormat="1" x14ac:dyDescent="0.25"/>
    <row r="32098" s="186" customFormat="1" x14ac:dyDescent="0.25"/>
    <row r="32099" s="186" customFormat="1" x14ac:dyDescent="0.25"/>
    <row r="32100" s="186" customFormat="1" x14ac:dyDescent="0.25"/>
    <row r="32101" s="186" customFormat="1" x14ac:dyDescent="0.25"/>
    <row r="32102" s="186" customFormat="1" x14ac:dyDescent="0.25"/>
    <row r="32103" s="186" customFormat="1" x14ac:dyDescent="0.25"/>
    <row r="32104" s="186" customFormat="1" x14ac:dyDescent="0.25"/>
    <row r="32105" s="186" customFormat="1" x14ac:dyDescent="0.25"/>
    <row r="32106" s="186" customFormat="1" x14ac:dyDescent="0.25"/>
    <row r="32107" s="186" customFormat="1" x14ac:dyDescent="0.25"/>
    <row r="32108" s="186" customFormat="1" x14ac:dyDescent="0.25"/>
    <row r="32109" s="186" customFormat="1" x14ac:dyDescent="0.25"/>
    <row r="32110" s="186" customFormat="1" x14ac:dyDescent="0.25"/>
    <row r="32111" s="186" customFormat="1" x14ac:dyDescent="0.25"/>
    <row r="32112" s="186" customFormat="1" x14ac:dyDescent="0.25"/>
    <row r="32113" s="186" customFormat="1" x14ac:dyDescent="0.25"/>
    <row r="32114" s="186" customFormat="1" x14ac:dyDescent="0.25"/>
    <row r="32115" s="186" customFormat="1" x14ac:dyDescent="0.25"/>
    <row r="32116" s="186" customFormat="1" x14ac:dyDescent="0.25"/>
    <row r="32117" s="186" customFormat="1" x14ac:dyDescent="0.25"/>
    <row r="32118" s="186" customFormat="1" x14ac:dyDescent="0.25"/>
    <row r="32119" s="186" customFormat="1" x14ac:dyDescent="0.25"/>
    <row r="32120" s="186" customFormat="1" x14ac:dyDescent="0.25"/>
    <row r="32121" s="186" customFormat="1" x14ac:dyDescent="0.25"/>
    <row r="32122" s="186" customFormat="1" x14ac:dyDescent="0.25"/>
    <row r="32123" s="186" customFormat="1" x14ac:dyDescent="0.25"/>
    <row r="32124" s="186" customFormat="1" x14ac:dyDescent="0.25"/>
    <row r="32125" s="186" customFormat="1" x14ac:dyDescent="0.25"/>
    <row r="32126" s="186" customFormat="1" x14ac:dyDescent="0.25"/>
    <row r="32127" s="186" customFormat="1" x14ac:dyDescent="0.25"/>
    <row r="32128" s="186" customFormat="1" x14ac:dyDescent="0.25"/>
    <row r="32129" s="186" customFormat="1" x14ac:dyDescent="0.25"/>
    <row r="32130" s="186" customFormat="1" x14ac:dyDescent="0.25"/>
    <row r="32131" s="186" customFormat="1" x14ac:dyDescent="0.25"/>
    <row r="32132" s="186" customFormat="1" x14ac:dyDescent="0.25"/>
    <row r="32133" s="186" customFormat="1" x14ac:dyDescent="0.25"/>
    <row r="32134" s="186" customFormat="1" x14ac:dyDescent="0.25"/>
    <row r="32135" s="186" customFormat="1" x14ac:dyDescent="0.25"/>
    <row r="32136" s="186" customFormat="1" x14ac:dyDescent="0.25"/>
    <row r="32137" s="186" customFormat="1" x14ac:dyDescent="0.25"/>
    <row r="32138" s="186" customFormat="1" x14ac:dyDescent="0.25"/>
    <row r="32139" s="186" customFormat="1" x14ac:dyDescent="0.25"/>
    <row r="32140" s="186" customFormat="1" x14ac:dyDescent="0.25"/>
    <row r="32141" s="186" customFormat="1" x14ac:dyDescent="0.25"/>
    <row r="32142" s="186" customFormat="1" x14ac:dyDescent="0.25"/>
    <row r="32143" s="186" customFormat="1" x14ac:dyDescent="0.25"/>
    <row r="32144" s="186" customFormat="1" x14ac:dyDescent="0.25"/>
    <row r="32145" s="186" customFormat="1" x14ac:dyDescent="0.25"/>
    <row r="32146" s="186" customFormat="1" x14ac:dyDescent="0.25"/>
    <row r="32147" s="186" customFormat="1" x14ac:dyDescent="0.25"/>
    <row r="32148" s="186" customFormat="1" x14ac:dyDescent="0.25"/>
    <row r="32149" s="186" customFormat="1" x14ac:dyDescent="0.25"/>
    <row r="32150" s="186" customFormat="1" x14ac:dyDescent="0.25"/>
    <row r="32151" s="186" customFormat="1" x14ac:dyDescent="0.25"/>
    <row r="32152" s="186" customFormat="1" x14ac:dyDescent="0.25"/>
    <row r="32153" s="186" customFormat="1" x14ac:dyDescent="0.25"/>
    <row r="32154" s="186" customFormat="1" x14ac:dyDescent="0.25"/>
    <row r="32155" s="186" customFormat="1" x14ac:dyDescent="0.25"/>
    <row r="32156" s="186" customFormat="1" x14ac:dyDescent="0.25"/>
    <row r="32157" s="186" customFormat="1" x14ac:dyDescent="0.25"/>
    <row r="32158" s="186" customFormat="1" x14ac:dyDescent="0.25"/>
    <row r="32159" s="186" customFormat="1" x14ac:dyDescent="0.25"/>
    <row r="32160" s="186" customFormat="1" x14ac:dyDescent="0.25"/>
    <row r="32161" s="186" customFormat="1" x14ac:dyDescent="0.25"/>
    <row r="32162" s="186" customFormat="1" x14ac:dyDescent="0.25"/>
    <row r="32163" s="186" customFormat="1" x14ac:dyDescent="0.25"/>
    <row r="32164" s="186" customFormat="1" x14ac:dyDescent="0.25"/>
    <row r="32165" s="186" customFormat="1" x14ac:dyDescent="0.25"/>
    <row r="32166" s="186" customFormat="1" x14ac:dyDescent="0.25"/>
    <row r="32167" s="186" customFormat="1" x14ac:dyDescent="0.25"/>
    <row r="32168" s="186" customFormat="1" x14ac:dyDescent="0.25"/>
    <row r="32169" s="186" customFormat="1" x14ac:dyDescent="0.25"/>
    <row r="32170" s="186" customFormat="1" x14ac:dyDescent="0.25"/>
    <row r="32171" s="186" customFormat="1" x14ac:dyDescent="0.25"/>
    <row r="32172" s="186" customFormat="1" x14ac:dyDescent="0.25"/>
    <row r="32173" s="186" customFormat="1" x14ac:dyDescent="0.25"/>
    <row r="32174" s="186" customFormat="1" x14ac:dyDescent="0.25"/>
    <row r="32175" s="186" customFormat="1" x14ac:dyDescent="0.25"/>
    <row r="32176" s="186" customFormat="1" x14ac:dyDescent="0.25"/>
    <row r="32177" s="186" customFormat="1" x14ac:dyDescent="0.25"/>
    <row r="32178" s="186" customFormat="1" x14ac:dyDescent="0.25"/>
    <row r="32179" s="186" customFormat="1" x14ac:dyDescent="0.25"/>
    <row r="32180" s="186" customFormat="1" x14ac:dyDescent="0.25"/>
    <row r="32181" s="186" customFormat="1" x14ac:dyDescent="0.25"/>
    <row r="32182" s="186" customFormat="1" x14ac:dyDescent="0.25"/>
    <row r="32183" s="186" customFormat="1" x14ac:dyDescent="0.25"/>
    <row r="32184" s="186" customFormat="1" x14ac:dyDescent="0.25"/>
    <row r="32185" s="186" customFormat="1" x14ac:dyDescent="0.25"/>
    <row r="32186" s="186" customFormat="1" x14ac:dyDescent="0.25"/>
    <row r="32187" s="186" customFormat="1" x14ac:dyDescent="0.25"/>
    <row r="32188" s="186" customFormat="1" x14ac:dyDescent="0.25"/>
    <row r="32189" s="186" customFormat="1" x14ac:dyDescent="0.25"/>
    <row r="32190" s="186" customFormat="1" x14ac:dyDescent="0.25"/>
    <row r="32191" s="186" customFormat="1" x14ac:dyDescent="0.25"/>
    <row r="32192" s="186" customFormat="1" x14ac:dyDescent="0.25"/>
    <row r="32193" s="186" customFormat="1" x14ac:dyDescent="0.25"/>
    <row r="32194" s="186" customFormat="1" x14ac:dyDescent="0.25"/>
    <row r="32195" s="186" customFormat="1" x14ac:dyDescent="0.25"/>
    <row r="32196" s="186" customFormat="1" x14ac:dyDescent="0.25"/>
    <row r="32197" s="186" customFormat="1" x14ac:dyDescent="0.25"/>
    <row r="32198" s="186" customFormat="1" x14ac:dyDescent="0.25"/>
    <row r="32199" s="186" customFormat="1" x14ac:dyDescent="0.25"/>
    <row r="32200" s="186" customFormat="1" x14ac:dyDescent="0.25"/>
    <row r="32201" s="186" customFormat="1" x14ac:dyDescent="0.25"/>
    <row r="32202" s="186" customFormat="1" x14ac:dyDescent="0.25"/>
    <row r="32203" s="186" customFormat="1" x14ac:dyDescent="0.25"/>
    <row r="32204" s="186" customFormat="1" x14ac:dyDescent="0.25"/>
    <row r="32205" s="186" customFormat="1" x14ac:dyDescent="0.25"/>
    <row r="32206" s="186" customFormat="1" x14ac:dyDescent="0.25"/>
    <row r="32207" s="186" customFormat="1" x14ac:dyDescent="0.25"/>
    <row r="32208" s="186" customFormat="1" x14ac:dyDescent="0.25"/>
    <row r="32209" s="186" customFormat="1" x14ac:dyDescent="0.25"/>
    <row r="32210" s="186" customFormat="1" x14ac:dyDescent="0.25"/>
    <row r="32211" s="186" customFormat="1" x14ac:dyDescent="0.25"/>
    <row r="32212" s="186" customFormat="1" x14ac:dyDescent="0.25"/>
    <row r="32213" s="186" customFormat="1" x14ac:dyDescent="0.25"/>
    <row r="32214" s="186" customFormat="1" x14ac:dyDescent="0.25"/>
    <row r="32215" s="186" customFormat="1" x14ac:dyDescent="0.25"/>
    <row r="32216" s="186" customFormat="1" x14ac:dyDescent="0.25"/>
    <row r="32217" s="186" customFormat="1" x14ac:dyDescent="0.25"/>
    <row r="32218" s="186" customFormat="1" x14ac:dyDescent="0.25"/>
    <row r="32219" s="186" customFormat="1" x14ac:dyDescent="0.25"/>
    <row r="32220" s="186" customFormat="1" x14ac:dyDescent="0.25"/>
    <row r="32221" s="186" customFormat="1" x14ac:dyDescent="0.25"/>
    <row r="32222" s="186" customFormat="1" x14ac:dyDescent="0.25"/>
    <row r="32223" s="186" customFormat="1" x14ac:dyDescent="0.25"/>
    <row r="32224" s="186" customFormat="1" x14ac:dyDescent="0.25"/>
    <row r="32225" s="186" customFormat="1" x14ac:dyDescent="0.25"/>
    <row r="32226" s="186" customFormat="1" x14ac:dyDescent="0.25"/>
    <row r="32227" s="186" customFormat="1" x14ac:dyDescent="0.25"/>
    <row r="32228" s="186" customFormat="1" x14ac:dyDescent="0.25"/>
    <row r="32229" s="186" customFormat="1" x14ac:dyDescent="0.25"/>
    <row r="32230" s="186" customFormat="1" x14ac:dyDescent="0.25"/>
    <row r="32231" s="186" customFormat="1" x14ac:dyDescent="0.25"/>
    <row r="32232" s="186" customFormat="1" x14ac:dyDescent="0.25"/>
    <row r="32233" s="186" customFormat="1" x14ac:dyDescent="0.25"/>
    <row r="32234" s="186" customFormat="1" x14ac:dyDescent="0.25"/>
    <row r="32235" s="186" customFormat="1" x14ac:dyDescent="0.25"/>
    <row r="32236" s="186" customFormat="1" x14ac:dyDescent="0.25"/>
    <row r="32237" s="186" customFormat="1" x14ac:dyDescent="0.25"/>
    <row r="32238" s="186" customFormat="1" x14ac:dyDescent="0.25"/>
    <row r="32239" s="186" customFormat="1" x14ac:dyDescent="0.25"/>
    <row r="32240" s="186" customFormat="1" x14ac:dyDescent="0.25"/>
    <row r="32241" s="186" customFormat="1" x14ac:dyDescent="0.25"/>
    <row r="32242" s="186" customFormat="1" x14ac:dyDescent="0.25"/>
    <row r="32243" s="186" customFormat="1" x14ac:dyDescent="0.25"/>
    <row r="32244" s="186" customFormat="1" x14ac:dyDescent="0.25"/>
    <row r="32245" s="186" customFormat="1" x14ac:dyDescent="0.25"/>
    <row r="32246" s="186" customFormat="1" x14ac:dyDescent="0.25"/>
    <row r="32247" s="186" customFormat="1" x14ac:dyDescent="0.25"/>
    <row r="32248" s="186" customFormat="1" x14ac:dyDescent="0.25"/>
    <row r="32249" s="186" customFormat="1" x14ac:dyDescent="0.25"/>
    <row r="32250" s="186" customFormat="1" x14ac:dyDescent="0.25"/>
    <row r="32251" s="186" customFormat="1" x14ac:dyDescent="0.25"/>
    <row r="32252" s="186" customFormat="1" x14ac:dyDescent="0.25"/>
    <row r="32253" s="186" customFormat="1" x14ac:dyDescent="0.25"/>
    <row r="32254" s="186" customFormat="1" x14ac:dyDescent="0.25"/>
    <row r="32255" s="186" customFormat="1" x14ac:dyDescent="0.25"/>
    <row r="32256" s="186" customFormat="1" x14ac:dyDescent="0.25"/>
    <row r="32257" s="186" customFormat="1" x14ac:dyDescent="0.25"/>
    <row r="32258" s="186" customFormat="1" x14ac:dyDescent="0.25"/>
    <row r="32259" s="186" customFormat="1" x14ac:dyDescent="0.25"/>
    <row r="32260" s="186" customFormat="1" x14ac:dyDescent="0.25"/>
    <row r="32261" s="186" customFormat="1" x14ac:dyDescent="0.25"/>
    <row r="32262" s="186" customFormat="1" x14ac:dyDescent="0.25"/>
    <row r="32263" s="186" customFormat="1" x14ac:dyDescent="0.25"/>
    <row r="32264" s="186" customFormat="1" x14ac:dyDescent="0.25"/>
    <row r="32265" s="186" customFormat="1" x14ac:dyDescent="0.25"/>
    <row r="32266" s="186" customFormat="1" x14ac:dyDescent="0.25"/>
    <row r="32267" s="186" customFormat="1" x14ac:dyDescent="0.25"/>
    <row r="32268" s="186" customFormat="1" x14ac:dyDescent="0.25"/>
    <row r="32269" s="186" customFormat="1" x14ac:dyDescent="0.25"/>
    <row r="32270" s="186" customFormat="1" x14ac:dyDescent="0.25"/>
    <row r="32271" s="186" customFormat="1" x14ac:dyDescent="0.25"/>
    <row r="32272" s="186" customFormat="1" x14ac:dyDescent="0.25"/>
    <row r="32273" s="186" customFormat="1" x14ac:dyDescent="0.25"/>
    <row r="32274" s="186" customFormat="1" x14ac:dyDescent="0.25"/>
    <row r="32275" s="186" customFormat="1" x14ac:dyDescent="0.25"/>
    <row r="32276" s="186" customFormat="1" x14ac:dyDescent="0.25"/>
    <row r="32277" s="186" customFormat="1" x14ac:dyDescent="0.25"/>
    <row r="32278" s="186" customFormat="1" x14ac:dyDescent="0.25"/>
    <row r="32279" s="186" customFormat="1" x14ac:dyDescent="0.25"/>
    <row r="32280" s="186" customFormat="1" x14ac:dyDescent="0.25"/>
    <row r="32281" s="186" customFormat="1" x14ac:dyDescent="0.25"/>
    <row r="32282" s="186" customFormat="1" x14ac:dyDescent="0.25"/>
    <row r="32283" s="186" customFormat="1" x14ac:dyDescent="0.25"/>
    <row r="32284" s="186" customFormat="1" x14ac:dyDescent="0.25"/>
    <row r="32285" s="186" customFormat="1" x14ac:dyDescent="0.25"/>
    <row r="32286" s="186" customFormat="1" x14ac:dyDescent="0.25"/>
    <row r="32287" s="186" customFormat="1" x14ac:dyDescent="0.25"/>
    <row r="32288" s="186" customFormat="1" x14ac:dyDescent="0.25"/>
    <row r="32289" s="186" customFormat="1" x14ac:dyDescent="0.25"/>
    <row r="32290" s="186" customFormat="1" x14ac:dyDescent="0.25"/>
    <row r="32291" s="186" customFormat="1" x14ac:dyDescent="0.25"/>
    <row r="32292" s="186" customFormat="1" x14ac:dyDescent="0.25"/>
    <row r="32293" s="186" customFormat="1" x14ac:dyDescent="0.25"/>
    <row r="32294" s="186" customFormat="1" x14ac:dyDescent="0.25"/>
    <row r="32295" s="186" customFormat="1" x14ac:dyDescent="0.25"/>
    <row r="32296" s="186" customFormat="1" x14ac:dyDescent="0.25"/>
    <row r="32297" s="186" customFormat="1" x14ac:dyDescent="0.25"/>
    <row r="32298" s="186" customFormat="1" x14ac:dyDescent="0.25"/>
    <row r="32299" s="186" customFormat="1" x14ac:dyDescent="0.25"/>
    <row r="32300" s="186" customFormat="1" x14ac:dyDescent="0.25"/>
    <row r="32301" s="186" customFormat="1" x14ac:dyDescent="0.25"/>
    <row r="32302" s="186" customFormat="1" x14ac:dyDescent="0.25"/>
    <row r="32303" s="186" customFormat="1" x14ac:dyDescent="0.25"/>
    <row r="32304" s="186" customFormat="1" x14ac:dyDescent="0.25"/>
    <row r="32305" s="186" customFormat="1" x14ac:dyDescent="0.25"/>
    <row r="32306" s="186" customFormat="1" x14ac:dyDescent="0.25"/>
    <row r="32307" s="186" customFormat="1" x14ac:dyDescent="0.25"/>
    <row r="32308" s="186" customFormat="1" x14ac:dyDescent="0.25"/>
    <row r="32309" s="186" customFormat="1" x14ac:dyDescent="0.25"/>
    <row r="32310" s="186" customFormat="1" x14ac:dyDescent="0.25"/>
    <row r="32311" s="186" customFormat="1" x14ac:dyDescent="0.25"/>
    <row r="32312" s="186" customFormat="1" x14ac:dyDescent="0.25"/>
    <row r="32313" s="186" customFormat="1" x14ac:dyDescent="0.25"/>
    <row r="32314" s="186" customFormat="1" x14ac:dyDescent="0.25"/>
    <row r="32315" s="186" customFormat="1" x14ac:dyDescent="0.25"/>
    <row r="32316" s="186" customFormat="1" x14ac:dyDescent="0.25"/>
    <row r="32317" s="186" customFormat="1" x14ac:dyDescent="0.25"/>
    <row r="32318" s="186" customFormat="1" x14ac:dyDescent="0.25"/>
    <row r="32319" s="186" customFormat="1" x14ac:dyDescent="0.25"/>
    <row r="32320" s="186" customFormat="1" x14ac:dyDescent="0.25"/>
    <row r="32321" s="186" customFormat="1" x14ac:dyDescent="0.25"/>
    <row r="32322" s="186" customFormat="1" x14ac:dyDescent="0.25"/>
    <row r="32323" s="186" customFormat="1" x14ac:dyDescent="0.25"/>
    <row r="32324" s="186" customFormat="1" x14ac:dyDescent="0.25"/>
    <row r="32325" s="186" customFormat="1" x14ac:dyDescent="0.25"/>
    <row r="32326" s="186" customFormat="1" x14ac:dyDescent="0.25"/>
    <row r="32327" s="186" customFormat="1" x14ac:dyDescent="0.25"/>
    <row r="32328" s="186" customFormat="1" x14ac:dyDescent="0.25"/>
    <row r="32329" s="186" customFormat="1" x14ac:dyDescent="0.25"/>
    <row r="32330" s="186" customFormat="1" x14ac:dyDescent="0.25"/>
    <row r="32331" s="186" customFormat="1" x14ac:dyDescent="0.25"/>
    <row r="32332" s="186" customFormat="1" x14ac:dyDescent="0.25"/>
    <row r="32333" s="186" customFormat="1" x14ac:dyDescent="0.25"/>
    <row r="32334" s="186" customFormat="1" x14ac:dyDescent="0.25"/>
    <row r="32335" s="186" customFormat="1" x14ac:dyDescent="0.25"/>
    <row r="32336" s="186" customFormat="1" x14ac:dyDescent="0.25"/>
    <row r="32337" s="186" customFormat="1" x14ac:dyDescent="0.25"/>
    <row r="32338" s="186" customFormat="1" x14ac:dyDescent="0.25"/>
    <row r="32339" s="186" customFormat="1" x14ac:dyDescent="0.25"/>
    <row r="32340" s="186" customFormat="1" x14ac:dyDescent="0.25"/>
    <row r="32341" s="186" customFormat="1" x14ac:dyDescent="0.25"/>
    <row r="32342" s="186" customFormat="1" x14ac:dyDescent="0.25"/>
    <row r="32343" s="186" customFormat="1" x14ac:dyDescent="0.25"/>
    <row r="32344" s="186" customFormat="1" x14ac:dyDescent="0.25"/>
    <row r="32345" s="186" customFormat="1" x14ac:dyDescent="0.25"/>
    <row r="32346" s="186" customFormat="1" x14ac:dyDescent="0.25"/>
    <row r="32347" s="186" customFormat="1" x14ac:dyDescent="0.25"/>
    <row r="32348" s="186" customFormat="1" x14ac:dyDescent="0.25"/>
    <row r="32349" s="186" customFormat="1" x14ac:dyDescent="0.25"/>
    <row r="32350" s="186" customFormat="1" x14ac:dyDescent="0.25"/>
    <row r="32351" s="186" customFormat="1" x14ac:dyDescent="0.25"/>
    <row r="32352" s="186" customFormat="1" x14ac:dyDescent="0.25"/>
    <row r="32353" s="186" customFormat="1" x14ac:dyDescent="0.25"/>
    <row r="32354" s="186" customFormat="1" x14ac:dyDescent="0.25"/>
    <row r="32355" s="186" customFormat="1" x14ac:dyDescent="0.25"/>
    <row r="32356" s="186" customFormat="1" x14ac:dyDescent="0.25"/>
    <row r="32357" s="186" customFormat="1" x14ac:dyDescent="0.25"/>
    <row r="32358" s="186" customFormat="1" x14ac:dyDescent="0.25"/>
    <row r="32359" s="186" customFormat="1" x14ac:dyDescent="0.25"/>
    <row r="32360" s="186" customFormat="1" x14ac:dyDescent="0.25"/>
    <row r="32361" s="186" customFormat="1" x14ac:dyDescent="0.25"/>
    <row r="32362" s="186" customFormat="1" x14ac:dyDescent="0.25"/>
    <row r="32363" s="186" customFormat="1" x14ac:dyDescent="0.25"/>
    <row r="32364" s="186" customFormat="1" x14ac:dyDescent="0.25"/>
    <row r="32365" s="186" customFormat="1" x14ac:dyDescent="0.25"/>
    <row r="32366" s="186" customFormat="1" x14ac:dyDescent="0.25"/>
    <row r="32367" s="186" customFormat="1" x14ac:dyDescent="0.25"/>
    <row r="32368" s="186" customFormat="1" x14ac:dyDescent="0.25"/>
    <row r="32369" s="186" customFormat="1" x14ac:dyDescent="0.25"/>
    <row r="32370" s="186" customFormat="1" x14ac:dyDescent="0.25"/>
    <row r="32371" s="186" customFormat="1" x14ac:dyDescent="0.25"/>
    <row r="32372" s="186" customFormat="1" x14ac:dyDescent="0.25"/>
    <row r="32373" s="186" customFormat="1" x14ac:dyDescent="0.25"/>
    <row r="32374" s="186" customFormat="1" x14ac:dyDescent="0.25"/>
    <row r="32375" s="186" customFormat="1" x14ac:dyDescent="0.25"/>
    <row r="32376" s="186" customFormat="1" x14ac:dyDescent="0.25"/>
    <row r="32377" s="186" customFormat="1" x14ac:dyDescent="0.25"/>
    <row r="32378" s="186" customFormat="1" x14ac:dyDescent="0.25"/>
    <row r="32379" s="186" customFormat="1" x14ac:dyDescent="0.25"/>
    <row r="32380" s="186" customFormat="1" x14ac:dyDescent="0.25"/>
    <row r="32381" s="186" customFormat="1" x14ac:dyDescent="0.25"/>
    <row r="32382" s="186" customFormat="1" x14ac:dyDescent="0.25"/>
    <row r="32383" s="186" customFormat="1" x14ac:dyDescent="0.25"/>
    <row r="32384" s="186" customFormat="1" x14ac:dyDescent="0.25"/>
    <row r="32385" s="186" customFormat="1" x14ac:dyDescent="0.25"/>
    <row r="32386" s="186" customFormat="1" x14ac:dyDescent="0.25"/>
    <row r="32387" s="186" customFormat="1" x14ac:dyDescent="0.25"/>
    <row r="32388" s="186" customFormat="1" x14ac:dyDescent="0.25"/>
    <row r="32389" s="186" customFormat="1" x14ac:dyDescent="0.25"/>
    <row r="32390" s="186" customFormat="1" x14ac:dyDescent="0.25"/>
    <row r="32391" s="186" customFormat="1" x14ac:dyDescent="0.25"/>
    <row r="32392" s="186" customFormat="1" x14ac:dyDescent="0.25"/>
    <row r="32393" s="186" customFormat="1" x14ac:dyDescent="0.25"/>
    <row r="32394" s="186" customFormat="1" x14ac:dyDescent="0.25"/>
    <row r="32395" s="186" customFormat="1" x14ac:dyDescent="0.25"/>
    <row r="32396" s="186" customFormat="1" x14ac:dyDescent="0.25"/>
    <row r="32397" s="186" customFormat="1" x14ac:dyDescent="0.25"/>
    <row r="32398" s="186" customFormat="1" x14ac:dyDescent="0.25"/>
    <row r="32399" s="186" customFormat="1" x14ac:dyDescent="0.25"/>
    <row r="32400" s="186" customFormat="1" x14ac:dyDescent="0.25"/>
    <row r="32401" s="186" customFormat="1" x14ac:dyDescent="0.25"/>
    <row r="32402" s="186" customFormat="1" x14ac:dyDescent="0.25"/>
    <row r="32403" s="186" customFormat="1" x14ac:dyDescent="0.25"/>
    <row r="32404" s="186" customFormat="1" x14ac:dyDescent="0.25"/>
    <row r="32405" s="186" customFormat="1" x14ac:dyDescent="0.25"/>
    <row r="32406" s="186" customFormat="1" x14ac:dyDescent="0.25"/>
    <row r="32407" s="186" customFormat="1" x14ac:dyDescent="0.25"/>
    <row r="32408" s="186" customFormat="1" x14ac:dyDescent="0.25"/>
    <row r="32409" s="186" customFormat="1" x14ac:dyDescent="0.25"/>
    <row r="32410" s="186" customFormat="1" x14ac:dyDescent="0.25"/>
    <row r="32411" s="186" customFormat="1" x14ac:dyDescent="0.25"/>
    <row r="32412" s="186" customFormat="1" x14ac:dyDescent="0.25"/>
    <row r="32413" s="186" customFormat="1" x14ac:dyDescent="0.25"/>
    <row r="32414" s="186" customFormat="1" x14ac:dyDescent="0.25"/>
    <row r="32415" s="186" customFormat="1" x14ac:dyDescent="0.25"/>
    <row r="32416" s="186" customFormat="1" x14ac:dyDescent="0.25"/>
    <row r="32417" s="186" customFormat="1" x14ac:dyDescent="0.25"/>
    <row r="32418" s="186" customFormat="1" x14ac:dyDescent="0.25"/>
    <row r="32419" s="186" customFormat="1" x14ac:dyDescent="0.25"/>
    <row r="32420" s="186" customFormat="1" x14ac:dyDescent="0.25"/>
    <row r="32421" s="186" customFormat="1" x14ac:dyDescent="0.25"/>
    <row r="32422" s="186" customFormat="1" x14ac:dyDescent="0.25"/>
    <row r="32423" s="186" customFormat="1" x14ac:dyDescent="0.25"/>
    <row r="32424" s="186" customFormat="1" x14ac:dyDescent="0.25"/>
    <row r="32425" s="186" customFormat="1" x14ac:dyDescent="0.25"/>
    <row r="32426" s="186" customFormat="1" x14ac:dyDescent="0.25"/>
    <row r="32427" s="186" customFormat="1" x14ac:dyDescent="0.25"/>
    <row r="32428" s="186" customFormat="1" x14ac:dyDescent="0.25"/>
    <row r="32429" s="186" customFormat="1" x14ac:dyDescent="0.25"/>
    <row r="32430" s="186" customFormat="1" x14ac:dyDescent="0.25"/>
    <row r="32431" s="186" customFormat="1" x14ac:dyDescent="0.25"/>
    <row r="32432" s="186" customFormat="1" x14ac:dyDescent="0.25"/>
    <row r="32433" s="186" customFormat="1" x14ac:dyDescent="0.25"/>
    <row r="32434" s="186" customFormat="1" x14ac:dyDescent="0.25"/>
    <row r="32435" s="186" customFormat="1" x14ac:dyDescent="0.25"/>
    <row r="32436" s="186" customFormat="1" x14ac:dyDescent="0.25"/>
    <row r="32437" s="186" customFormat="1" x14ac:dyDescent="0.25"/>
    <row r="32438" s="186" customFormat="1" x14ac:dyDescent="0.25"/>
    <row r="32439" s="186" customFormat="1" x14ac:dyDescent="0.25"/>
    <row r="32440" s="186" customFormat="1" x14ac:dyDescent="0.25"/>
    <row r="32441" s="186" customFormat="1" x14ac:dyDescent="0.25"/>
    <row r="32442" s="186" customFormat="1" x14ac:dyDescent="0.25"/>
    <row r="32443" s="186" customFormat="1" x14ac:dyDescent="0.25"/>
    <row r="32444" s="186" customFormat="1" x14ac:dyDescent="0.25"/>
    <row r="32445" s="186" customFormat="1" x14ac:dyDescent="0.25"/>
    <row r="32446" s="186" customFormat="1" x14ac:dyDescent="0.25"/>
    <row r="32447" s="186" customFormat="1" x14ac:dyDescent="0.25"/>
    <row r="32448" s="186" customFormat="1" x14ac:dyDescent="0.25"/>
    <row r="32449" s="186" customFormat="1" x14ac:dyDescent="0.25"/>
    <row r="32450" s="186" customFormat="1" x14ac:dyDescent="0.25"/>
    <row r="32451" s="186" customFormat="1" x14ac:dyDescent="0.25"/>
    <row r="32452" s="186" customFormat="1" x14ac:dyDescent="0.25"/>
    <row r="32453" s="186" customFormat="1" x14ac:dyDescent="0.25"/>
    <row r="32454" s="186" customFormat="1" x14ac:dyDescent="0.25"/>
    <row r="32455" s="186" customFormat="1" x14ac:dyDescent="0.25"/>
    <row r="32456" s="186" customFormat="1" x14ac:dyDescent="0.25"/>
    <row r="32457" s="186" customFormat="1" x14ac:dyDescent="0.25"/>
    <row r="32458" s="186" customFormat="1" x14ac:dyDescent="0.25"/>
    <row r="32459" s="186" customFormat="1" x14ac:dyDescent="0.25"/>
    <row r="32460" s="186" customFormat="1" x14ac:dyDescent="0.25"/>
    <row r="32461" s="186" customFormat="1" x14ac:dyDescent="0.25"/>
    <row r="32462" s="186" customFormat="1" x14ac:dyDescent="0.25"/>
    <row r="32463" s="186" customFormat="1" x14ac:dyDescent="0.25"/>
    <row r="32464" s="186" customFormat="1" x14ac:dyDescent="0.25"/>
    <row r="32465" s="186" customFormat="1" x14ac:dyDescent="0.25"/>
    <row r="32466" s="186" customFormat="1" x14ac:dyDescent="0.25"/>
    <row r="32467" s="186" customFormat="1" x14ac:dyDescent="0.25"/>
    <row r="32468" s="186" customFormat="1" x14ac:dyDescent="0.25"/>
    <row r="32469" s="186" customFormat="1" x14ac:dyDescent="0.25"/>
    <row r="32470" s="186" customFormat="1" x14ac:dyDescent="0.25"/>
    <row r="32471" s="186" customFormat="1" x14ac:dyDescent="0.25"/>
    <row r="32472" s="186" customFormat="1" x14ac:dyDescent="0.25"/>
    <row r="32473" s="186" customFormat="1" x14ac:dyDescent="0.25"/>
    <row r="32474" s="186" customFormat="1" x14ac:dyDescent="0.25"/>
    <row r="32475" s="186" customFormat="1" x14ac:dyDescent="0.25"/>
    <row r="32476" s="186" customFormat="1" x14ac:dyDescent="0.25"/>
    <row r="32477" s="186" customFormat="1" x14ac:dyDescent="0.25"/>
    <row r="32478" s="186" customFormat="1" x14ac:dyDescent="0.25"/>
    <row r="32479" s="186" customFormat="1" x14ac:dyDescent="0.25"/>
    <row r="32480" s="186" customFormat="1" x14ac:dyDescent="0.25"/>
    <row r="32481" s="186" customFormat="1" x14ac:dyDescent="0.25"/>
    <row r="32482" s="186" customFormat="1" x14ac:dyDescent="0.25"/>
    <row r="32483" s="186" customFormat="1" x14ac:dyDescent="0.25"/>
    <row r="32484" s="186" customFormat="1" x14ac:dyDescent="0.25"/>
    <row r="32485" s="186" customFormat="1" x14ac:dyDescent="0.25"/>
    <row r="32486" s="186" customFormat="1" x14ac:dyDescent="0.25"/>
    <row r="32487" s="186" customFormat="1" x14ac:dyDescent="0.25"/>
    <row r="32488" s="186" customFormat="1" x14ac:dyDescent="0.25"/>
    <row r="32489" s="186" customFormat="1" x14ac:dyDescent="0.25"/>
    <row r="32490" s="186" customFormat="1" x14ac:dyDescent="0.25"/>
    <row r="32491" s="186" customFormat="1" x14ac:dyDescent="0.25"/>
    <row r="32492" s="186" customFormat="1" x14ac:dyDescent="0.25"/>
    <row r="32493" s="186" customFormat="1" x14ac:dyDescent="0.25"/>
    <row r="32494" s="186" customFormat="1" x14ac:dyDescent="0.25"/>
    <row r="32495" s="186" customFormat="1" x14ac:dyDescent="0.25"/>
    <row r="32496" s="186" customFormat="1" x14ac:dyDescent="0.25"/>
    <row r="32497" s="186" customFormat="1" x14ac:dyDescent="0.25"/>
    <row r="32498" s="186" customFormat="1" x14ac:dyDescent="0.25"/>
    <row r="32499" s="186" customFormat="1" x14ac:dyDescent="0.25"/>
    <row r="32500" s="186" customFormat="1" x14ac:dyDescent="0.25"/>
    <row r="32501" s="186" customFormat="1" x14ac:dyDescent="0.25"/>
    <row r="32502" s="186" customFormat="1" x14ac:dyDescent="0.25"/>
    <row r="32503" s="186" customFormat="1" x14ac:dyDescent="0.25"/>
    <row r="32504" s="186" customFormat="1" x14ac:dyDescent="0.25"/>
    <row r="32505" s="186" customFormat="1" x14ac:dyDescent="0.25"/>
    <row r="32506" s="186" customFormat="1" x14ac:dyDescent="0.25"/>
    <row r="32507" s="186" customFormat="1" x14ac:dyDescent="0.25"/>
    <row r="32508" s="186" customFormat="1" x14ac:dyDescent="0.25"/>
    <row r="32509" s="186" customFormat="1" x14ac:dyDescent="0.25"/>
    <row r="32510" s="186" customFormat="1" x14ac:dyDescent="0.25"/>
    <row r="32511" s="186" customFormat="1" x14ac:dyDescent="0.25"/>
    <row r="32512" s="186" customFormat="1" x14ac:dyDescent="0.25"/>
    <row r="32513" s="186" customFormat="1" x14ac:dyDescent="0.25"/>
    <row r="32514" s="186" customFormat="1" x14ac:dyDescent="0.25"/>
    <row r="32515" s="186" customFormat="1" x14ac:dyDescent="0.25"/>
    <row r="32516" s="186" customFormat="1" x14ac:dyDescent="0.25"/>
    <row r="32517" s="186" customFormat="1" x14ac:dyDescent="0.25"/>
    <row r="32518" s="186" customFormat="1" x14ac:dyDescent="0.25"/>
    <row r="32519" s="186" customFormat="1" x14ac:dyDescent="0.25"/>
    <row r="32520" s="186" customFormat="1" x14ac:dyDescent="0.25"/>
    <row r="32521" s="186" customFormat="1" x14ac:dyDescent="0.25"/>
    <row r="32522" s="186" customFormat="1" x14ac:dyDescent="0.25"/>
    <row r="32523" s="186" customFormat="1" x14ac:dyDescent="0.25"/>
    <row r="32524" s="186" customFormat="1" x14ac:dyDescent="0.25"/>
    <row r="32525" s="186" customFormat="1" x14ac:dyDescent="0.25"/>
    <row r="32526" s="186" customFormat="1" x14ac:dyDescent="0.25"/>
    <row r="32527" s="186" customFormat="1" x14ac:dyDescent="0.25"/>
    <row r="32528" s="186" customFormat="1" x14ac:dyDescent="0.25"/>
    <row r="32529" s="186" customFormat="1" x14ac:dyDescent="0.25"/>
    <row r="32530" s="186" customFormat="1" x14ac:dyDescent="0.25"/>
    <row r="32531" s="186" customFormat="1" x14ac:dyDescent="0.25"/>
    <row r="32532" s="186" customFormat="1" x14ac:dyDescent="0.25"/>
    <row r="32533" s="186" customFormat="1" x14ac:dyDescent="0.25"/>
    <row r="32534" s="186" customFormat="1" x14ac:dyDescent="0.25"/>
    <row r="32535" s="186" customFormat="1" x14ac:dyDescent="0.25"/>
    <row r="32536" s="186" customFormat="1" x14ac:dyDescent="0.25"/>
    <row r="32537" s="186" customFormat="1" x14ac:dyDescent="0.25"/>
    <row r="32538" s="186" customFormat="1" x14ac:dyDescent="0.25"/>
    <row r="32539" s="186" customFormat="1" x14ac:dyDescent="0.25"/>
    <row r="32540" s="186" customFormat="1" x14ac:dyDescent="0.25"/>
    <row r="32541" s="186" customFormat="1" x14ac:dyDescent="0.25"/>
    <row r="32542" s="186" customFormat="1" x14ac:dyDescent="0.25"/>
    <row r="32543" s="186" customFormat="1" x14ac:dyDescent="0.25"/>
    <row r="32544" s="186" customFormat="1" x14ac:dyDescent="0.25"/>
    <row r="32545" s="186" customFormat="1" x14ac:dyDescent="0.25"/>
    <row r="32546" s="186" customFormat="1" x14ac:dyDescent="0.25"/>
    <row r="32547" s="186" customFormat="1" x14ac:dyDescent="0.25"/>
    <row r="32548" s="186" customFormat="1" x14ac:dyDescent="0.25"/>
    <row r="32549" s="186" customFormat="1" x14ac:dyDescent="0.25"/>
    <row r="32550" s="186" customFormat="1" x14ac:dyDescent="0.25"/>
    <row r="32551" s="186" customFormat="1" x14ac:dyDescent="0.25"/>
    <row r="32552" s="186" customFormat="1" x14ac:dyDescent="0.25"/>
    <row r="32553" s="186" customFormat="1" x14ac:dyDescent="0.25"/>
    <row r="32554" s="186" customFormat="1" x14ac:dyDescent="0.25"/>
    <row r="32555" s="186" customFormat="1" x14ac:dyDescent="0.25"/>
    <row r="32556" s="186" customFormat="1" x14ac:dyDescent="0.25"/>
    <row r="32557" s="186" customFormat="1" x14ac:dyDescent="0.25"/>
    <row r="32558" s="186" customFormat="1" x14ac:dyDescent="0.25"/>
    <row r="32559" s="186" customFormat="1" x14ac:dyDescent="0.25"/>
    <row r="32560" s="186" customFormat="1" x14ac:dyDescent="0.25"/>
    <row r="32561" s="186" customFormat="1" x14ac:dyDescent="0.25"/>
    <row r="32562" s="186" customFormat="1" x14ac:dyDescent="0.25"/>
    <row r="32563" s="186" customFormat="1" x14ac:dyDescent="0.25"/>
    <row r="32564" s="186" customFormat="1" x14ac:dyDescent="0.25"/>
    <row r="32565" s="186" customFormat="1" x14ac:dyDescent="0.25"/>
    <row r="32566" s="186" customFormat="1" x14ac:dyDescent="0.25"/>
    <row r="32567" s="186" customFormat="1" x14ac:dyDescent="0.25"/>
    <row r="32568" s="186" customFormat="1" x14ac:dyDescent="0.25"/>
    <row r="32569" s="186" customFormat="1" x14ac:dyDescent="0.25"/>
    <row r="32570" s="186" customFormat="1" x14ac:dyDescent="0.25"/>
    <row r="32571" s="186" customFormat="1" x14ac:dyDescent="0.25"/>
    <row r="32572" s="186" customFormat="1" x14ac:dyDescent="0.25"/>
    <row r="32573" s="186" customFormat="1" x14ac:dyDescent="0.25"/>
    <row r="32574" s="186" customFormat="1" x14ac:dyDescent="0.25"/>
    <row r="32575" s="186" customFormat="1" x14ac:dyDescent="0.25"/>
    <row r="32576" s="186" customFormat="1" x14ac:dyDescent="0.25"/>
    <row r="32577" s="186" customFormat="1" x14ac:dyDescent="0.25"/>
    <row r="32578" s="186" customFormat="1" x14ac:dyDescent="0.25"/>
    <row r="32579" s="186" customFormat="1" x14ac:dyDescent="0.25"/>
    <row r="32580" s="186" customFormat="1" x14ac:dyDescent="0.25"/>
    <row r="32581" s="186" customFormat="1" x14ac:dyDescent="0.25"/>
    <row r="32582" s="186" customFormat="1" x14ac:dyDescent="0.25"/>
    <row r="32583" s="186" customFormat="1" x14ac:dyDescent="0.25"/>
    <row r="32584" s="186" customFormat="1" x14ac:dyDescent="0.25"/>
    <row r="32585" s="186" customFormat="1" x14ac:dyDescent="0.25"/>
    <row r="32586" s="186" customFormat="1" x14ac:dyDescent="0.25"/>
    <row r="32587" s="186" customFormat="1" x14ac:dyDescent="0.25"/>
    <row r="32588" s="186" customFormat="1" x14ac:dyDescent="0.25"/>
    <row r="32589" s="186" customFormat="1" x14ac:dyDescent="0.25"/>
    <row r="32590" s="186" customFormat="1" x14ac:dyDescent="0.25"/>
    <row r="32591" s="186" customFormat="1" x14ac:dyDescent="0.25"/>
    <row r="32592" s="186" customFormat="1" x14ac:dyDescent="0.25"/>
    <row r="32593" s="186" customFormat="1" x14ac:dyDescent="0.25"/>
    <row r="32594" s="186" customFormat="1" x14ac:dyDescent="0.25"/>
    <row r="32595" s="186" customFormat="1" x14ac:dyDescent="0.25"/>
    <row r="32596" s="186" customFormat="1" x14ac:dyDescent="0.25"/>
    <row r="32597" s="186" customFormat="1" x14ac:dyDescent="0.25"/>
    <row r="32598" s="186" customFormat="1" x14ac:dyDescent="0.25"/>
    <row r="32599" s="186" customFormat="1" x14ac:dyDescent="0.25"/>
    <row r="32600" s="186" customFormat="1" x14ac:dyDescent="0.25"/>
    <row r="32601" s="186" customFormat="1" x14ac:dyDescent="0.25"/>
    <row r="32602" s="186" customFormat="1" x14ac:dyDescent="0.25"/>
    <row r="32603" s="186" customFormat="1" x14ac:dyDescent="0.25"/>
    <row r="32604" s="186" customFormat="1" x14ac:dyDescent="0.25"/>
    <row r="32605" s="186" customFormat="1" x14ac:dyDescent="0.25"/>
    <row r="32606" s="186" customFormat="1" x14ac:dyDescent="0.25"/>
    <row r="32607" s="186" customFormat="1" x14ac:dyDescent="0.25"/>
    <row r="32608" s="186" customFormat="1" x14ac:dyDescent="0.25"/>
    <row r="32609" s="186" customFormat="1" x14ac:dyDescent="0.25"/>
    <row r="32610" s="186" customFormat="1" x14ac:dyDescent="0.25"/>
    <row r="32611" s="186" customFormat="1" x14ac:dyDescent="0.25"/>
    <row r="32612" s="186" customFormat="1" x14ac:dyDescent="0.25"/>
    <row r="32613" s="186" customFormat="1" x14ac:dyDescent="0.25"/>
    <row r="32614" s="186" customFormat="1" x14ac:dyDescent="0.25"/>
    <row r="32615" s="186" customFormat="1" x14ac:dyDescent="0.25"/>
    <row r="32616" s="186" customFormat="1" x14ac:dyDescent="0.25"/>
    <row r="32617" s="186" customFormat="1" x14ac:dyDescent="0.25"/>
    <row r="32618" s="186" customFormat="1" x14ac:dyDescent="0.25"/>
    <row r="32619" s="186" customFormat="1" x14ac:dyDescent="0.25"/>
    <row r="32620" s="186" customFormat="1" x14ac:dyDescent="0.25"/>
    <row r="32621" s="186" customFormat="1" x14ac:dyDescent="0.25"/>
    <row r="32622" s="186" customFormat="1" x14ac:dyDescent="0.25"/>
    <row r="32623" s="186" customFormat="1" x14ac:dyDescent="0.25"/>
    <row r="32624" s="186" customFormat="1" x14ac:dyDescent="0.25"/>
    <row r="32625" s="186" customFormat="1" x14ac:dyDescent="0.25"/>
    <row r="32626" s="186" customFormat="1" x14ac:dyDescent="0.25"/>
    <row r="32627" s="186" customFormat="1" x14ac:dyDescent="0.25"/>
    <row r="32628" s="186" customFormat="1" x14ac:dyDescent="0.25"/>
    <row r="32629" s="186" customFormat="1" x14ac:dyDescent="0.25"/>
    <row r="32630" s="186" customFormat="1" x14ac:dyDescent="0.25"/>
    <row r="32631" s="186" customFormat="1" x14ac:dyDescent="0.25"/>
    <row r="32632" s="186" customFormat="1" x14ac:dyDescent="0.25"/>
    <row r="32633" s="186" customFormat="1" x14ac:dyDescent="0.25"/>
    <row r="32634" s="186" customFormat="1" x14ac:dyDescent="0.25"/>
    <row r="32635" s="186" customFormat="1" x14ac:dyDescent="0.25"/>
    <row r="32636" s="186" customFormat="1" x14ac:dyDescent="0.25"/>
    <row r="32637" s="186" customFormat="1" x14ac:dyDescent="0.25"/>
    <row r="32638" s="186" customFormat="1" x14ac:dyDescent="0.25"/>
    <row r="32639" s="186" customFormat="1" x14ac:dyDescent="0.25"/>
    <row r="32640" s="186" customFormat="1" x14ac:dyDescent="0.25"/>
    <row r="32641" s="186" customFormat="1" x14ac:dyDescent="0.25"/>
    <row r="32642" s="186" customFormat="1" x14ac:dyDescent="0.25"/>
    <row r="32643" s="186" customFormat="1" x14ac:dyDescent="0.25"/>
    <row r="32644" s="186" customFormat="1" x14ac:dyDescent="0.25"/>
    <row r="32645" s="186" customFormat="1" x14ac:dyDescent="0.25"/>
    <row r="32646" s="186" customFormat="1" x14ac:dyDescent="0.25"/>
    <row r="32647" s="186" customFormat="1" x14ac:dyDescent="0.25"/>
    <row r="32648" s="186" customFormat="1" x14ac:dyDescent="0.25"/>
    <row r="32649" s="186" customFormat="1" x14ac:dyDescent="0.25"/>
    <row r="32650" s="186" customFormat="1" x14ac:dyDescent="0.25"/>
    <row r="32651" s="186" customFormat="1" x14ac:dyDescent="0.25"/>
    <row r="32652" s="186" customFormat="1" x14ac:dyDescent="0.25"/>
    <row r="32653" s="186" customFormat="1" x14ac:dyDescent="0.25"/>
    <row r="32654" s="186" customFormat="1" x14ac:dyDescent="0.25"/>
    <row r="32655" s="186" customFormat="1" x14ac:dyDescent="0.25"/>
    <row r="32656" s="186" customFormat="1" x14ac:dyDescent="0.25"/>
    <row r="32657" s="186" customFormat="1" x14ac:dyDescent="0.25"/>
    <row r="32658" s="186" customFormat="1" x14ac:dyDescent="0.25"/>
    <row r="32659" s="186" customFormat="1" x14ac:dyDescent="0.25"/>
    <row r="32660" s="186" customFormat="1" x14ac:dyDescent="0.25"/>
    <row r="32661" s="186" customFormat="1" x14ac:dyDescent="0.25"/>
    <row r="32662" s="186" customFormat="1" x14ac:dyDescent="0.25"/>
    <row r="32663" s="186" customFormat="1" x14ac:dyDescent="0.25"/>
    <row r="32664" s="186" customFormat="1" x14ac:dyDescent="0.25"/>
    <row r="32665" s="186" customFormat="1" x14ac:dyDescent="0.25"/>
    <row r="32666" s="186" customFormat="1" x14ac:dyDescent="0.25"/>
    <row r="32667" s="186" customFormat="1" x14ac:dyDescent="0.25"/>
    <row r="32668" s="186" customFormat="1" x14ac:dyDescent="0.25"/>
    <row r="32669" s="186" customFormat="1" x14ac:dyDescent="0.25"/>
    <row r="32670" s="186" customFormat="1" x14ac:dyDescent="0.25"/>
    <row r="32671" s="186" customFormat="1" x14ac:dyDescent="0.25"/>
    <row r="32672" s="186" customFormat="1" x14ac:dyDescent="0.25"/>
    <row r="32673" s="186" customFormat="1" x14ac:dyDescent="0.25"/>
    <row r="32674" s="186" customFormat="1" x14ac:dyDescent="0.25"/>
    <row r="32675" s="186" customFormat="1" x14ac:dyDescent="0.25"/>
    <row r="32676" s="186" customFormat="1" x14ac:dyDescent="0.25"/>
    <row r="32677" s="186" customFormat="1" x14ac:dyDescent="0.25"/>
    <row r="32678" s="186" customFormat="1" x14ac:dyDescent="0.25"/>
    <row r="32679" s="186" customFormat="1" x14ac:dyDescent="0.25"/>
    <row r="32680" s="186" customFormat="1" x14ac:dyDescent="0.25"/>
    <row r="32681" s="186" customFormat="1" x14ac:dyDescent="0.25"/>
    <row r="32682" s="186" customFormat="1" x14ac:dyDescent="0.25"/>
    <row r="32683" s="186" customFormat="1" x14ac:dyDescent="0.25"/>
    <row r="32684" s="186" customFormat="1" x14ac:dyDescent="0.25"/>
    <row r="32685" s="186" customFormat="1" x14ac:dyDescent="0.25"/>
    <row r="32686" s="186" customFormat="1" x14ac:dyDescent="0.25"/>
    <row r="32687" s="186" customFormat="1" x14ac:dyDescent="0.25"/>
    <row r="32688" s="186" customFormat="1" x14ac:dyDescent="0.25"/>
    <row r="32689" s="186" customFormat="1" x14ac:dyDescent="0.25"/>
    <row r="32690" s="186" customFormat="1" x14ac:dyDescent="0.25"/>
    <row r="32691" s="186" customFormat="1" x14ac:dyDescent="0.25"/>
    <row r="32692" s="186" customFormat="1" x14ac:dyDescent="0.25"/>
    <row r="32693" s="186" customFormat="1" x14ac:dyDescent="0.25"/>
    <row r="32694" s="186" customFormat="1" x14ac:dyDescent="0.25"/>
    <row r="32695" s="186" customFormat="1" x14ac:dyDescent="0.25"/>
    <row r="32696" s="186" customFormat="1" x14ac:dyDescent="0.25"/>
    <row r="32697" s="186" customFormat="1" x14ac:dyDescent="0.25"/>
    <row r="32698" s="186" customFormat="1" x14ac:dyDescent="0.25"/>
    <row r="32699" s="186" customFormat="1" x14ac:dyDescent="0.25"/>
    <row r="32700" s="186" customFormat="1" x14ac:dyDescent="0.25"/>
    <row r="32701" s="186" customFormat="1" x14ac:dyDescent="0.25"/>
    <row r="32702" s="186" customFormat="1" x14ac:dyDescent="0.25"/>
    <row r="32703" s="186" customFormat="1" x14ac:dyDescent="0.25"/>
    <row r="32704" s="186" customFormat="1" x14ac:dyDescent="0.25"/>
    <row r="32705" s="186" customFormat="1" x14ac:dyDescent="0.25"/>
    <row r="32706" s="186" customFormat="1" x14ac:dyDescent="0.25"/>
    <row r="32707" s="186" customFormat="1" x14ac:dyDescent="0.25"/>
    <row r="32708" s="186" customFormat="1" x14ac:dyDescent="0.25"/>
    <row r="32709" s="186" customFormat="1" x14ac:dyDescent="0.25"/>
    <row r="32710" s="186" customFormat="1" x14ac:dyDescent="0.25"/>
    <row r="32711" s="186" customFormat="1" x14ac:dyDescent="0.25"/>
    <row r="32712" s="186" customFormat="1" x14ac:dyDescent="0.25"/>
    <row r="32713" s="186" customFormat="1" x14ac:dyDescent="0.25"/>
    <row r="32714" s="186" customFormat="1" x14ac:dyDescent="0.25"/>
    <row r="32715" s="186" customFormat="1" x14ac:dyDescent="0.25"/>
    <row r="32716" s="186" customFormat="1" x14ac:dyDescent="0.25"/>
    <row r="32717" s="186" customFormat="1" x14ac:dyDescent="0.25"/>
    <row r="32718" s="186" customFormat="1" x14ac:dyDescent="0.25"/>
    <row r="32719" s="186" customFormat="1" x14ac:dyDescent="0.25"/>
    <row r="32720" s="186" customFormat="1" x14ac:dyDescent="0.25"/>
    <row r="32721" s="186" customFormat="1" x14ac:dyDescent="0.25"/>
    <row r="32722" s="186" customFormat="1" x14ac:dyDescent="0.25"/>
    <row r="32723" s="186" customFormat="1" x14ac:dyDescent="0.25"/>
    <row r="32724" s="186" customFormat="1" x14ac:dyDescent="0.25"/>
    <row r="32725" s="186" customFormat="1" x14ac:dyDescent="0.25"/>
    <row r="32726" s="186" customFormat="1" x14ac:dyDescent="0.25"/>
    <row r="32727" s="186" customFormat="1" x14ac:dyDescent="0.25"/>
    <row r="32728" s="186" customFormat="1" x14ac:dyDescent="0.25"/>
    <row r="32729" s="186" customFormat="1" x14ac:dyDescent="0.25"/>
    <row r="32730" s="186" customFormat="1" x14ac:dyDescent="0.25"/>
    <row r="32731" s="186" customFormat="1" x14ac:dyDescent="0.25"/>
    <row r="32732" s="186" customFormat="1" x14ac:dyDescent="0.25"/>
    <row r="32733" s="186" customFormat="1" x14ac:dyDescent="0.25"/>
    <row r="32734" s="186" customFormat="1" x14ac:dyDescent="0.25"/>
    <row r="32735" s="186" customFormat="1" x14ac:dyDescent="0.25"/>
    <row r="32736" s="186" customFormat="1" x14ac:dyDescent="0.25"/>
    <row r="32737" s="186" customFormat="1" x14ac:dyDescent="0.25"/>
    <row r="32738" s="186" customFormat="1" x14ac:dyDescent="0.25"/>
    <row r="32739" s="186" customFormat="1" x14ac:dyDescent="0.25"/>
    <row r="32740" s="186" customFormat="1" x14ac:dyDescent="0.25"/>
    <row r="32741" s="186" customFormat="1" x14ac:dyDescent="0.25"/>
    <row r="32742" s="186" customFormat="1" x14ac:dyDescent="0.25"/>
    <row r="32743" s="186" customFormat="1" x14ac:dyDescent="0.25"/>
    <row r="32744" s="186" customFormat="1" x14ac:dyDescent="0.25"/>
    <row r="32745" s="186" customFormat="1" x14ac:dyDescent="0.25"/>
    <row r="32746" s="186" customFormat="1" x14ac:dyDescent="0.25"/>
    <row r="32747" s="186" customFormat="1" x14ac:dyDescent="0.25"/>
    <row r="32748" s="186" customFormat="1" x14ac:dyDescent="0.25"/>
    <row r="32749" s="186" customFormat="1" x14ac:dyDescent="0.25"/>
    <row r="32750" s="186" customFormat="1" x14ac:dyDescent="0.25"/>
    <row r="32751" s="186" customFormat="1" x14ac:dyDescent="0.25"/>
    <row r="32752" s="186" customFormat="1" x14ac:dyDescent="0.25"/>
    <row r="32753" s="186" customFormat="1" x14ac:dyDescent="0.25"/>
    <row r="32754" s="186" customFormat="1" x14ac:dyDescent="0.25"/>
    <row r="32755" s="186" customFormat="1" x14ac:dyDescent="0.25"/>
    <row r="32756" s="186" customFormat="1" x14ac:dyDescent="0.25"/>
    <row r="32757" s="186" customFormat="1" x14ac:dyDescent="0.25"/>
    <row r="32758" s="186" customFormat="1" x14ac:dyDescent="0.25"/>
    <row r="32759" s="186" customFormat="1" x14ac:dyDescent="0.25"/>
    <row r="32760" s="186" customFormat="1" x14ac:dyDescent="0.25"/>
    <row r="32761" s="186" customFormat="1" x14ac:dyDescent="0.25"/>
    <row r="32762" s="186" customFormat="1" x14ac:dyDescent="0.25"/>
    <row r="32763" s="186" customFormat="1" x14ac:dyDescent="0.25"/>
    <row r="32764" s="186" customFormat="1" x14ac:dyDescent="0.25"/>
    <row r="32765" s="186" customFormat="1" x14ac:dyDescent="0.25"/>
    <row r="32766" s="186" customFormat="1" x14ac:dyDescent="0.25"/>
    <row r="32767" s="186" customFormat="1" x14ac:dyDescent="0.25"/>
    <row r="32768" s="186" customFormat="1" x14ac:dyDescent="0.25"/>
    <row r="32769" s="186" customFormat="1" x14ac:dyDescent="0.25"/>
    <row r="32770" s="186" customFormat="1" x14ac:dyDescent="0.25"/>
    <row r="32771" s="186" customFormat="1" x14ac:dyDescent="0.25"/>
    <row r="32772" s="186" customFormat="1" x14ac:dyDescent="0.25"/>
    <row r="32773" s="186" customFormat="1" x14ac:dyDescent="0.25"/>
    <row r="32774" s="186" customFormat="1" x14ac:dyDescent="0.25"/>
    <row r="32775" s="186" customFormat="1" x14ac:dyDescent="0.25"/>
    <row r="32776" s="186" customFormat="1" x14ac:dyDescent="0.25"/>
    <row r="32777" s="186" customFormat="1" x14ac:dyDescent="0.25"/>
    <row r="32778" s="186" customFormat="1" x14ac:dyDescent="0.25"/>
    <row r="32779" s="186" customFormat="1" x14ac:dyDescent="0.25"/>
    <row r="32780" s="186" customFormat="1" x14ac:dyDescent="0.25"/>
    <row r="32781" s="186" customFormat="1" x14ac:dyDescent="0.25"/>
    <row r="32782" s="186" customFormat="1" x14ac:dyDescent="0.25"/>
    <row r="32783" s="186" customFormat="1" x14ac:dyDescent="0.25"/>
    <row r="32784" s="186" customFormat="1" x14ac:dyDescent="0.25"/>
    <row r="32785" s="186" customFormat="1" x14ac:dyDescent="0.25"/>
    <row r="32786" s="186" customFormat="1" x14ac:dyDescent="0.25"/>
    <row r="32787" s="186" customFormat="1" x14ac:dyDescent="0.25"/>
    <row r="32788" s="186" customFormat="1" x14ac:dyDescent="0.25"/>
    <row r="32789" s="186" customFormat="1" x14ac:dyDescent="0.25"/>
    <row r="32790" s="186" customFormat="1" x14ac:dyDescent="0.25"/>
    <row r="32791" s="186" customFormat="1" x14ac:dyDescent="0.25"/>
    <row r="32792" s="186" customFormat="1" x14ac:dyDescent="0.25"/>
    <row r="32793" s="186" customFormat="1" x14ac:dyDescent="0.25"/>
    <row r="32794" s="186" customFormat="1" x14ac:dyDescent="0.25"/>
    <row r="32795" s="186" customFormat="1" x14ac:dyDescent="0.25"/>
    <row r="32796" s="186" customFormat="1" x14ac:dyDescent="0.25"/>
    <row r="32797" s="186" customFormat="1" x14ac:dyDescent="0.25"/>
    <row r="32798" s="186" customFormat="1" x14ac:dyDescent="0.25"/>
    <row r="32799" s="186" customFormat="1" x14ac:dyDescent="0.25"/>
    <row r="32800" s="186" customFormat="1" x14ac:dyDescent="0.25"/>
    <row r="32801" s="186" customFormat="1" x14ac:dyDescent="0.25"/>
    <row r="32802" s="186" customFormat="1" x14ac:dyDescent="0.25"/>
    <row r="32803" s="186" customFormat="1" x14ac:dyDescent="0.25"/>
    <row r="32804" s="186" customFormat="1" x14ac:dyDescent="0.25"/>
    <row r="32805" s="186" customFormat="1" x14ac:dyDescent="0.25"/>
    <row r="32806" s="186" customFormat="1" x14ac:dyDescent="0.25"/>
    <row r="32807" s="186" customFormat="1" x14ac:dyDescent="0.25"/>
    <row r="32808" s="186" customFormat="1" x14ac:dyDescent="0.25"/>
    <row r="32809" s="186" customFormat="1" x14ac:dyDescent="0.25"/>
    <row r="32810" s="186" customFormat="1" x14ac:dyDescent="0.25"/>
    <row r="32811" s="186" customFormat="1" x14ac:dyDescent="0.25"/>
    <row r="32812" s="186" customFormat="1" x14ac:dyDescent="0.25"/>
    <row r="32813" s="186" customFormat="1" x14ac:dyDescent="0.25"/>
    <row r="32814" s="186" customFormat="1" x14ac:dyDescent="0.25"/>
    <row r="32815" s="186" customFormat="1" x14ac:dyDescent="0.25"/>
    <row r="32816" s="186" customFormat="1" x14ac:dyDescent="0.25"/>
    <row r="32817" s="186" customFormat="1" x14ac:dyDescent="0.25"/>
    <row r="32818" s="186" customFormat="1" x14ac:dyDescent="0.25"/>
    <row r="32819" s="186" customFormat="1" x14ac:dyDescent="0.25"/>
    <row r="32820" s="186" customFormat="1" x14ac:dyDescent="0.25"/>
    <row r="32821" s="186" customFormat="1" x14ac:dyDescent="0.25"/>
    <row r="32822" s="186" customFormat="1" x14ac:dyDescent="0.25"/>
    <row r="32823" s="186" customFormat="1" x14ac:dyDescent="0.25"/>
    <row r="32824" s="186" customFormat="1" x14ac:dyDescent="0.25"/>
    <row r="32825" s="186" customFormat="1" x14ac:dyDescent="0.25"/>
    <row r="32826" s="186" customFormat="1" x14ac:dyDescent="0.25"/>
    <row r="32827" s="186" customFormat="1" x14ac:dyDescent="0.25"/>
    <row r="32828" s="186" customFormat="1" x14ac:dyDescent="0.25"/>
    <row r="32829" s="186" customFormat="1" x14ac:dyDescent="0.25"/>
    <row r="32830" s="186" customFormat="1" x14ac:dyDescent="0.25"/>
    <row r="32831" s="186" customFormat="1" x14ac:dyDescent="0.25"/>
    <row r="32832" s="186" customFormat="1" x14ac:dyDescent="0.25"/>
    <row r="32833" s="186" customFormat="1" x14ac:dyDescent="0.25"/>
    <row r="32834" s="186" customFormat="1" x14ac:dyDescent="0.25"/>
    <row r="32835" s="186" customFormat="1" x14ac:dyDescent="0.25"/>
    <row r="32836" s="186" customFormat="1" x14ac:dyDescent="0.25"/>
    <row r="32837" s="186" customFormat="1" x14ac:dyDescent="0.25"/>
    <row r="32838" s="186" customFormat="1" x14ac:dyDescent="0.25"/>
    <row r="32839" s="186" customFormat="1" x14ac:dyDescent="0.25"/>
    <row r="32840" s="186" customFormat="1" x14ac:dyDescent="0.25"/>
    <row r="32841" s="186" customFormat="1" x14ac:dyDescent="0.25"/>
    <row r="32842" s="186" customFormat="1" x14ac:dyDescent="0.25"/>
    <row r="32843" s="186" customFormat="1" x14ac:dyDescent="0.25"/>
    <row r="32844" s="186" customFormat="1" x14ac:dyDescent="0.25"/>
    <row r="32845" s="186" customFormat="1" x14ac:dyDescent="0.25"/>
    <row r="32846" s="186" customFormat="1" x14ac:dyDescent="0.25"/>
    <row r="32847" s="186" customFormat="1" x14ac:dyDescent="0.25"/>
    <row r="32848" s="186" customFormat="1" x14ac:dyDescent="0.25"/>
    <row r="32849" s="186" customFormat="1" x14ac:dyDescent="0.25"/>
    <row r="32850" s="186" customFormat="1" x14ac:dyDescent="0.25"/>
    <row r="32851" s="186" customFormat="1" x14ac:dyDescent="0.25"/>
    <row r="32852" s="186" customFormat="1" x14ac:dyDescent="0.25"/>
    <row r="32853" s="186" customFormat="1" x14ac:dyDescent="0.25"/>
    <row r="32854" s="186" customFormat="1" x14ac:dyDescent="0.25"/>
    <row r="32855" s="186" customFormat="1" x14ac:dyDescent="0.25"/>
    <row r="32856" s="186" customFormat="1" x14ac:dyDescent="0.25"/>
    <row r="32857" s="186" customFormat="1" x14ac:dyDescent="0.25"/>
    <row r="32858" s="186" customFormat="1" x14ac:dyDescent="0.25"/>
    <row r="32859" s="186" customFormat="1" x14ac:dyDescent="0.25"/>
    <row r="32860" s="186" customFormat="1" x14ac:dyDescent="0.25"/>
    <row r="32861" s="186" customFormat="1" x14ac:dyDescent="0.25"/>
    <row r="32862" s="186" customFormat="1" x14ac:dyDescent="0.25"/>
    <row r="32863" s="186" customFormat="1" x14ac:dyDescent="0.25"/>
    <row r="32864" s="186" customFormat="1" x14ac:dyDescent="0.25"/>
    <row r="32865" s="186" customFormat="1" x14ac:dyDescent="0.25"/>
    <row r="32866" s="186" customFormat="1" x14ac:dyDescent="0.25"/>
    <row r="32867" s="186" customFormat="1" x14ac:dyDescent="0.25"/>
    <row r="32868" s="186" customFormat="1" x14ac:dyDescent="0.25"/>
    <row r="32869" s="186" customFormat="1" x14ac:dyDescent="0.25"/>
    <row r="32870" s="186" customFormat="1" x14ac:dyDescent="0.25"/>
    <row r="32871" s="186" customFormat="1" x14ac:dyDescent="0.25"/>
    <row r="32872" s="186" customFormat="1" x14ac:dyDescent="0.25"/>
    <row r="32873" s="186" customFormat="1" x14ac:dyDescent="0.25"/>
    <row r="32874" s="186" customFormat="1" x14ac:dyDescent="0.25"/>
    <row r="32875" s="186" customFormat="1" x14ac:dyDescent="0.25"/>
    <row r="32876" s="186" customFormat="1" x14ac:dyDescent="0.25"/>
    <row r="32877" s="186" customFormat="1" x14ac:dyDescent="0.25"/>
    <row r="32878" s="186" customFormat="1" x14ac:dyDescent="0.25"/>
    <row r="32879" s="186" customFormat="1" x14ac:dyDescent="0.25"/>
    <row r="32880" s="186" customFormat="1" x14ac:dyDescent="0.25"/>
    <row r="32881" s="186" customFormat="1" x14ac:dyDescent="0.25"/>
    <row r="32882" s="186" customFormat="1" x14ac:dyDescent="0.25"/>
    <row r="32883" s="186" customFormat="1" x14ac:dyDescent="0.25"/>
    <row r="32884" s="186" customFormat="1" x14ac:dyDescent="0.25"/>
    <row r="32885" s="186" customFormat="1" x14ac:dyDescent="0.25"/>
    <row r="32886" s="186" customFormat="1" x14ac:dyDescent="0.25"/>
    <row r="32887" s="186" customFormat="1" x14ac:dyDescent="0.25"/>
    <row r="32888" s="186" customFormat="1" x14ac:dyDescent="0.25"/>
    <row r="32889" s="186" customFormat="1" x14ac:dyDescent="0.25"/>
    <row r="32890" s="186" customFormat="1" x14ac:dyDescent="0.25"/>
    <row r="32891" s="186" customFormat="1" x14ac:dyDescent="0.25"/>
    <row r="32892" s="186" customFormat="1" x14ac:dyDescent="0.25"/>
    <row r="32893" s="186" customFormat="1" x14ac:dyDescent="0.25"/>
    <row r="32894" s="186" customFormat="1" x14ac:dyDescent="0.25"/>
    <row r="32895" s="186" customFormat="1" x14ac:dyDescent="0.25"/>
    <row r="32896" s="186" customFormat="1" x14ac:dyDescent="0.25"/>
    <row r="32897" s="186" customFormat="1" x14ac:dyDescent="0.25"/>
    <row r="32898" s="186" customFormat="1" x14ac:dyDescent="0.25"/>
    <row r="32899" s="186" customFormat="1" x14ac:dyDescent="0.25"/>
    <row r="32900" s="186" customFormat="1" x14ac:dyDescent="0.25"/>
    <row r="32901" s="186" customFormat="1" x14ac:dyDescent="0.25"/>
    <row r="32902" s="186" customFormat="1" x14ac:dyDescent="0.25"/>
    <row r="32903" s="186" customFormat="1" x14ac:dyDescent="0.25"/>
    <row r="32904" s="186" customFormat="1" x14ac:dyDescent="0.25"/>
    <row r="32905" s="186" customFormat="1" x14ac:dyDescent="0.25"/>
    <row r="32906" s="186" customFormat="1" x14ac:dyDescent="0.25"/>
    <row r="32907" s="186" customFormat="1" x14ac:dyDescent="0.25"/>
    <row r="32908" s="186" customFormat="1" x14ac:dyDescent="0.25"/>
    <row r="32909" s="186" customFormat="1" x14ac:dyDescent="0.25"/>
    <row r="32910" s="186" customFormat="1" x14ac:dyDescent="0.25"/>
    <row r="32911" s="186" customFormat="1" x14ac:dyDescent="0.25"/>
    <row r="32912" s="186" customFormat="1" x14ac:dyDescent="0.25"/>
    <row r="32913" s="186" customFormat="1" x14ac:dyDescent="0.25"/>
    <row r="32914" s="186" customFormat="1" x14ac:dyDescent="0.25"/>
    <row r="32915" s="186" customFormat="1" x14ac:dyDescent="0.25"/>
    <row r="32916" s="186" customFormat="1" x14ac:dyDescent="0.25"/>
    <row r="32917" s="186" customFormat="1" x14ac:dyDescent="0.25"/>
    <row r="32918" s="186" customFormat="1" x14ac:dyDescent="0.25"/>
    <row r="32919" s="186" customFormat="1" x14ac:dyDescent="0.25"/>
    <row r="32920" s="186" customFormat="1" x14ac:dyDescent="0.25"/>
    <row r="32921" s="186" customFormat="1" x14ac:dyDescent="0.25"/>
    <row r="32922" s="186" customFormat="1" x14ac:dyDescent="0.25"/>
    <row r="32923" s="186" customFormat="1" x14ac:dyDescent="0.25"/>
    <row r="32924" s="186" customFormat="1" x14ac:dyDescent="0.25"/>
    <row r="32925" s="186" customFormat="1" x14ac:dyDescent="0.25"/>
    <row r="32926" s="186" customFormat="1" x14ac:dyDescent="0.25"/>
    <row r="32927" s="186" customFormat="1" x14ac:dyDescent="0.25"/>
    <row r="32928" s="186" customFormat="1" x14ac:dyDescent="0.25"/>
    <row r="32929" s="186" customFormat="1" x14ac:dyDescent="0.25"/>
    <row r="32930" s="186" customFormat="1" x14ac:dyDescent="0.25"/>
    <row r="32931" s="186" customFormat="1" x14ac:dyDescent="0.25"/>
    <row r="32932" s="186" customFormat="1" x14ac:dyDescent="0.25"/>
    <row r="32933" s="186" customFormat="1" x14ac:dyDescent="0.25"/>
    <row r="32934" s="186" customFormat="1" x14ac:dyDescent="0.25"/>
    <row r="32935" s="186" customFormat="1" x14ac:dyDescent="0.25"/>
    <row r="32936" s="186" customFormat="1" x14ac:dyDescent="0.25"/>
    <row r="32937" s="186" customFormat="1" x14ac:dyDescent="0.25"/>
    <row r="32938" s="186" customFormat="1" x14ac:dyDescent="0.25"/>
    <row r="32939" s="186" customFormat="1" x14ac:dyDescent="0.25"/>
    <row r="32940" s="186" customFormat="1" x14ac:dyDescent="0.25"/>
    <row r="32941" s="186" customFormat="1" x14ac:dyDescent="0.25"/>
    <row r="32942" s="186" customFormat="1" x14ac:dyDescent="0.25"/>
    <row r="32943" s="186" customFormat="1" x14ac:dyDescent="0.25"/>
    <row r="32944" s="186" customFormat="1" x14ac:dyDescent="0.25"/>
    <row r="32945" s="186" customFormat="1" x14ac:dyDescent="0.25"/>
    <row r="32946" s="186" customFormat="1" x14ac:dyDescent="0.25"/>
    <row r="32947" s="186" customFormat="1" x14ac:dyDescent="0.25"/>
    <row r="32948" s="186" customFormat="1" x14ac:dyDescent="0.25"/>
    <row r="32949" s="186" customFormat="1" x14ac:dyDescent="0.25"/>
    <row r="32950" s="186" customFormat="1" x14ac:dyDescent="0.25"/>
    <row r="32951" s="186" customFormat="1" x14ac:dyDescent="0.25"/>
    <row r="32952" s="186" customFormat="1" x14ac:dyDescent="0.25"/>
    <row r="32953" s="186" customFormat="1" x14ac:dyDescent="0.25"/>
    <row r="32954" s="186" customFormat="1" x14ac:dyDescent="0.25"/>
    <row r="32955" s="186" customFormat="1" x14ac:dyDescent="0.25"/>
    <row r="32956" s="186" customFormat="1" x14ac:dyDescent="0.25"/>
    <row r="32957" s="186" customFormat="1" x14ac:dyDescent="0.25"/>
    <row r="32958" s="186" customFormat="1" x14ac:dyDescent="0.25"/>
    <row r="32959" s="186" customFormat="1" x14ac:dyDescent="0.25"/>
    <row r="32960" s="186" customFormat="1" x14ac:dyDescent="0.25"/>
    <row r="32961" s="186" customFormat="1" x14ac:dyDescent="0.25"/>
    <row r="32962" s="186" customFormat="1" x14ac:dyDescent="0.25"/>
    <row r="32963" s="186" customFormat="1" x14ac:dyDescent="0.25"/>
    <row r="32964" s="186" customFormat="1" x14ac:dyDescent="0.25"/>
    <row r="32965" s="186" customFormat="1" x14ac:dyDescent="0.25"/>
    <row r="32966" s="186" customFormat="1" x14ac:dyDescent="0.25"/>
    <row r="32967" s="186" customFormat="1" x14ac:dyDescent="0.25"/>
    <row r="32968" s="186" customFormat="1" x14ac:dyDescent="0.25"/>
    <row r="32969" s="186" customFormat="1" x14ac:dyDescent="0.25"/>
    <row r="32970" s="186" customFormat="1" x14ac:dyDescent="0.25"/>
    <row r="32971" s="186" customFormat="1" x14ac:dyDescent="0.25"/>
    <row r="32972" s="186" customFormat="1" x14ac:dyDescent="0.25"/>
    <row r="32973" s="186" customFormat="1" x14ac:dyDescent="0.25"/>
    <row r="32974" s="186" customFormat="1" x14ac:dyDescent="0.25"/>
    <row r="32975" s="186" customFormat="1" x14ac:dyDescent="0.25"/>
    <row r="32976" s="186" customFormat="1" x14ac:dyDescent="0.25"/>
    <row r="32977" s="186" customFormat="1" x14ac:dyDescent="0.25"/>
    <row r="32978" s="186" customFormat="1" x14ac:dyDescent="0.25"/>
    <row r="32979" s="186" customFormat="1" x14ac:dyDescent="0.25"/>
    <row r="32980" s="186" customFormat="1" x14ac:dyDescent="0.25"/>
    <row r="32981" s="186" customFormat="1" x14ac:dyDescent="0.25"/>
    <row r="32982" s="186" customFormat="1" x14ac:dyDescent="0.25"/>
    <row r="32983" s="186" customFormat="1" x14ac:dyDescent="0.25"/>
    <row r="32984" s="186" customFormat="1" x14ac:dyDescent="0.25"/>
    <row r="32985" s="186" customFormat="1" x14ac:dyDescent="0.25"/>
    <row r="32986" s="186" customFormat="1" x14ac:dyDescent="0.25"/>
    <row r="32987" s="186" customFormat="1" x14ac:dyDescent="0.25"/>
    <row r="32988" s="186" customFormat="1" x14ac:dyDescent="0.25"/>
    <row r="32989" s="186" customFormat="1" x14ac:dyDescent="0.25"/>
    <row r="32990" s="186" customFormat="1" x14ac:dyDescent="0.25"/>
    <row r="32991" s="186" customFormat="1" x14ac:dyDescent="0.25"/>
    <row r="32992" s="186" customFormat="1" x14ac:dyDescent="0.25"/>
    <row r="32993" s="186" customFormat="1" x14ac:dyDescent="0.25"/>
    <row r="32994" s="186" customFormat="1" x14ac:dyDescent="0.25"/>
    <row r="32995" s="186" customFormat="1" x14ac:dyDescent="0.25"/>
    <row r="32996" s="186" customFormat="1" x14ac:dyDescent="0.25"/>
    <row r="32997" s="186" customFormat="1" x14ac:dyDescent="0.25"/>
    <row r="32998" s="186" customFormat="1" x14ac:dyDescent="0.25"/>
    <row r="32999" s="186" customFormat="1" x14ac:dyDescent="0.25"/>
    <row r="33000" s="186" customFormat="1" x14ac:dyDescent="0.25"/>
    <row r="33001" s="186" customFormat="1" x14ac:dyDescent="0.25"/>
    <row r="33002" s="186" customFormat="1" x14ac:dyDescent="0.25"/>
    <row r="33003" s="186" customFormat="1" x14ac:dyDescent="0.25"/>
    <row r="33004" s="186" customFormat="1" x14ac:dyDescent="0.25"/>
    <row r="33005" s="186" customFormat="1" x14ac:dyDescent="0.25"/>
    <row r="33006" s="186" customFormat="1" x14ac:dyDescent="0.25"/>
    <row r="33007" s="186" customFormat="1" x14ac:dyDescent="0.25"/>
    <row r="33008" s="186" customFormat="1" x14ac:dyDescent="0.25"/>
    <row r="33009" s="186" customFormat="1" x14ac:dyDescent="0.25"/>
    <row r="33010" s="186" customFormat="1" x14ac:dyDescent="0.25"/>
    <row r="33011" s="186" customFormat="1" x14ac:dyDescent="0.25"/>
    <row r="33012" s="186" customFormat="1" x14ac:dyDescent="0.25"/>
    <row r="33013" s="186" customFormat="1" x14ac:dyDescent="0.25"/>
    <row r="33014" s="186" customFormat="1" x14ac:dyDescent="0.25"/>
    <row r="33015" s="186" customFormat="1" x14ac:dyDescent="0.25"/>
    <row r="33016" s="186" customFormat="1" x14ac:dyDescent="0.25"/>
    <row r="33017" s="186" customFormat="1" x14ac:dyDescent="0.25"/>
    <row r="33018" s="186" customFormat="1" x14ac:dyDescent="0.25"/>
    <row r="33019" s="186" customFormat="1" x14ac:dyDescent="0.25"/>
    <row r="33020" s="186" customFormat="1" x14ac:dyDescent="0.25"/>
    <row r="33021" s="186" customFormat="1" x14ac:dyDescent="0.25"/>
    <row r="33022" s="186" customFormat="1" x14ac:dyDescent="0.25"/>
    <row r="33023" s="186" customFormat="1" x14ac:dyDescent="0.25"/>
    <row r="33024" s="186" customFormat="1" x14ac:dyDescent="0.25"/>
    <row r="33025" s="186" customFormat="1" x14ac:dyDescent="0.25"/>
    <row r="33026" s="186" customFormat="1" x14ac:dyDescent="0.25"/>
    <row r="33027" s="186" customFormat="1" x14ac:dyDescent="0.25"/>
    <row r="33028" s="186" customFormat="1" x14ac:dyDescent="0.25"/>
    <row r="33029" s="186" customFormat="1" x14ac:dyDescent="0.25"/>
    <row r="33030" s="186" customFormat="1" x14ac:dyDescent="0.25"/>
    <row r="33031" s="186" customFormat="1" x14ac:dyDescent="0.25"/>
    <row r="33032" s="186" customFormat="1" x14ac:dyDescent="0.25"/>
    <row r="33033" s="186" customFormat="1" x14ac:dyDescent="0.25"/>
    <row r="33034" s="186" customFormat="1" x14ac:dyDescent="0.25"/>
    <row r="33035" s="186" customFormat="1" x14ac:dyDescent="0.25"/>
    <row r="33036" s="186" customFormat="1" x14ac:dyDescent="0.25"/>
    <row r="33037" s="186" customFormat="1" x14ac:dyDescent="0.25"/>
    <row r="33038" s="186" customFormat="1" x14ac:dyDescent="0.25"/>
    <row r="33039" s="186" customFormat="1" x14ac:dyDescent="0.25"/>
    <row r="33040" s="186" customFormat="1" x14ac:dyDescent="0.25"/>
    <row r="33041" s="186" customFormat="1" x14ac:dyDescent="0.25"/>
    <row r="33042" s="186" customFormat="1" x14ac:dyDescent="0.25"/>
    <row r="33043" s="186" customFormat="1" x14ac:dyDescent="0.25"/>
    <row r="33044" s="186" customFormat="1" x14ac:dyDescent="0.25"/>
    <row r="33045" s="186" customFormat="1" x14ac:dyDescent="0.25"/>
    <row r="33046" s="186" customFormat="1" x14ac:dyDescent="0.25"/>
    <row r="33047" s="186" customFormat="1" x14ac:dyDescent="0.25"/>
    <row r="33048" s="186" customFormat="1" x14ac:dyDescent="0.25"/>
    <row r="33049" s="186" customFormat="1" x14ac:dyDescent="0.25"/>
    <row r="33050" s="186" customFormat="1" x14ac:dyDescent="0.25"/>
    <row r="33051" s="186" customFormat="1" x14ac:dyDescent="0.25"/>
    <row r="33052" s="186" customFormat="1" x14ac:dyDescent="0.25"/>
    <row r="33053" s="186" customFormat="1" x14ac:dyDescent="0.25"/>
    <row r="33054" s="186" customFormat="1" x14ac:dyDescent="0.25"/>
    <row r="33055" s="186" customFormat="1" x14ac:dyDescent="0.25"/>
    <row r="33056" s="186" customFormat="1" x14ac:dyDescent="0.25"/>
    <row r="33057" s="186" customFormat="1" x14ac:dyDescent="0.25"/>
    <row r="33058" s="186" customFormat="1" x14ac:dyDescent="0.25"/>
    <row r="33059" s="186" customFormat="1" x14ac:dyDescent="0.25"/>
    <row r="33060" s="186" customFormat="1" x14ac:dyDescent="0.25"/>
    <row r="33061" s="186" customFormat="1" x14ac:dyDescent="0.25"/>
    <row r="33062" s="186" customFormat="1" x14ac:dyDescent="0.25"/>
    <row r="33063" s="186" customFormat="1" x14ac:dyDescent="0.25"/>
    <row r="33064" s="186" customFormat="1" x14ac:dyDescent="0.25"/>
    <row r="33065" s="186" customFormat="1" x14ac:dyDescent="0.25"/>
    <row r="33066" s="186" customFormat="1" x14ac:dyDescent="0.25"/>
    <row r="33067" s="186" customFormat="1" x14ac:dyDescent="0.25"/>
    <row r="33068" s="186" customFormat="1" x14ac:dyDescent="0.25"/>
    <row r="33069" s="186" customFormat="1" x14ac:dyDescent="0.25"/>
    <row r="33070" s="186" customFormat="1" x14ac:dyDescent="0.25"/>
    <row r="33071" s="186" customFormat="1" x14ac:dyDescent="0.25"/>
    <row r="33072" s="186" customFormat="1" x14ac:dyDescent="0.25"/>
    <row r="33073" s="186" customFormat="1" x14ac:dyDescent="0.25"/>
    <row r="33074" s="186" customFormat="1" x14ac:dyDescent="0.25"/>
    <row r="33075" s="186" customFormat="1" x14ac:dyDescent="0.25"/>
    <row r="33076" s="186" customFormat="1" x14ac:dyDescent="0.25"/>
    <row r="33077" s="186" customFormat="1" x14ac:dyDescent="0.25"/>
    <row r="33078" s="186" customFormat="1" x14ac:dyDescent="0.25"/>
    <row r="33079" s="186" customFormat="1" x14ac:dyDescent="0.25"/>
    <row r="33080" s="186" customFormat="1" x14ac:dyDescent="0.25"/>
    <row r="33081" s="186" customFormat="1" x14ac:dyDescent="0.25"/>
    <row r="33082" s="186" customFormat="1" x14ac:dyDescent="0.25"/>
    <row r="33083" s="186" customFormat="1" x14ac:dyDescent="0.25"/>
    <row r="33084" s="186" customFormat="1" x14ac:dyDescent="0.25"/>
    <row r="33085" s="186" customFormat="1" x14ac:dyDescent="0.25"/>
    <row r="33086" s="186" customFormat="1" x14ac:dyDescent="0.25"/>
    <row r="33087" s="186" customFormat="1" x14ac:dyDescent="0.25"/>
    <row r="33088" s="186" customFormat="1" x14ac:dyDescent="0.25"/>
    <row r="33089" s="186" customFormat="1" x14ac:dyDescent="0.25"/>
    <row r="33090" s="186" customFormat="1" x14ac:dyDescent="0.25"/>
    <row r="33091" s="186" customFormat="1" x14ac:dyDescent="0.25"/>
    <row r="33092" s="186" customFormat="1" x14ac:dyDescent="0.25"/>
    <row r="33093" s="186" customFormat="1" x14ac:dyDescent="0.25"/>
    <row r="33094" s="186" customFormat="1" x14ac:dyDescent="0.25"/>
    <row r="33095" s="186" customFormat="1" x14ac:dyDescent="0.25"/>
    <row r="33096" s="186" customFormat="1" x14ac:dyDescent="0.25"/>
    <row r="33097" s="186" customFormat="1" x14ac:dyDescent="0.25"/>
    <row r="33098" s="186" customFormat="1" x14ac:dyDescent="0.25"/>
    <row r="33099" s="186" customFormat="1" x14ac:dyDescent="0.25"/>
    <row r="33100" s="186" customFormat="1" x14ac:dyDescent="0.25"/>
    <row r="33101" s="186" customFormat="1" x14ac:dyDescent="0.25"/>
    <row r="33102" s="186" customFormat="1" x14ac:dyDescent="0.25"/>
    <row r="33103" s="186" customFormat="1" x14ac:dyDescent="0.25"/>
    <row r="33104" s="186" customFormat="1" x14ac:dyDescent="0.25"/>
    <row r="33105" s="186" customFormat="1" x14ac:dyDescent="0.25"/>
    <row r="33106" s="186" customFormat="1" x14ac:dyDescent="0.25"/>
    <row r="33107" s="186" customFormat="1" x14ac:dyDescent="0.25"/>
    <row r="33108" s="186" customFormat="1" x14ac:dyDescent="0.25"/>
    <row r="33109" s="186" customFormat="1" x14ac:dyDescent="0.25"/>
    <row r="33110" s="186" customFormat="1" x14ac:dyDescent="0.25"/>
    <row r="33111" s="186" customFormat="1" x14ac:dyDescent="0.25"/>
    <row r="33112" s="186" customFormat="1" x14ac:dyDescent="0.25"/>
    <row r="33113" s="186" customFormat="1" x14ac:dyDescent="0.25"/>
    <row r="33114" s="186" customFormat="1" x14ac:dyDescent="0.25"/>
    <row r="33115" s="186" customFormat="1" x14ac:dyDescent="0.25"/>
    <row r="33116" s="186" customFormat="1" x14ac:dyDescent="0.25"/>
    <row r="33117" s="186" customFormat="1" x14ac:dyDescent="0.25"/>
    <row r="33118" s="186" customFormat="1" x14ac:dyDescent="0.25"/>
    <row r="33119" s="186" customFormat="1" x14ac:dyDescent="0.25"/>
    <row r="33120" s="186" customFormat="1" x14ac:dyDescent="0.25"/>
    <row r="33121" s="186" customFormat="1" x14ac:dyDescent="0.25"/>
    <row r="33122" s="186" customFormat="1" x14ac:dyDescent="0.25"/>
    <row r="33123" s="186" customFormat="1" x14ac:dyDescent="0.25"/>
    <row r="33124" s="186" customFormat="1" x14ac:dyDescent="0.25"/>
    <row r="33125" s="186" customFormat="1" x14ac:dyDescent="0.25"/>
    <row r="33126" s="186" customFormat="1" x14ac:dyDescent="0.25"/>
    <row r="33127" s="186" customFormat="1" x14ac:dyDescent="0.25"/>
    <row r="33128" s="186" customFormat="1" x14ac:dyDescent="0.25"/>
    <row r="33129" s="186" customFormat="1" x14ac:dyDescent="0.25"/>
    <row r="33130" s="186" customFormat="1" x14ac:dyDescent="0.25"/>
    <row r="33131" s="186" customFormat="1" x14ac:dyDescent="0.25"/>
    <row r="33132" s="186" customFormat="1" x14ac:dyDescent="0.25"/>
    <row r="33133" s="186" customFormat="1" x14ac:dyDescent="0.25"/>
    <row r="33134" s="186" customFormat="1" x14ac:dyDescent="0.25"/>
    <row r="33135" s="186" customFormat="1" x14ac:dyDescent="0.25"/>
    <row r="33136" s="186" customFormat="1" x14ac:dyDescent="0.25"/>
    <row r="33137" s="186" customFormat="1" x14ac:dyDescent="0.25"/>
    <row r="33138" s="186" customFormat="1" x14ac:dyDescent="0.25"/>
    <row r="33139" s="186" customFormat="1" x14ac:dyDescent="0.25"/>
    <row r="33140" s="186" customFormat="1" x14ac:dyDescent="0.25"/>
    <row r="33141" s="186" customFormat="1" x14ac:dyDescent="0.25"/>
    <row r="33142" s="186" customFormat="1" x14ac:dyDescent="0.25"/>
    <row r="33143" s="186" customFormat="1" x14ac:dyDescent="0.25"/>
    <row r="33144" s="186" customFormat="1" x14ac:dyDescent="0.25"/>
    <row r="33145" s="186" customFormat="1" x14ac:dyDescent="0.25"/>
    <row r="33146" s="186" customFormat="1" x14ac:dyDescent="0.25"/>
    <row r="33147" s="186" customFormat="1" x14ac:dyDescent="0.25"/>
    <row r="33148" s="186" customFormat="1" x14ac:dyDescent="0.25"/>
    <row r="33149" s="186" customFormat="1" x14ac:dyDescent="0.25"/>
    <row r="33150" s="186" customFormat="1" x14ac:dyDescent="0.25"/>
    <row r="33151" s="186" customFormat="1" x14ac:dyDescent="0.25"/>
    <row r="33152" s="186" customFormat="1" x14ac:dyDescent="0.25"/>
    <row r="33153" s="186" customFormat="1" x14ac:dyDescent="0.25"/>
    <row r="33154" s="186" customFormat="1" x14ac:dyDescent="0.25"/>
    <row r="33155" s="186" customFormat="1" x14ac:dyDescent="0.25"/>
    <row r="33156" s="186" customFormat="1" x14ac:dyDescent="0.25"/>
    <row r="33157" s="186" customFormat="1" x14ac:dyDescent="0.25"/>
    <row r="33158" s="186" customFormat="1" x14ac:dyDescent="0.25"/>
    <row r="33159" s="186" customFormat="1" x14ac:dyDescent="0.25"/>
    <row r="33160" s="186" customFormat="1" x14ac:dyDescent="0.25"/>
    <row r="33161" s="186" customFormat="1" x14ac:dyDescent="0.25"/>
    <row r="33162" s="186" customFormat="1" x14ac:dyDescent="0.25"/>
    <row r="33163" s="186" customFormat="1" x14ac:dyDescent="0.25"/>
    <row r="33164" s="186" customFormat="1" x14ac:dyDescent="0.25"/>
    <row r="33165" s="186" customFormat="1" x14ac:dyDescent="0.25"/>
    <row r="33166" s="186" customFormat="1" x14ac:dyDescent="0.25"/>
    <row r="33167" s="186" customFormat="1" x14ac:dyDescent="0.25"/>
    <row r="33168" s="186" customFormat="1" x14ac:dyDescent="0.25"/>
    <row r="33169" s="186" customFormat="1" x14ac:dyDescent="0.25"/>
    <row r="33170" s="186" customFormat="1" x14ac:dyDescent="0.25"/>
    <row r="33171" s="186" customFormat="1" x14ac:dyDescent="0.25"/>
    <row r="33172" s="186" customFormat="1" x14ac:dyDescent="0.25"/>
    <row r="33173" s="186" customFormat="1" x14ac:dyDescent="0.25"/>
    <row r="33174" s="186" customFormat="1" x14ac:dyDescent="0.25"/>
    <row r="33175" s="186" customFormat="1" x14ac:dyDescent="0.25"/>
    <row r="33176" s="186" customFormat="1" x14ac:dyDescent="0.25"/>
    <row r="33177" s="186" customFormat="1" x14ac:dyDescent="0.25"/>
    <row r="33178" s="186" customFormat="1" x14ac:dyDescent="0.25"/>
    <row r="33179" s="186" customFormat="1" x14ac:dyDescent="0.25"/>
    <row r="33180" s="186" customFormat="1" x14ac:dyDescent="0.25"/>
    <row r="33181" s="186" customFormat="1" x14ac:dyDescent="0.25"/>
    <row r="33182" s="186" customFormat="1" x14ac:dyDescent="0.25"/>
    <row r="33183" s="186" customFormat="1" x14ac:dyDescent="0.25"/>
    <row r="33184" s="186" customFormat="1" x14ac:dyDescent="0.25"/>
    <row r="33185" s="186" customFormat="1" x14ac:dyDescent="0.25"/>
    <row r="33186" s="186" customFormat="1" x14ac:dyDescent="0.25"/>
    <row r="33187" s="186" customFormat="1" x14ac:dyDescent="0.25"/>
    <row r="33188" s="186" customFormat="1" x14ac:dyDescent="0.25"/>
    <row r="33189" s="186" customFormat="1" x14ac:dyDescent="0.25"/>
    <row r="33190" s="186" customFormat="1" x14ac:dyDescent="0.25"/>
    <row r="33191" s="186" customFormat="1" x14ac:dyDescent="0.25"/>
    <row r="33192" s="186" customFormat="1" x14ac:dyDescent="0.25"/>
    <row r="33193" s="186" customFormat="1" x14ac:dyDescent="0.25"/>
    <row r="33194" s="186" customFormat="1" x14ac:dyDescent="0.25"/>
    <row r="33195" s="186" customFormat="1" x14ac:dyDescent="0.25"/>
    <row r="33196" s="186" customFormat="1" x14ac:dyDescent="0.25"/>
    <row r="33197" s="186" customFormat="1" x14ac:dyDescent="0.25"/>
    <row r="33198" s="186" customFormat="1" x14ac:dyDescent="0.25"/>
    <row r="33199" s="186" customFormat="1" x14ac:dyDescent="0.25"/>
    <row r="33200" s="186" customFormat="1" x14ac:dyDescent="0.25"/>
    <row r="33201" s="186" customFormat="1" x14ac:dyDescent="0.25"/>
    <row r="33202" s="186" customFormat="1" x14ac:dyDescent="0.25"/>
    <row r="33203" s="186" customFormat="1" x14ac:dyDescent="0.25"/>
    <row r="33204" s="186" customFormat="1" x14ac:dyDescent="0.25"/>
    <row r="33205" s="186" customFormat="1" x14ac:dyDescent="0.25"/>
    <row r="33206" s="186" customFormat="1" x14ac:dyDescent="0.25"/>
    <row r="33207" s="186" customFormat="1" x14ac:dyDescent="0.25"/>
    <row r="33208" s="186" customFormat="1" x14ac:dyDescent="0.25"/>
    <row r="33209" s="186" customFormat="1" x14ac:dyDescent="0.25"/>
    <row r="33210" s="186" customFormat="1" x14ac:dyDescent="0.25"/>
    <row r="33211" s="186" customFormat="1" x14ac:dyDescent="0.25"/>
    <row r="33212" s="186" customFormat="1" x14ac:dyDescent="0.25"/>
    <row r="33213" s="186" customFormat="1" x14ac:dyDescent="0.25"/>
    <row r="33214" s="186" customFormat="1" x14ac:dyDescent="0.25"/>
    <row r="33215" s="186" customFormat="1" x14ac:dyDescent="0.25"/>
    <row r="33216" s="186" customFormat="1" x14ac:dyDescent="0.25"/>
    <row r="33217" s="186" customFormat="1" x14ac:dyDescent="0.25"/>
    <row r="33218" s="186" customFormat="1" x14ac:dyDescent="0.25"/>
    <row r="33219" s="186" customFormat="1" x14ac:dyDescent="0.25"/>
    <row r="33220" s="186" customFormat="1" x14ac:dyDescent="0.25"/>
    <row r="33221" s="186" customFormat="1" x14ac:dyDescent="0.25"/>
    <row r="33222" s="186" customFormat="1" x14ac:dyDescent="0.25"/>
    <row r="33223" s="186" customFormat="1" x14ac:dyDescent="0.25"/>
    <row r="33224" s="186" customFormat="1" x14ac:dyDescent="0.25"/>
    <row r="33225" s="186" customFormat="1" x14ac:dyDescent="0.25"/>
    <row r="33226" s="186" customFormat="1" x14ac:dyDescent="0.25"/>
    <row r="33227" s="186" customFormat="1" x14ac:dyDescent="0.25"/>
    <row r="33228" s="186" customFormat="1" x14ac:dyDescent="0.25"/>
    <row r="33229" s="186" customFormat="1" x14ac:dyDescent="0.25"/>
    <row r="33230" s="186" customFormat="1" x14ac:dyDescent="0.25"/>
    <row r="33231" s="186" customFormat="1" x14ac:dyDescent="0.25"/>
    <row r="33232" s="186" customFormat="1" x14ac:dyDescent="0.25"/>
    <row r="33233" s="186" customFormat="1" x14ac:dyDescent="0.25"/>
    <row r="33234" s="186" customFormat="1" x14ac:dyDescent="0.25"/>
    <row r="33235" s="186" customFormat="1" x14ac:dyDescent="0.25"/>
    <row r="33236" s="186" customFormat="1" x14ac:dyDescent="0.25"/>
    <row r="33237" s="186" customFormat="1" x14ac:dyDescent="0.25"/>
    <row r="33238" s="186" customFormat="1" x14ac:dyDescent="0.25"/>
    <row r="33239" s="186" customFormat="1" x14ac:dyDescent="0.25"/>
    <row r="33240" s="186" customFormat="1" x14ac:dyDescent="0.25"/>
    <row r="33241" s="186" customFormat="1" x14ac:dyDescent="0.25"/>
    <row r="33242" s="186" customFormat="1" x14ac:dyDescent="0.25"/>
    <row r="33243" s="186" customFormat="1" x14ac:dyDescent="0.25"/>
    <row r="33244" s="186" customFormat="1" x14ac:dyDescent="0.25"/>
    <row r="33245" s="186" customFormat="1" x14ac:dyDescent="0.25"/>
    <row r="33246" s="186" customFormat="1" x14ac:dyDescent="0.25"/>
    <row r="33247" s="186" customFormat="1" x14ac:dyDescent="0.25"/>
    <row r="33248" s="186" customFormat="1" x14ac:dyDescent="0.25"/>
    <row r="33249" s="186" customFormat="1" x14ac:dyDescent="0.25"/>
    <row r="33250" s="186" customFormat="1" x14ac:dyDescent="0.25"/>
    <row r="33251" s="186" customFormat="1" x14ac:dyDescent="0.25"/>
    <row r="33252" s="186" customFormat="1" x14ac:dyDescent="0.25"/>
    <row r="33253" s="186" customFormat="1" x14ac:dyDescent="0.25"/>
    <row r="33254" s="186" customFormat="1" x14ac:dyDescent="0.25"/>
    <row r="33255" s="186" customFormat="1" x14ac:dyDescent="0.25"/>
    <row r="33256" s="186" customFormat="1" x14ac:dyDescent="0.25"/>
    <row r="33257" s="186" customFormat="1" x14ac:dyDescent="0.25"/>
    <row r="33258" s="186" customFormat="1" x14ac:dyDescent="0.25"/>
    <row r="33259" s="186" customFormat="1" x14ac:dyDescent="0.25"/>
    <row r="33260" s="186" customFormat="1" x14ac:dyDescent="0.25"/>
    <row r="33261" s="186" customFormat="1" x14ac:dyDescent="0.25"/>
    <row r="33262" s="186" customFormat="1" x14ac:dyDescent="0.25"/>
    <row r="33263" s="186" customFormat="1" x14ac:dyDescent="0.25"/>
    <row r="33264" s="186" customFormat="1" x14ac:dyDescent="0.25"/>
    <row r="33265" s="186" customFormat="1" x14ac:dyDescent="0.25"/>
    <row r="33266" s="186" customFormat="1" x14ac:dyDescent="0.25"/>
    <row r="33267" s="186" customFormat="1" x14ac:dyDescent="0.25"/>
    <row r="33268" s="186" customFormat="1" x14ac:dyDescent="0.25"/>
    <row r="33269" s="186" customFormat="1" x14ac:dyDescent="0.25"/>
    <row r="33270" s="186" customFormat="1" x14ac:dyDescent="0.25"/>
    <row r="33271" s="186" customFormat="1" x14ac:dyDescent="0.25"/>
    <row r="33272" s="186" customFormat="1" x14ac:dyDescent="0.25"/>
    <row r="33273" s="186" customFormat="1" x14ac:dyDescent="0.25"/>
    <row r="33274" s="186" customFormat="1" x14ac:dyDescent="0.25"/>
    <row r="33275" s="186" customFormat="1" x14ac:dyDescent="0.25"/>
    <row r="33276" s="186" customFormat="1" x14ac:dyDescent="0.25"/>
    <row r="33277" s="186" customFormat="1" x14ac:dyDescent="0.25"/>
    <row r="33278" s="186" customFormat="1" x14ac:dyDescent="0.25"/>
    <row r="33279" s="186" customFormat="1" x14ac:dyDescent="0.25"/>
    <row r="33280" s="186" customFormat="1" x14ac:dyDescent="0.25"/>
    <row r="33281" s="186" customFormat="1" x14ac:dyDescent="0.25"/>
    <row r="33282" s="186" customFormat="1" x14ac:dyDescent="0.25"/>
    <row r="33283" s="186" customFormat="1" x14ac:dyDescent="0.25"/>
    <row r="33284" s="186" customFormat="1" x14ac:dyDescent="0.25"/>
    <row r="33285" s="186" customFormat="1" x14ac:dyDescent="0.25"/>
    <row r="33286" s="186" customFormat="1" x14ac:dyDescent="0.25"/>
    <row r="33287" s="186" customFormat="1" x14ac:dyDescent="0.25"/>
    <row r="33288" s="186" customFormat="1" x14ac:dyDescent="0.25"/>
    <row r="33289" s="186" customFormat="1" x14ac:dyDescent="0.25"/>
    <row r="33290" s="186" customFormat="1" x14ac:dyDescent="0.25"/>
    <row r="33291" s="186" customFormat="1" x14ac:dyDescent="0.25"/>
    <row r="33292" s="186" customFormat="1" x14ac:dyDescent="0.25"/>
    <row r="33293" s="186" customFormat="1" x14ac:dyDescent="0.25"/>
    <row r="33294" s="186" customFormat="1" x14ac:dyDescent="0.25"/>
    <row r="33295" s="186" customFormat="1" x14ac:dyDescent="0.25"/>
    <row r="33296" s="186" customFormat="1" x14ac:dyDescent="0.25"/>
    <row r="33297" s="186" customFormat="1" x14ac:dyDescent="0.25"/>
    <row r="33298" s="186" customFormat="1" x14ac:dyDescent="0.25"/>
    <row r="33299" s="186" customFormat="1" x14ac:dyDescent="0.25"/>
    <row r="33300" s="186" customFormat="1" x14ac:dyDescent="0.25"/>
    <row r="33301" s="186" customFormat="1" x14ac:dyDescent="0.25"/>
    <row r="33302" s="186" customFormat="1" x14ac:dyDescent="0.25"/>
    <row r="33303" s="186" customFormat="1" x14ac:dyDescent="0.25"/>
    <row r="33304" s="186" customFormat="1" x14ac:dyDescent="0.25"/>
    <row r="33305" s="186" customFormat="1" x14ac:dyDescent="0.25"/>
    <row r="33306" s="186" customFormat="1" x14ac:dyDescent="0.25"/>
    <row r="33307" s="186" customFormat="1" x14ac:dyDescent="0.25"/>
    <row r="33308" s="186" customFormat="1" x14ac:dyDescent="0.25"/>
    <row r="33309" s="186" customFormat="1" x14ac:dyDescent="0.25"/>
    <row r="33310" s="186" customFormat="1" x14ac:dyDescent="0.25"/>
    <row r="33311" s="186" customFormat="1" x14ac:dyDescent="0.25"/>
    <row r="33312" s="186" customFormat="1" x14ac:dyDescent="0.25"/>
    <row r="33313" s="186" customFormat="1" x14ac:dyDescent="0.25"/>
    <row r="33314" s="186" customFormat="1" x14ac:dyDescent="0.25"/>
    <row r="33315" s="186" customFormat="1" x14ac:dyDescent="0.25"/>
    <row r="33316" s="186" customFormat="1" x14ac:dyDescent="0.25"/>
    <row r="33317" s="186" customFormat="1" x14ac:dyDescent="0.25"/>
    <row r="33318" s="186" customFormat="1" x14ac:dyDescent="0.25"/>
    <row r="33319" s="186" customFormat="1" x14ac:dyDescent="0.25"/>
    <row r="33320" s="186" customFormat="1" x14ac:dyDescent="0.25"/>
    <row r="33321" s="186" customFormat="1" x14ac:dyDescent="0.25"/>
    <row r="33322" s="186" customFormat="1" x14ac:dyDescent="0.25"/>
    <row r="33323" s="186" customFormat="1" x14ac:dyDescent="0.25"/>
    <row r="33324" s="186" customFormat="1" x14ac:dyDescent="0.25"/>
    <row r="33325" s="186" customFormat="1" x14ac:dyDescent="0.25"/>
    <row r="33326" s="186" customFormat="1" x14ac:dyDescent="0.25"/>
    <row r="33327" s="186" customFormat="1" x14ac:dyDescent="0.25"/>
    <row r="33328" s="186" customFormat="1" x14ac:dyDescent="0.25"/>
    <row r="33329" s="186" customFormat="1" x14ac:dyDescent="0.25"/>
    <row r="33330" s="186" customFormat="1" x14ac:dyDescent="0.25"/>
    <row r="33331" s="186" customFormat="1" x14ac:dyDescent="0.25"/>
    <row r="33332" s="186" customFormat="1" x14ac:dyDescent="0.25"/>
    <row r="33333" s="186" customFormat="1" x14ac:dyDescent="0.25"/>
    <row r="33334" s="186" customFormat="1" x14ac:dyDescent="0.25"/>
    <row r="33335" s="186" customFormat="1" x14ac:dyDescent="0.25"/>
    <row r="33336" s="186" customFormat="1" x14ac:dyDescent="0.25"/>
    <row r="33337" s="186" customFormat="1" x14ac:dyDescent="0.25"/>
    <row r="33338" s="186" customFormat="1" x14ac:dyDescent="0.25"/>
    <row r="33339" s="186" customFormat="1" x14ac:dyDescent="0.25"/>
    <row r="33340" s="186" customFormat="1" x14ac:dyDescent="0.25"/>
    <row r="33341" s="186" customFormat="1" x14ac:dyDescent="0.25"/>
    <row r="33342" s="186" customFormat="1" x14ac:dyDescent="0.25"/>
    <row r="33343" s="186" customFormat="1" x14ac:dyDescent="0.25"/>
    <row r="33344" s="186" customFormat="1" x14ac:dyDescent="0.25"/>
    <row r="33345" s="186" customFormat="1" x14ac:dyDescent="0.25"/>
    <row r="33346" s="186" customFormat="1" x14ac:dyDescent="0.25"/>
    <row r="33347" s="186" customFormat="1" x14ac:dyDescent="0.25"/>
    <row r="33348" s="186" customFormat="1" x14ac:dyDescent="0.25"/>
    <row r="33349" s="186" customFormat="1" x14ac:dyDescent="0.25"/>
    <row r="33350" s="186" customFormat="1" x14ac:dyDescent="0.25"/>
    <row r="33351" s="186" customFormat="1" x14ac:dyDescent="0.25"/>
    <row r="33352" s="186" customFormat="1" x14ac:dyDescent="0.25"/>
    <row r="33353" s="186" customFormat="1" x14ac:dyDescent="0.25"/>
    <row r="33354" s="186" customFormat="1" x14ac:dyDescent="0.25"/>
    <row r="33355" s="186" customFormat="1" x14ac:dyDescent="0.25"/>
    <row r="33356" s="186" customFormat="1" x14ac:dyDescent="0.25"/>
    <row r="33357" s="186" customFormat="1" x14ac:dyDescent="0.25"/>
    <row r="33358" s="186" customFormat="1" x14ac:dyDescent="0.25"/>
    <row r="33359" s="186" customFormat="1" x14ac:dyDescent="0.25"/>
    <row r="33360" s="186" customFormat="1" x14ac:dyDescent="0.25"/>
    <row r="33361" s="186" customFormat="1" x14ac:dyDescent="0.25"/>
    <row r="33362" s="186" customFormat="1" x14ac:dyDescent="0.25"/>
    <row r="33363" s="186" customFormat="1" x14ac:dyDescent="0.25"/>
    <row r="33364" s="186" customFormat="1" x14ac:dyDescent="0.25"/>
    <row r="33365" s="186" customFormat="1" x14ac:dyDescent="0.25"/>
    <row r="33366" s="186" customFormat="1" x14ac:dyDescent="0.25"/>
    <row r="33367" s="186" customFormat="1" x14ac:dyDescent="0.25"/>
    <row r="33368" s="186" customFormat="1" x14ac:dyDescent="0.25"/>
    <row r="33369" s="186" customFormat="1" x14ac:dyDescent="0.25"/>
    <row r="33370" s="186" customFormat="1" x14ac:dyDescent="0.25"/>
    <row r="33371" s="186" customFormat="1" x14ac:dyDescent="0.25"/>
    <row r="33372" s="186" customFormat="1" x14ac:dyDescent="0.25"/>
    <row r="33373" s="186" customFormat="1" x14ac:dyDescent="0.25"/>
    <row r="33374" s="186" customFormat="1" x14ac:dyDescent="0.25"/>
    <row r="33375" s="186" customFormat="1" x14ac:dyDescent="0.25"/>
    <row r="33376" s="186" customFormat="1" x14ac:dyDescent="0.25"/>
    <row r="33377" s="186" customFormat="1" x14ac:dyDescent="0.25"/>
    <row r="33378" s="186" customFormat="1" x14ac:dyDescent="0.25"/>
    <row r="33379" s="186" customFormat="1" x14ac:dyDescent="0.25"/>
    <row r="33380" s="186" customFormat="1" x14ac:dyDescent="0.25"/>
    <row r="33381" s="186" customFormat="1" x14ac:dyDescent="0.25"/>
    <row r="33382" s="186" customFormat="1" x14ac:dyDescent="0.25"/>
    <row r="33383" s="186" customFormat="1" x14ac:dyDescent="0.25"/>
    <row r="33384" s="186" customFormat="1" x14ac:dyDescent="0.25"/>
    <row r="33385" s="186" customFormat="1" x14ac:dyDescent="0.25"/>
    <row r="33386" s="186" customFormat="1" x14ac:dyDescent="0.25"/>
    <row r="33387" s="186" customFormat="1" x14ac:dyDescent="0.25"/>
    <row r="33388" s="186" customFormat="1" x14ac:dyDescent="0.25"/>
    <row r="33389" s="186" customFormat="1" x14ac:dyDescent="0.25"/>
    <row r="33390" s="186" customFormat="1" x14ac:dyDescent="0.25"/>
    <row r="33391" s="186" customFormat="1" x14ac:dyDescent="0.25"/>
    <row r="33392" s="186" customFormat="1" x14ac:dyDescent="0.25"/>
    <row r="33393" s="186" customFormat="1" x14ac:dyDescent="0.25"/>
    <row r="33394" s="186" customFormat="1" x14ac:dyDescent="0.25"/>
    <row r="33395" s="186" customFormat="1" x14ac:dyDescent="0.25"/>
    <row r="33396" s="186" customFormat="1" x14ac:dyDescent="0.25"/>
    <row r="33397" s="186" customFormat="1" x14ac:dyDescent="0.25"/>
    <row r="33398" s="186" customFormat="1" x14ac:dyDescent="0.25"/>
    <row r="33399" s="186" customFormat="1" x14ac:dyDescent="0.25"/>
    <row r="33400" s="186" customFormat="1" x14ac:dyDescent="0.25"/>
    <row r="33401" s="186" customFormat="1" x14ac:dyDescent="0.25"/>
    <row r="33402" s="186" customFormat="1" x14ac:dyDescent="0.25"/>
    <row r="33403" s="186" customFormat="1" x14ac:dyDescent="0.25"/>
    <row r="33404" s="186" customFormat="1" x14ac:dyDescent="0.25"/>
    <row r="33405" s="186" customFormat="1" x14ac:dyDescent="0.25"/>
    <row r="33406" s="186" customFormat="1" x14ac:dyDescent="0.25"/>
    <row r="33407" s="186" customFormat="1" x14ac:dyDescent="0.25"/>
    <row r="33408" s="186" customFormat="1" x14ac:dyDescent="0.25"/>
    <row r="33409" s="186" customFormat="1" x14ac:dyDescent="0.25"/>
    <row r="33410" s="186" customFormat="1" x14ac:dyDescent="0.25"/>
    <row r="33411" s="186" customFormat="1" x14ac:dyDescent="0.25"/>
    <row r="33412" s="186" customFormat="1" x14ac:dyDescent="0.25"/>
    <row r="33413" s="186" customFormat="1" x14ac:dyDescent="0.25"/>
    <row r="33414" s="186" customFormat="1" x14ac:dyDescent="0.25"/>
    <row r="33415" s="186" customFormat="1" x14ac:dyDescent="0.25"/>
    <row r="33416" s="186" customFormat="1" x14ac:dyDescent="0.25"/>
    <row r="33417" s="186" customFormat="1" x14ac:dyDescent="0.25"/>
    <row r="33418" s="186" customFormat="1" x14ac:dyDescent="0.25"/>
    <row r="33419" s="186" customFormat="1" x14ac:dyDescent="0.25"/>
    <row r="33420" s="186" customFormat="1" x14ac:dyDescent="0.25"/>
    <row r="33421" s="186" customFormat="1" x14ac:dyDescent="0.25"/>
    <row r="33422" s="186" customFormat="1" x14ac:dyDescent="0.25"/>
    <row r="33423" s="186" customFormat="1" x14ac:dyDescent="0.25"/>
    <row r="33424" s="186" customFormat="1" x14ac:dyDescent="0.25"/>
    <row r="33425" s="186" customFormat="1" x14ac:dyDescent="0.25"/>
    <row r="33426" s="186" customFormat="1" x14ac:dyDescent="0.25"/>
    <row r="33427" s="186" customFormat="1" x14ac:dyDescent="0.25"/>
    <row r="33428" s="186" customFormat="1" x14ac:dyDescent="0.25"/>
    <row r="33429" s="186" customFormat="1" x14ac:dyDescent="0.25"/>
    <row r="33430" s="186" customFormat="1" x14ac:dyDescent="0.25"/>
    <row r="33431" s="186" customFormat="1" x14ac:dyDescent="0.25"/>
    <row r="33432" s="186" customFormat="1" x14ac:dyDescent="0.25"/>
    <row r="33433" s="186" customFormat="1" x14ac:dyDescent="0.25"/>
    <row r="33434" s="186" customFormat="1" x14ac:dyDescent="0.25"/>
    <row r="33435" s="186" customFormat="1" x14ac:dyDescent="0.25"/>
    <row r="33436" s="186" customFormat="1" x14ac:dyDescent="0.25"/>
    <row r="33437" s="186" customFormat="1" x14ac:dyDescent="0.25"/>
    <row r="33438" s="186" customFormat="1" x14ac:dyDescent="0.25"/>
    <row r="33439" s="186" customFormat="1" x14ac:dyDescent="0.25"/>
    <row r="33440" s="186" customFormat="1" x14ac:dyDescent="0.25"/>
    <row r="33441" s="186" customFormat="1" x14ac:dyDescent="0.25"/>
    <row r="33442" s="186" customFormat="1" x14ac:dyDescent="0.25"/>
    <row r="33443" s="186" customFormat="1" x14ac:dyDescent="0.25"/>
    <row r="33444" s="186" customFormat="1" x14ac:dyDescent="0.25"/>
    <row r="33445" s="186" customFormat="1" x14ac:dyDescent="0.25"/>
    <row r="33446" s="186" customFormat="1" x14ac:dyDescent="0.25"/>
    <row r="33447" s="186" customFormat="1" x14ac:dyDescent="0.25"/>
    <row r="33448" s="186" customFormat="1" x14ac:dyDescent="0.25"/>
    <row r="33449" s="186" customFormat="1" x14ac:dyDescent="0.25"/>
    <row r="33450" s="186" customFormat="1" x14ac:dyDescent="0.25"/>
    <row r="33451" s="186" customFormat="1" x14ac:dyDescent="0.25"/>
    <row r="33452" s="186" customFormat="1" x14ac:dyDescent="0.25"/>
    <row r="33453" s="186" customFormat="1" x14ac:dyDescent="0.25"/>
    <row r="33454" s="186" customFormat="1" x14ac:dyDescent="0.25"/>
    <row r="33455" s="186" customFormat="1" x14ac:dyDescent="0.25"/>
    <row r="33456" s="186" customFormat="1" x14ac:dyDescent="0.25"/>
    <row r="33457" s="186" customFormat="1" x14ac:dyDescent="0.25"/>
    <row r="33458" s="186" customFormat="1" x14ac:dyDescent="0.25"/>
    <row r="33459" s="186" customFormat="1" x14ac:dyDescent="0.25"/>
    <row r="33460" s="186" customFormat="1" x14ac:dyDescent="0.25"/>
    <row r="33461" s="186" customFormat="1" x14ac:dyDescent="0.25"/>
    <row r="33462" s="186" customFormat="1" x14ac:dyDescent="0.25"/>
    <row r="33463" s="186" customFormat="1" x14ac:dyDescent="0.25"/>
    <row r="33464" s="186" customFormat="1" x14ac:dyDescent="0.25"/>
    <row r="33465" s="186" customFormat="1" x14ac:dyDescent="0.25"/>
    <row r="33466" s="186" customFormat="1" x14ac:dyDescent="0.25"/>
    <row r="33467" s="186" customFormat="1" x14ac:dyDescent="0.25"/>
    <row r="33468" s="186" customFormat="1" x14ac:dyDescent="0.25"/>
    <row r="33469" s="186" customFormat="1" x14ac:dyDescent="0.25"/>
    <row r="33470" s="186" customFormat="1" x14ac:dyDescent="0.25"/>
    <row r="33471" s="186" customFormat="1" x14ac:dyDescent="0.25"/>
    <row r="33472" s="186" customFormat="1" x14ac:dyDescent="0.25"/>
    <row r="33473" s="186" customFormat="1" x14ac:dyDescent="0.25"/>
    <row r="33474" s="186" customFormat="1" x14ac:dyDescent="0.25"/>
    <row r="33475" s="186" customFormat="1" x14ac:dyDescent="0.25"/>
    <row r="33476" s="186" customFormat="1" x14ac:dyDescent="0.25"/>
    <row r="33477" s="186" customFormat="1" x14ac:dyDescent="0.25"/>
    <row r="33478" s="186" customFormat="1" x14ac:dyDescent="0.25"/>
    <row r="33479" s="186" customFormat="1" x14ac:dyDescent="0.25"/>
    <row r="33480" s="186" customFormat="1" x14ac:dyDescent="0.25"/>
    <row r="33481" s="186" customFormat="1" x14ac:dyDescent="0.25"/>
    <row r="33482" s="186" customFormat="1" x14ac:dyDescent="0.25"/>
    <row r="33483" s="186" customFormat="1" x14ac:dyDescent="0.25"/>
    <row r="33484" s="186" customFormat="1" x14ac:dyDescent="0.25"/>
    <row r="33485" s="186" customFormat="1" x14ac:dyDescent="0.25"/>
    <row r="33486" s="186" customFormat="1" x14ac:dyDescent="0.25"/>
    <row r="33487" s="186" customFormat="1" x14ac:dyDescent="0.25"/>
    <row r="33488" s="186" customFormat="1" x14ac:dyDescent="0.25"/>
    <row r="33489" s="186" customFormat="1" x14ac:dyDescent="0.25"/>
    <row r="33490" s="186" customFormat="1" x14ac:dyDescent="0.25"/>
    <row r="33491" s="186" customFormat="1" x14ac:dyDescent="0.25"/>
    <row r="33492" s="186" customFormat="1" x14ac:dyDescent="0.25"/>
    <row r="33493" s="186" customFormat="1" x14ac:dyDescent="0.25"/>
    <row r="33494" s="186" customFormat="1" x14ac:dyDescent="0.25"/>
    <row r="33495" s="186" customFormat="1" x14ac:dyDescent="0.25"/>
    <row r="33496" s="186" customFormat="1" x14ac:dyDescent="0.25"/>
    <row r="33497" s="186" customFormat="1" x14ac:dyDescent="0.25"/>
    <row r="33498" s="186" customFormat="1" x14ac:dyDescent="0.25"/>
    <row r="33499" s="186" customFormat="1" x14ac:dyDescent="0.25"/>
    <row r="33500" s="186" customFormat="1" x14ac:dyDescent="0.25"/>
    <row r="33501" s="186" customFormat="1" x14ac:dyDescent="0.25"/>
    <row r="33502" s="186" customFormat="1" x14ac:dyDescent="0.25"/>
    <row r="33503" s="186" customFormat="1" x14ac:dyDescent="0.25"/>
    <row r="33504" s="186" customFormat="1" x14ac:dyDescent="0.25"/>
    <row r="33505" s="186" customFormat="1" x14ac:dyDescent="0.25"/>
    <row r="33506" s="186" customFormat="1" x14ac:dyDescent="0.25"/>
    <row r="33507" s="186" customFormat="1" x14ac:dyDescent="0.25"/>
    <row r="33508" s="186" customFormat="1" x14ac:dyDescent="0.25"/>
    <row r="33509" s="186" customFormat="1" x14ac:dyDescent="0.25"/>
    <row r="33510" s="186" customFormat="1" x14ac:dyDescent="0.25"/>
    <row r="33511" s="186" customFormat="1" x14ac:dyDescent="0.25"/>
    <row r="33512" s="186" customFormat="1" x14ac:dyDescent="0.25"/>
    <row r="33513" s="186" customFormat="1" x14ac:dyDescent="0.25"/>
    <row r="33514" s="186" customFormat="1" x14ac:dyDescent="0.25"/>
    <row r="33515" s="186" customFormat="1" x14ac:dyDescent="0.25"/>
    <row r="33516" s="186" customFormat="1" x14ac:dyDescent="0.25"/>
    <row r="33517" s="186" customFormat="1" x14ac:dyDescent="0.25"/>
    <row r="33518" s="186" customFormat="1" x14ac:dyDescent="0.25"/>
    <row r="33519" s="186" customFormat="1" x14ac:dyDescent="0.25"/>
    <row r="33520" s="186" customFormat="1" x14ac:dyDescent="0.25"/>
    <row r="33521" s="186" customFormat="1" x14ac:dyDescent="0.25"/>
    <row r="33522" s="186" customFormat="1" x14ac:dyDescent="0.25"/>
    <row r="33523" s="186" customFormat="1" x14ac:dyDescent="0.25"/>
    <row r="33524" s="186" customFormat="1" x14ac:dyDescent="0.25"/>
    <row r="33525" s="186" customFormat="1" x14ac:dyDescent="0.25"/>
    <row r="33526" s="186" customFormat="1" x14ac:dyDescent="0.25"/>
    <row r="33527" s="186" customFormat="1" x14ac:dyDescent="0.25"/>
    <row r="33528" s="186" customFormat="1" x14ac:dyDescent="0.25"/>
    <row r="33529" s="186" customFormat="1" x14ac:dyDescent="0.25"/>
    <row r="33530" s="186" customFormat="1" x14ac:dyDescent="0.25"/>
    <row r="33531" s="186" customFormat="1" x14ac:dyDescent="0.25"/>
    <row r="33532" s="186" customFormat="1" x14ac:dyDescent="0.25"/>
    <row r="33533" s="186" customFormat="1" x14ac:dyDescent="0.25"/>
    <row r="33534" s="186" customFormat="1" x14ac:dyDescent="0.25"/>
    <row r="33535" s="186" customFormat="1" x14ac:dyDescent="0.25"/>
    <row r="33536" s="186" customFormat="1" x14ac:dyDescent="0.25"/>
    <row r="33537" s="186" customFormat="1" x14ac:dyDescent="0.25"/>
    <row r="33538" s="186" customFormat="1" x14ac:dyDescent="0.25"/>
    <row r="33539" s="186" customFormat="1" x14ac:dyDescent="0.25"/>
    <row r="33540" s="186" customFormat="1" x14ac:dyDescent="0.25"/>
    <row r="33541" s="186" customFormat="1" x14ac:dyDescent="0.25"/>
    <row r="33542" s="186" customFormat="1" x14ac:dyDescent="0.25"/>
    <row r="33543" s="186" customFormat="1" x14ac:dyDescent="0.25"/>
    <row r="33544" s="186" customFormat="1" x14ac:dyDescent="0.25"/>
    <row r="33545" s="186" customFormat="1" x14ac:dyDescent="0.25"/>
    <row r="33546" s="186" customFormat="1" x14ac:dyDescent="0.25"/>
    <row r="33547" s="186" customFormat="1" x14ac:dyDescent="0.25"/>
    <row r="33548" s="186" customFormat="1" x14ac:dyDescent="0.25"/>
    <row r="33549" s="186" customFormat="1" x14ac:dyDescent="0.25"/>
    <row r="33550" s="186" customFormat="1" x14ac:dyDescent="0.25"/>
    <row r="33551" s="186" customFormat="1" x14ac:dyDescent="0.25"/>
    <row r="33552" s="186" customFormat="1" x14ac:dyDescent="0.25"/>
    <row r="33553" s="186" customFormat="1" x14ac:dyDescent="0.25"/>
    <row r="33554" s="186" customFormat="1" x14ac:dyDescent="0.25"/>
    <row r="33555" s="186" customFormat="1" x14ac:dyDescent="0.25"/>
    <row r="33556" s="186" customFormat="1" x14ac:dyDescent="0.25"/>
    <row r="33557" s="186" customFormat="1" x14ac:dyDescent="0.25"/>
    <row r="33558" s="186" customFormat="1" x14ac:dyDescent="0.25"/>
    <row r="33559" s="186" customFormat="1" x14ac:dyDescent="0.25"/>
    <row r="33560" s="186" customFormat="1" x14ac:dyDescent="0.25"/>
    <row r="33561" s="186" customFormat="1" x14ac:dyDescent="0.25"/>
    <row r="33562" s="186" customFormat="1" x14ac:dyDescent="0.25"/>
    <row r="33563" s="186" customFormat="1" x14ac:dyDescent="0.25"/>
    <row r="33564" s="186" customFormat="1" x14ac:dyDescent="0.25"/>
    <row r="33565" s="186" customFormat="1" x14ac:dyDescent="0.25"/>
    <row r="33566" s="186" customFormat="1" x14ac:dyDescent="0.25"/>
    <row r="33567" s="186" customFormat="1" x14ac:dyDescent="0.25"/>
    <row r="33568" s="186" customFormat="1" x14ac:dyDescent="0.25"/>
    <row r="33569" s="186" customFormat="1" x14ac:dyDescent="0.25"/>
    <row r="33570" s="186" customFormat="1" x14ac:dyDescent="0.25"/>
    <row r="33571" s="186" customFormat="1" x14ac:dyDescent="0.25"/>
    <row r="33572" s="186" customFormat="1" x14ac:dyDescent="0.25"/>
    <row r="33573" s="186" customFormat="1" x14ac:dyDescent="0.25"/>
    <row r="33574" s="186" customFormat="1" x14ac:dyDescent="0.25"/>
    <row r="33575" s="186" customFormat="1" x14ac:dyDescent="0.25"/>
    <row r="33576" s="186" customFormat="1" x14ac:dyDescent="0.25"/>
    <row r="33577" s="186" customFormat="1" x14ac:dyDescent="0.25"/>
    <row r="33578" s="186" customFormat="1" x14ac:dyDescent="0.25"/>
    <row r="33579" s="186" customFormat="1" x14ac:dyDescent="0.25"/>
    <row r="33580" s="186" customFormat="1" x14ac:dyDescent="0.25"/>
    <row r="33581" s="186" customFormat="1" x14ac:dyDescent="0.25"/>
    <row r="33582" s="186" customFormat="1" x14ac:dyDescent="0.25"/>
    <row r="33583" s="186" customFormat="1" x14ac:dyDescent="0.25"/>
    <row r="33584" s="186" customFormat="1" x14ac:dyDescent="0.25"/>
    <row r="33585" s="186" customFormat="1" x14ac:dyDescent="0.25"/>
    <row r="33586" s="186" customFormat="1" x14ac:dyDescent="0.25"/>
    <row r="33587" s="186" customFormat="1" x14ac:dyDescent="0.25"/>
    <row r="33588" s="186" customFormat="1" x14ac:dyDescent="0.25"/>
    <row r="33589" s="186" customFormat="1" x14ac:dyDescent="0.25"/>
    <row r="33590" s="186" customFormat="1" x14ac:dyDescent="0.25"/>
    <row r="33591" s="186" customFormat="1" x14ac:dyDescent="0.25"/>
    <row r="33592" s="186" customFormat="1" x14ac:dyDescent="0.25"/>
    <row r="33593" s="186" customFormat="1" x14ac:dyDescent="0.25"/>
    <row r="33594" s="186" customFormat="1" x14ac:dyDescent="0.25"/>
    <row r="33595" s="186" customFormat="1" x14ac:dyDescent="0.25"/>
    <row r="33596" s="186" customFormat="1" x14ac:dyDescent="0.25"/>
    <row r="33597" s="186" customFormat="1" x14ac:dyDescent="0.25"/>
    <row r="33598" s="186" customFormat="1" x14ac:dyDescent="0.25"/>
    <row r="33599" s="186" customFormat="1" x14ac:dyDescent="0.25"/>
    <row r="33600" s="186" customFormat="1" x14ac:dyDescent="0.25"/>
    <row r="33601" s="186" customFormat="1" x14ac:dyDescent="0.25"/>
    <row r="33602" s="186" customFormat="1" x14ac:dyDescent="0.25"/>
    <row r="33603" s="186" customFormat="1" x14ac:dyDescent="0.25"/>
    <row r="33604" s="186" customFormat="1" x14ac:dyDescent="0.25"/>
    <row r="33605" s="186" customFormat="1" x14ac:dyDescent="0.25"/>
    <row r="33606" s="186" customFormat="1" x14ac:dyDescent="0.25"/>
    <row r="33607" s="186" customFormat="1" x14ac:dyDescent="0.25"/>
    <row r="33608" s="186" customFormat="1" x14ac:dyDescent="0.25"/>
    <row r="33609" s="186" customFormat="1" x14ac:dyDescent="0.25"/>
    <row r="33610" s="186" customFormat="1" x14ac:dyDescent="0.25"/>
    <row r="33611" s="186" customFormat="1" x14ac:dyDescent="0.25"/>
    <row r="33612" s="186" customFormat="1" x14ac:dyDescent="0.25"/>
    <row r="33613" s="186" customFormat="1" x14ac:dyDescent="0.25"/>
    <row r="33614" s="186" customFormat="1" x14ac:dyDescent="0.25"/>
    <row r="33615" s="186" customFormat="1" x14ac:dyDescent="0.25"/>
    <row r="33616" s="186" customFormat="1" x14ac:dyDescent="0.25"/>
    <row r="33617" s="186" customFormat="1" x14ac:dyDescent="0.25"/>
    <row r="33618" s="186" customFormat="1" x14ac:dyDescent="0.25"/>
    <row r="33619" s="186" customFormat="1" x14ac:dyDescent="0.25"/>
    <row r="33620" s="186" customFormat="1" x14ac:dyDescent="0.25"/>
    <row r="33621" s="186" customFormat="1" x14ac:dyDescent="0.25"/>
    <row r="33622" s="186" customFormat="1" x14ac:dyDescent="0.25"/>
    <row r="33623" s="186" customFormat="1" x14ac:dyDescent="0.25"/>
    <row r="33624" s="186" customFormat="1" x14ac:dyDescent="0.25"/>
    <row r="33625" s="186" customFormat="1" x14ac:dyDescent="0.25"/>
    <row r="33626" s="186" customFormat="1" x14ac:dyDescent="0.25"/>
    <row r="33627" s="186" customFormat="1" x14ac:dyDescent="0.25"/>
    <row r="33628" s="186" customFormat="1" x14ac:dyDescent="0.25"/>
    <row r="33629" s="186" customFormat="1" x14ac:dyDescent="0.25"/>
    <row r="33630" s="186" customFormat="1" x14ac:dyDescent="0.25"/>
    <row r="33631" s="186" customFormat="1" x14ac:dyDescent="0.25"/>
    <row r="33632" s="186" customFormat="1" x14ac:dyDescent="0.25"/>
    <row r="33633" s="186" customFormat="1" x14ac:dyDescent="0.25"/>
    <row r="33634" s="186" customFormat="1" x14ac:dyDescent="0.25"/>
    <row r="33635" s="186" customFormat="1" x14ac:dyDescent="0.25"/>
    <row r="33636" s="186" customFormat="1" x14ac:dyDescent="0.25"/>
    <row r="33637" s="186" customFormat="1" x14ac:dyDescent="0.25"/>
    <row r="33638" s="186" customFormat="1" x14ac:dyDescent="0.25"/>
    <row r="33639" s="186" customFormat="1" x14ac:dyDescent="0.25"/>
    <row r="33640" s="186" customFormat="1" x14ac:dyDescent="0.25"/>
    <row r="33641" s="186" customFormat="1" x14ac:dyDescent="0.25"/>
    <row r="33642" s="186" customFormat="1" x14ac:dyDescent="0.25"/>
    <row r="33643" s="186" customFormat="1" x14ac:dyDescent="0.25"/>
    <row r="33644" s="186" customFormat="1" x14ac:dyDescent="0.25"/>
    <row r="33645" s="186" customFormat="1" x14ac:dyDescent="0.25"/>
    <row r="33646" s="186" customFormat="1" x14ac:dyDescent="0.25"/>
    <row r="33647" s="186" customFormat="1" x14ac:dyDescent="0.25"/>
    <row r="33648" s="186" customFormat="1" x14ac:dyDescent="0.25"/>
    <row r="33649" s="186" customFormat="1" x14ac:dyDescent="0.25"/>
    <row r="33650" s="186" customFormat="1" x14ac:dyDescent="0.25"/>
    <row r="33651" s="186" customFormat="1" x14ac:dyDescent="0.25"/>
    <row r="33652" s="186" customFormat="1" x14ac:dyDescent="0.25"/>
    <row r="33653" s="186" customFormat="1" x14ac:dyDescent="0.25"/>
    <row r="33654" s="186" customFormat="1" x14ac:dyDescent="0.25"/>
    <row r="33655" s="186" customFormat="1" x14ac:dyDescent="0.25"/>
    <row r="33656" s="186" customFormat="1" x14ac:dyDescent="0.25"/>
    <row r="33657" s="186" customFormat="1" x14ac:dyDescent="0.25"/>
    <row r="33658" s="186" customFormat="1" x14ac:dyDescent="0.25"/>
    <row r="33659" s="186" customFormat="1" x14ac:dyDescent="0.25"/>
    <row r="33660" s="186" customFormat="1" x14ac:dyDescent="0.25"/>
    <row r="33661" s="186" customFormat="1" x14ac:dyDescent="0.25"/>
    <row r="33662" s="186" customFormat="1" x14ac:dyDescent="0.25"/>
    <row r="33663" s="186" customFormat="1" x14ac:dyDescent="0.25"/>
    <row r="33664" s="186" customFormat="1" x14ac:dyDescent="0.25"/>
    <row r="33665" s="186" customFormat="1" x14ac:dyDescent="0.25"/>
    <row r="33666" s="186" customFormat="1" x14ac:dyDescent="0.25"/>
    <row r="33667" s="186" customFormat="1" x14ac:dyDescent="0.25"/>
    <row r="33668" s="186" customFormat="1" x14ac:dyDescent="0.25"/>
    <row r="33669" s="186" customFormat="1" x14ac:dyDescent="0.25"/>
    <row r="33670" s="186" customFormat="1" x14ac:dyDescent="0.25"/>
    <row r="33671" s="186" customFormat="1" x14ac:dyDescent="0.25"/>
    <row r="33672" s="186" customFormat="1" x14ac:dyDescent="0.25"/>
    <row r="33673" s="186" customFormat="1" x14ac:dyDescent="0.25"/>
    <row r="33674" s="186" customFormat="1" x14ac:dyDescent="0.25"/>
    <row r="33675" s="186" customFormat="1" x14ac:dyDescent="0.25"/>
    <row r="33676" s="186" customFormat="1" x14ac:dyDescent="0.25"/>
    <row r="33677" s="186" customFormat="1" x14ac:dyDescent="0.25"/>
    <row r="33678" s="186" customFormat="1" x14ac:dyDescent="0.25"/>
    <row r="33679" s="186" customFormat="1" x14ac:dyDescent="0.25"/>
    <row r="33680" s="186" customFormat="1" x14ac:dyDescent="0.25"/>
    <row r="33681" s="186" customFormat="1" x14ac:dyDescent="0.25"/>
    <row r="33682" s="186" customFormat="1" x14ac:dyDescent="0.25"/>
    <row r="33683" s="186" customFormat="1" x14ac:dyDescent="0.25"/>
    <row r="33684" s="186" customFormat="1" x14ac:dyDescent="0.25"/>
    <row r="33685" s="186" customFormat="1" x14ac:dyDescent="0.25"/>
    <row r="33686" s="186" customFormat="1" x14ac:dyDescent="0.25"/>
    <row r="33687" s="186" customFormat="1" x14ac:dyDescent="0.25"/>
    <row r="33688" s="186" customFormat="1" x14ac:dyDescent="0.25"/>
    <row r="33689" s="186" customFormat="1" x14ac:dyDescent="0.25"/>
    <row r="33690" s="186" customFormat="1" x14ac:dyDescent="0.25"/>
    <row r="33691" s="186" customFormat="1" x14ac:dyDescent="0.25"/>
    <row r="33692" s="186" customFormat="1" x14ac:dyDescent="0.25"/>
    <row r="33693" s="186" customFormat="1" x14ac:dyDescent="0.25"/>
    <row r="33694" s="186" customFormat="1" x14ac:dyDescent="0.25"/>
    <row r="33695" s="186" customFormat="1" x14ac:dyDescent="0.25"/>
    <row r="33696" s="186" customFormat="1" x14ac:dyDescent="0.25"/>
    <row r="33697" s="186" customFormat="1" x14ac:dyDescent="0.25"/>
    <row r="33698" s="186" customFormat="1" x14ac:dyDescent="0.25"/>
    <row r="33699" s="186" customFormat="1" x14ac:dyDescent="0.25"/>
    <row r="33700" s="186" customFormat="1" x14ac:dyDescent="0.25"/>
    <row r="33701" s="186" customFormat="1" x14ac:dyDescent="0.25"/>
    <row r="33702" s="186" customFormat="1" x14ac:dyDescent="0.25"/>
    <row r="33703" s="186" customFormat="1" x14ac:dyDescent="0.25"/>
    <row r="33704" s="186" customFormat="1" x14ac:dyDescent="0.25"/>
    <row r="33705" s="186" customFormat="1" x14ac:dyDescent="0.25"/>
    <row r="33706" s="186" customFormat="1" x14ac:dyDescent="0.25"/>
    <row r="33707" s="186" customFormat="1" x14ac:dyDescent="0.25"/>
    <row r="33708" s="186" customFormat="1" x14ac:dyDescent="0.25"/>
    <row r="33709" s="186" customFormat="1" x14ac:dyDescent="0.25"/>
    <row r="33710" s="186" customFormat="1" x14ac:dyDescent="0.25"/>
    <row r="33711" s="186" customFormat="1" x14ac:dyDescent="0.25"/>
    <row r="33712" s="186" customFormat="1" x14ac:dyDescent="0.25"/>
    <row r="33713" s="186" customFormat="1" x14ac:dyDescent="0.25"/>
    <row r="33714" s="186" customFormat="1" x14ac:dyDescent="0.25"/>
    <row r="33715" s="186" customFormat="1" x14ac:dyDescent="0.25"/>
    <row r="33716" s="186" customFormat="1" x14ac:dyDescent="0.25"/>
    <row r="33717" s="186" customFormat="1" x14ac:dyDescent="0.25"/>
    <row r="33718" s="186" customFormat="1" x14ac:dyDescent="0.25"/>
    <row r="33719" s="186" customFormat="1" x14ac:dyDescent="0.25"/>
    <row r="33720" s="186" customFormat="1" x14ac:dyDescent="0.25"/>
    <row r="33721" s="186" customFormat="1" x14ac:dyDescent="0.25"/>
    <row r="33722" s="186" customFormat="1" x14ac:dyDescent="0.25"/>
    <row r="33723" s="186" customFormat="1" x14ac:dyDescent="0.25"/>
    <row r="33724" s="186" customFormat="1" x14ac:dyDescent="0.25"/>
    <row r="33725" s="186" customFormat="1" x14ac:dyDescent="0.25"/>
    <row r="33726" s="186" customFormat="1" x14ac:dyDescent="0.25"/>
    <row r="33727" s="186" customFormat="1" x14ac:dyDescent="0.25"/>
    <row r="33728" s="186" customFormat="1" x14ac:dyDescent="0.25"/>
    <row r="33729" s="186" customFormat="1" x14ac:dyDescent="0.25"/>
    <row r="33730" s="186" customFormat="1" x14ac:dyDescent="0.25"/>
    <row r="33731" s="186" customFormat="1" x14ac:dyDescent="0.25"/>
    <row r="33732" s="186" customFormat="1" x14ac:dyDescent="0.25"/>
    <row r="33733" s="186" customFormat="1" x14ac:dyDescent="0.25"/>
    <row r="33734" s="186" customFormat="1" x14ac:dyDescent="0.25"/>
    <row r="33735" s="186" customFormat="1" x14ac:dyDescent="0.25"/>
    <row r="33736" s="186" customFormat="1" x14ac:dyDescent="0.25"/>
    <row r="33737" s="186" customFormat="1" x14ac:dyDescent="0.25"/>
    <row r="33738" s="186" customFormat="1" x14ac:dyDescent="0.25"/>
    <row r="33739" s="186" customFormat="1" x14ac:dyDescent="0.25"/>
    <row r="33740" s="186" customFormat="1" x14ac:dyDescent="0.25"/>
    <row r="33741" s="186" customFormat="1" x14ac:dyDescent="0.25"/>
    <row r="33742" s="186" customFormat="1" x14ac:dyDescent="0.25"/>
    <row r="33743" s="186" customFormat="1" x14ac:dyDescent="0.25"/>
    <row r="33744" s="186" customFormat="1" x14ac:dyDescent="0.25"/>
    <row r="33745" s="186" customFormat="1" x14ac:dyDescent="0.25"/>
    <row r="33746" s="186" customFormat="1" x14ac:dyDescent="0.25"/>
    <row r="33747" s="186" customFormat="1" x14ac:dyDescent="0.25"/>
    <row r="33748" s="186" customFormat="1" x14ac:dyDescent="0.25"/>
    <row r="33749" s="186" customFormat="1" x14ac:dyDescent="0.25"/>
    <row r="33750" s="186" customFormat="1" x14ac:dyDescent="0.25"/>
    <row r="33751" s="186" customFormat="1" x14ac:dyDescent="0.25"/>
    <row r="33752" s="186" customFormat="1" x14ac:dyDescent="0.25"/>
    <row r="33753" s="186" customFormat="1" x14ac:dyDescent="0.25"/>
    <row r="33754" s="186" customFormat="1" x14ac:dyDescent="0.25"/>
    <row r="33755" s="186" customFormat="1" x14ac:dyDescent="0.25"/>
    <row r="33756" s="186" customFormat="1" x14ac:dyDescent="0.25"/>
    <row r="33757" s="186" customFormat="1" x14ac:dyDescent="0.25"/>
    <row r="33758" s="186" customFormat="1" x14ac:dyDescent="0.25"/>
    <row r="33759" s="186" customFormat="1" x14ac:dyDescent="0.25"/>
    <row r="33760" s="186" customFormat="1" x14ac:dyDescent="0.25"/>
    <row r="33761" s="186" customFormat="1" x14ac:dyDescent="0.25"/>
    <row r="33762" s="186" customFormat="1" x14ac:dyDescent="0.25"/>
    <row r="33763" s="186" customFormat="1" x14ac:dyDescent="0.25"/>
    <row r="33764" s="186" customFormat="1" x14ac:dyDescent="0.25"/>
    <row r="33765" s="186" customFormat="1" x14ac:dyDescent="0.25"/>
    <row r="33766" s="186" customFormat="1" x14ac:dyDescent="0.25"/>
    <row r="33767" s="186" customFormat="1" x14ac:dyDescent="0.25"/>
    <row r="33768" s="186" customFormat="1" x14ac:dyDescent="0.25"/>
    <row r="33769" s="186" customFormat="1" x14ac:dyDescent="0.25"/>
    <row r="33770" s="186" customFormat="1" x14ac:dyDescent="0.25"/>
    <row r="33771" s="186" customFormat="1" x14ac:dyDescent="0.25"/>
    <row r="33772" s="186" customFormat="1" x14ac:dyDescent="0.25"/>
    <row r="33773" s="186" customFormat="1" x14ac:dyDescent="0.25"/>
    <row r="33774" s="186" customFormat="1" x14ac:dyDescent="0.25"/>
    <row r="33775" s="186" customFormat="1" x14ac:dyDescent="0.25"/>
    <row r="33776" s="186" customFormat="1" x14ac:dyDescent="0.25"/>
    <row r="33777" s="186" customFormat="1" x14ac:dyDescent="0.25"/>
    <row r="33778" s="186" customFormat="1" x14ac:dyDescent="0.25"/>
    <row r="33779" s="186" customFormat="1" x14ac:dyDescent="0.25"/>
    <row r="33780" s="186" customFormat="1" x14ac:dyDescent="0.25"/>
    <row r="33781" s="186" customFormat="1" x14ac:dyDescent="0.25"/>
    <row r="33782" s="186" customFormat="1" x14ac:dyDescent="0.25"/>
    <row r="33783" s="186" customFormat="1" x14ac:dyDescent="0.25"/>
    <row r="33784" s="186" customFormat="1" x14ac:dyDescent="0.25"/>
    <row r="33785" s="186" customFormat="1" x14ac:dyDescent="0.25"/>
    <row r="33786" s="186" customFormat="1" x14ac:dyDescent="0.25"/>
    <row r="33787" s="186" customFormat="1" x14ac:dyDescent="0.25"/>
    <row r="33788" s="186" customFormat="1" x14ac:dyDescent="0.25"/>
    <row r="33789" s="186" customFormat="1" x14ac:dyDescent="0.25"/>
    <row r="33790" s="186" customFormat="1" x14ac:dyDescent="0.25"/>
    <row r="33791" s="186" customFormat="1" x14ac:dyDescent="0.25"/>
    <row r="33792" s="186" customFormat="1" x14ac:dyDescent="0.25"/>
    <row r="33793" s="186" customFormat="1" x14ac:dyDescent="0.25"/>
    <row r="33794" s="186" customFormat="1" x14ac:dyDescent="0.25"/>
    <row r="33795" s="186" customFormat="1" x14ac:dyDescent="0.25"/>
    <row r="33796" s="186" customFormat="1" x14ac:dyDescent="0.25"/>
    <row r="33797" s="186" customFormat="1" x14ac:dyDescent="0.25"/>
    <row r="33798" s="186" customFormat="1" x14ac:dyDescent="0.25"/>
    <row r="33799" s="186" customFormat="1" x14ac:dyDescent="0.25"/>
    <row r="33800" s="186" customFormat="1" x14ac:dyDescent="0.25"/>
    <row r="33801" s="186" customFormat="1" x14ac:dyDescent="0.25"/>
    <row r="33802" s="186" customFormat="1" x14ac:dyDescent="0.25"/>
    <row r="33803" s="186" customFormat="1" x14ac:dyDescent="0.25"/>
    <row r="33804" s="186" customFormat="1" x14ac:dyDescent="0.25"/>
    <row r="33805" s="186" customFormat="1" x14ac:dyDescent="0.25"/>
    <row r="33806" s="186" customFormat="1" x14ac:dyDescent="0.25"/>
    <row r="33807" s="186" customFormat="1" x14ac:dyDescent="0.25"/>
    <row r="33808" s="186" customFormat="1" x14ac:dyDescent="0.25"/>
    <row r="33809" s="186" customFormat="1" x14ac:dyDescent="0.25"/>
    <row r="33810" s="186" customFormat="1" x14ac:dyDescent="0.25"/>
    <row r="33811" s="186" customFormat="1" x14ac:dyDescent="0.25"/>
    <row r="33812" s="186" customFormat="1" x14ac:dyDescent="0.25"/>
    <row r="33813" s="186" customFormat="1" x14ac:dyDescent="0.25"/>
    <row r="33814" s="186" customFormat="1" x14ac:dyDescent="0.25"/>
    <row r="33815" s="186" customFormat="1" x14ac:dyDescent="0.25"/>
    <row r="33816" s="186" customFormat="1" x14ac:dyDescent="0.25"/>
    <row r="33817" s="186" customFormat="1" x14ac:dyDescent="0.25"/>
    <row r="33818" s="186" customFormat="1" x14ac:dyDescent="0.25"/>
    <row r="33819" s="186" customFormat="1" x14ac:dyDescent="0.25"/>
    <row r="33820" s="186" customFormat="1" x14ac:dyDescent="0.25"/>
    <row r="33821" s="186" customFormat="1" x14ac:dyDescent="0.25"/>
    <row r="33822" s="186" customFormat="1" x14ac:dyDescent="0.25"/>
    <row r="33823" s="186" customFormat="1" x14ac:dyDescent="0.25"/>
    <row r="33824" s="186" customFormat="1" x14ac:dyDescent="0.25"/>
    <row r="33825" s="186" customFormat="1" x14ac:dyDescent="0.25"/>
    <row r="33826" s="186" customFormat="1" x14ac:dyDescent="0.25"/>
    <row r="33827" s="186" customFormat="1" x14ac:dyDescent="0.25"/>
    <row r="33828" s="186" customFormat="1" x14ac:dyDescent="0.25"/>
    <row r="33829" s="186" customFormat="1" x14ac:dyDescent="0.25"/>
    <row r="33830" s="186" customFormat="1" x14ac:dyDescent="0.25"/>
    <row r="33831" s="186" customFormat="1" x14ac:dyDescent="0.25"/>
    <row r="33832" s="186" customFormat="1" x14ac:dyDescent="0.25"/>
    <row r="33833" s="186" customFormat="1" x14ac:dyDescent="0.25"/>
    <row r="33834" s="186" customFormat="1" x14ac:dyDescent="0.25"/>
    <row r="33835" s="186" customFormat="1" x14ac:dyDescent="0.25"/>
    <row r="33836" s="186" customFormat="1" x14ac:dyDescent="0.25"/>
    <row r="33837" s="186" customFormat="1" x14ac:dyDescent="0.25"/>
    <row r="33838" s="186" customFormat="1" x14ac:dyDescent="0.25"/>
    <row r="33839" s="186" customFormat="1" x14ac:dyDescent="0.25"/>
    <row r="33840" s="186" customFormat="1" x14ac:dyDescent="0.25"/>
    <row r="33841" s="186" customFormat="1" x14ac:dyDescent="0.25"/>
    <row r="33842" s="186" customFormat="1" x14ac:dyDescent="0.25"/>
    <row r="33843" s="186" customFormat="1" x14ac:dyDescent="0.25"/>
    <row r="33844" s="186" customFormat="1" x14ac:dyDescent="0.25"/>
    <row r="33845" s="186" customFormat="1" x14ac:dyDescent="0.25"/>
    <row r="33846" s="186" customFormat="1" x14ac:dyDescent="0.25"/>
    <row r="33847" s="186" customFormat="1" x14ac:dyDescent="0.25"/>
    <row r="33848" s="186" customFormat="1" x14ac:dyDescent="0.25"/>
    <row r="33849" s="186" customFormat="1" x14ac:dyDescent="0.25"/>
    <row r="33850" s="186" customFormat="1" x14ac:dyDescent="0.25"/>
    <row r="33851" s="186" customFormat="1" x14ac:dyDescent="0.25"/>
    <row r="33852" s="186" customFormat="1" x14ac:dyDescent="0.25"/>
    <row r="33853" s="186" customFormat="1" x14ac:dyDescent="0.25"/>
    <row r="33854" s="186" customFormat="1" x14ac:dyDescent="0.25"/>
    <row r="33855" s="186" customFormat="1" x14ac:dyDescent="0.25"/>
    <row r="33856" s="186" customFormat="1" x14ac:dyDescent="0.25"/>
    <row r="33857" s="186" customFormat="1" x14ac:dyDescent="0.25"/>
    <row r="33858" s="186" customFormat="1" x14ac:dyDescent="0.25"/>
    <row r="33859" s="186" customFormat="1" x14ac:dyDescent="0.25"/>
    <row r="33860" s="186" customFormat="1" x14ac:dyDescent="0.25"/>
    <row r="33861" s="186" customFormat="1" x14ac:dyDescent="0.25"/>
    <row r="33862" s="186" customFormat="1" x14ac:dyDescent="0.25"/>
    <row r="33863" s="186" customFormat="1" x14ac:dyDescent="0.25"/>
    <row r="33864" s="186" customFormat="1" x14ac:dyDescent="0.25"/>
    <row r="33865" s="186" customFormat="1" x14ac:dyDescent="0.25"/>
    <row r="33866" s="186" customFormat="1" x14ac:dyDescent="0.25"/>
    <row r="33867" s="186" customFormat="1" x14ac:dyDescent="0.25"/>
    <row r="33868" s="186" customFormat="1" x14ac:dyDescent="0.25"/>
    <row r="33869" s="186" customFormat="1" x14ac:dyDescent="0.25"/>
    <row r="33870" s="186" customFormat="1" x14ac:dyDescent="0.25"/>
    <row r="33871" s="186" customFormat="1" x14ac:dyDescent="0.25"/>
    <row r="33872" s="186" customFormat="1" x14ac:dyDescent="0.25"/>
    <row r="33873" s="186" customFormat="1" x14ac:dyDescent="0.25"/>
    <row r="33874" s="186" customFormat="1" x14ac:dyDescent="0.25"/>
    <row r="33875" s="186" customFormat="1" x14ac:dyDescent="0.25"/>
    <row r="33876" s="186" customFormat="1" x14ac:dyDescent="0.25"/>
    <row r="33877" s="186" customFormat="1" x14ac:dyDescent="0.25"/>
    <row r="33878" s="186" customFormat="1" x14ac:dyDescent="0.25"/>
    <row r="33879" s="186" customFormat="1" x14ac:dyDescent="0.25"/>
    <row r="33880" s="186" customFormat="1" x14ac:dyDescent="0.25"/>
    <row r="33881" s="186" customFormat="1" x14ac:dyDescent="0.25"/>
    <row r="33882" s="186" customFormat="1" x14ac:dyDescent="0.25"/>
    <row r="33883" s="186" customFormat="1" x14ac:dyDescent="0.25"/>
    <row r="33884" s="186" customFormat="1" x14ac:dyDescent="0.25"/>
    <row r="33885" s="186" customFormat="1" x14ac:dyDescent="0.25"/>
    <row r="33886" s="186" customFormat="1" x14ac:dyDescent="0.25"/>
    <row r="33887" s="186" customFormat="1" x14ac:dyDescent="0.25"/>
    <row r="33888" s="186" customFormat="1" x14ac:dyDescent="0.25"/>
    <row r="33889" s="186" customFormat="1" x14ac:dyDescent="0.25"/>
    <row r="33890" s="186" customFormat="1" x14ac:dyDescent="0.25"/>
    <row r="33891" s="186" customFormat="1" x14ac:dyDescent="0.25"/>
    <row r="33892" s="186" customFormat="1" x14ac:dyDescent="0.25"/>
    <row r="33893" s="186" customFormat="1" x14ac:dyDescent="0.25"/>
    <row r="33894" s="186" customFormat="1" x14ac:dyDescent="0.25"/>
    <row r="33895" s="186" customFormat="1" x14ac:dyDescent="0.25"/>
    <row r="33896" s="186" customFormat="1" x14ac:dyDescent="0.25"/>
    <row r="33897" s="186" customFormat="1" x14ac:dyDescent="0.25"/>
    <row r="33898" s="186" customFormat="1" x14ac:dyDescent="0.25"/>
    <row r="33899" s="186" customFormat="1" x14ac:dyDescent="0.25"/>
    <row r="33900" s="186" customFormat="1" x14ac:dyDescent="0.25"/>
    <row r="33901" s="186" customFormat="1" x14ac:dyDescent="0.25"/>
    <row r="33902" s="186" customFormat="1" x14ac:dyDescent="0.25"/>
    <row r="33903" s="186" customFormat="1" x14ac:dyDescent="0.25"/>
    <row r="33904" s="186" customFormat="1" x14ac:dyDescent="0.25"/>
    <row r="33905" s="186" customFormat="1" x14ac:dyDescent="0.25"/>
    <row r="33906" s="186" customFormat="1" x14ac:dyDescent="0.25"/>
    <row r="33907" s="186" customFormat="1" x14ac:dyDescent="0.25"/>
    <row r="33908" s="186" customFormat="1" x14ac:dyDescent="0.25"/>
    <row r="33909" s="186" customFormat="1" x14ac:dyDescent="0.25"/>
    <row r="33910" s="186" customFormat="1" x14ac:dyDescent="0.25"/>
    <row r="33911" s="186" customFormat="1" x14ac:dyDescent="0.25"/>
    <row r="33912" s="186" customFormat="1" x14ac:dyDescent="0.25"/>
    <row r="33913" s="186" customFormat="1" x14ac:dyDescent="0.25"/>
    <row r="33914" s="186" customFormat="1" x14ac:dyDescent="0.25"/>
    <row r="33915" s="186" customFormat="1" x14ac:dyDescent="0.25"/>
    <row r="33916" s="186" customFormat="1" x14ac:dyDescent="0.25"/>
    <row r="33917" s="186" customFormat="1" x14ac:dyDescent="0.25"/>
    <row r="33918" s="186" customFormat="1" x14ac:dyDescent="0.25"/>
    <row r="33919" s="186" customFormat="1" x14ac:dyDescent="0.25"/>
    <row r="33920" s="186" customFormat="1" x14ac:dyDescent="0.25"/>
    <row r="33921" s="186" customFormat="1" x14ac:dyDescent="0.25"/>
    <row r="33922" s="186" customFormat="1" x14ac:dyDescent="0.25"/>
    <row r="33923" s="186" customFormat="1" x14ac:dyDescent="0.25"/>
    <row r="33924" s="186" customFormat="1" x14ac:dyDescent="0.25"/>
    <row r="33925" s="186" customFormat="1" x14ac:dyDescent="0.25"/>
    <row r="33926" s="186" customFormat="1" x14ac:dyDescent="0.25"/>
    <row r="33927" s="186" customFormat="1" x14ac:dyDescent="0.25"/>
    <row r="33928" s="186" customFormat="1" x14ac:dyDescent="0.25"/>
    <row r="33929" s="186" customFormat="1" x14ac:dyDescent="0.25"/>
    <row r="33930" s="186" customFormat="1" x14ac:dyDescent="0.25"/>
    <row r="33931" s="186" customFormat="1" x14ac:dyDescent="0.25"/>
    <row r="33932" s="186" customFormat="1" x14ac:dyDescent="0.25"/>
    <row r="33933" s="186" customFormat="1" x14ac:dyDescent="0.25"/>
    <row r="33934" s="186" customFormat="1" x14ac:dyDescent="0.25"/>
    <row r="33935" s="186" customFormat="1" x14ac:dyDescent="0.25"/>
    <row r="33936" s="186" customFormat="1" x14ac:dyDescent="0.25"/>
    <row r="33937" s="186" customFormat="1" x14ac:dyDescent="0.25"/>
    <row r="33938" s="186" customFormat="1" x14ac:dyDescent="0.25"/>
    <row r="33939" s="186" customFormat="1" x14ac:dyDescent="0.25"/>
    <row r="33940" s="186" customFormat="1" x14ac:dyDescent="0.25"/>
    <row r="33941" s="186" customFormat="1" x14ac:dyDescent="0.25"/>
    <row r="33942" s="186" customFormat="1" x14ac:dyDescent="0.25"/>
    <row r="33943" s="186" customFormat="1" x14ac:dyDescent="0.25"/>
    <row r="33944" s="186" customFormat="1" x14ac:dyDescent="0.25"/>
    <row r="33945" s="186" customFormat="1" x14ac:dyDescent="0.25"/>
    <row r="33946" s="186" customFormat="1" x14ac:dyDescent="0.25"/>
    <row r="33947" s="186" customFormat="1" x14ac:dyDescent="0.25"/>
    <row r="33948" s="186" customFormat="1" x14ac:dyDescent="0.25"/>
    <row r="33949" s="186" customFormat="1" x14ac:dyDescent="0.25"/>
    <row r="33950" s="186" customFormat="1" x14ac:dyDescent="0.25"/>
    <row r="33951" s="186" customFormat="1" x14ac:dyDescent="0.25"/>
    <row r="33952" s="186" customFormat="1" x14ac:dyDescent="0.25"/>
    <row r="33953" s="186" customFormat="1" x14ac:dyDescent="0.25"/>
    <row r="33954" s="186" customFormat="1" x14ac:dyDescent="0.25"/>
    <row r="33955" s="186" customFormat="1" x14ac:dyDescent="0.25"/>
    <row r="33956" s="186" customFormat="1" x14ac:dyDescent="0.25"/>
    <row r="33957" s="186" customFormat="1" x14ac:dyDescent="0.25"/>
    <row r="33958" s="186" customFormat="1" x14ac:dyDescent="0.25"/>
    <row r="33959" s="186" customFormat="1" x14ac:dyDescent="0.25"/>
    <row r="33960" s="186" customFormat="1" x14ac:dyDescent="0.25"/>
    <row r="33961" s="186" customFormat="1" x14ac:dyDescent="0.25"/>
    <row r="33962" s="186" customFormat="1" x14ac:dyDescent="0.25"/>
    <row r="33963" s="186" customFormat="1" x14ac:dyDescent="0.25"/>
    <row r="33964" s="186" customFormat="1" x14ac:dyDescent="0.25"/>
    <row r="33965" s="186" customFormat="1" x14ac:dyDescent="0.25"/>
    <row r="33966" s="186" customFormat="1" x14ac:dyDescent="0.25"/>
    <row r="33967" s="186" customFormat="1" x14ac:dyDescent="0.25"/>
    <row r="33968" s="186" customFormat="1" x14ac:dyDescent="0.25"/>
    <row r="33969" s="186" customFormat="1" x14ac:dyDescent="0.25"/>
    <row r="33970" s="186" customFormat="1" x14ac:dyDescent="0.25"/>
    <row r="33971" s="186" customFormat="1" x14ac:dyDescent="0.25"/>
    <row r="33972" s="186" customFormat="1" x14ac:dyDescent="0.25"/>
    <row r="33973" s="186" customFormat="1" x14ac:dyDescent="0.25"/>
    <row r="33974" s="186" customFormat="1" x14ac:dyDescent="0.25"/>
    <row r="33975" s="186" customFormat="1" x14ac:dyDescent="0.25"/>
    <row r="33976" s="186" customFormat="1" x14ac:dyDescent="0.25"/>
    <row r="33977" s="186" customFormat="1" x14ac:dyDescent="0.25"/>
    <row r="33978" s="186" customFormat="1" x14ac:dyDescent="0.25"/>
    <row r="33979" s="186" customFormat="1" x14ac:dyDescent="0.25"/>
    <row r="33980" s="186" customFormat="1" x14ac:dyDescent="0.25"/>
    <row r="33981" s="186" customFormat="1" x14ac:dyDescent="0.25"/>
    <row r="33982" s="186" customFormat="1" x14ac:dyDescent="0.25"/>
    <row r="33983" s="186" customFormat="1" x14ac:dyDescent="0.25"/>
    <row r="33984" s="186" customFormat="1" x14ac:dyDescent="0.25"/>
    <row r="33985" s="186" customFormat="1" x14ac:dyDescent="0.25"/>
    <row r="33986" s="186" customFormat="1" x14ac:dyDescent="0.25"/>
    <row r="33987" s="186" customFormat="1" x14ac:dyDescent="0.25"/>
    <row r="33988" s="186" customFormat="1" x14ac:dyDescent="0.25"/>
    <row r="33989" s="186" customFormat="1" x14ac:dyDescent="0.25"/>
    <row r="33990" s="186" customFormat="1" x14ac:dyDescent="0.25"/>
    <row r="33991" s="186" customFormat="1" x14ac:dyDescent="0.25"/>
    <row r="33992" s="186" customFormat="1" x14ac:dyDescent="0.25"/>
    <row r="33993" s="186" customFormat="1" x14ac:dyDescent="0.25"/>
    <row r="33994" s="186" customFormat="1" x14ac:dyDescent="0.25"/>
    <row r="33995" s="186" customFormat="1" x14ac:dyDescent="0.25"/>
    <row r="33996" s="186" customFormat="1" x14ac:dyDescent="0.25"/>
    <row r="33997" s="186" customFormat="1" x14ac:dyDescent="0.25"/>
    <row r="33998" s="186" customFormat="1" x14ac:dyDescent="0.25"/>
    <row r="33999" s="186" customFormat="1" x14ac:dyDescent="0.25"/>
    <row r="34000" s="186" customFormat="1" x14ac:dyDescent="0.25"/>
    <row r="34001" s="186" customFormat="1" x14ac:dyDescent="0.25"/>
    <row r="34002" s="186" customFormat="1" x14ac:dyDescent="0.25"/>
    <row r="34003" s="186" customFormat="1" x14ac:dyDescent="0.25"/>
    <row r="34004" s="186" customFormat="1" x14ac:dyDescent="0.25"/>
    <row r="34005" s="186" customFormat="1" x14ac:dyDescent="0.25"/>
    <row r="34006" s="186" customFormat="1" x14ac:dyDescent="0.25"/>
    <row r="34007" s="186" customFormat="1" x14ac:dyDescent="0.25"/>
    <row r="34008" s="186" customFormat="1" x14ac:dyDescent="0.25"/>
    <row r="34009" s="186" customFormat="1" x14ac:dyDescent="0.25"/>
    <row r="34010" s="186" customFormat="1" x14ac:dyDescent="0.25"/>
    <row r="34011" s="186" customFormat="1" x14ac:dyDescent="0.25"/>
    <row r="34012" s="186" customFormat="1" x14ac:dyDescent="0.25"/>
    <row r="34013" s="186" customFormat="1" x14ac:dyDescent="0.25"/>
    <row r="34014" s="186" customFormat="1" x14ac:dyDescent="0.25"/>
    <row r="34015" s="186" customFormat="1" x14ac:dyDescent="0.25"/>
    <row r="34016" s="186" customFormat="1" x14ac:dyDescent="0.25"/>
    <row r="34017" s="186" customFormat="1" x14ac:dyDescent="0.25"/>
    <row r="34018" s="186" customFormat="1" x14ac:dyDescent="0.25"/>
    <row r="34019" s="186" customFormat="1" x14ac:dyDescent="0.25"/>
    <row r="34020" s="186" customFormat="1" x14ac:dyDescent="0.25"/>
    <row r="34021" s="186" customFormat="1" x14ac:dyDescent="0.25"/>
    <row r="34022" s="186" customFormat="1" x14ac:dyDescent="0.25"/>
    <row r="34023" s="186" customFormat="1" x14ac:dyDescent="0.25"/>
    <row r="34024" s="186" customFormat="1" x14ac:dyDescent="0.25"/>
    <row r="34025" s="186" customFormat="1" x14ac:dyDescent="0.25"/>
    <row r="34026" s="186" customFormat="1" x14ac:dyDescent="0.25"/>
    <row r="34027" s="186" customFormat="1" x14ac:dyDescent="0.25"/>
    <row r="34028" s="186" customFormat="1" x14ac:dyDescent="0.25"/>
    <row r="34029" s="186" customFormat="1" x14ac:dyDescent="0.25"/>
    <row r="34030" s="186" customFormat="1" x14ac:dyDescent="0.25"/>
    <row r="34031" s="186" customFormat="1" x14ac:dyDescent="0.25"/>
    <row r="34032" s="186" customFormat="1" x14ac:dyDescent="0.25"/>
    <row r="34033" s="186" customFormat="1" x14ac:dyDescent="0.25"/>
    <row r="34034" s="186" customFormat="1" x14ac:dyDescent="0.25"/>
    <row r="34035" s="186" customFormat="1" x14ac:dyDescent="0.25"/>
    <row r="34036" s="186" customFormat="1" x14ac:dyDescent="0.25"/>
    <row r="34037" s="186" customFormat="1" x14ac:dyDescent="0.25"/>
    <row r="34038" s="186" customFormat="1" x14ac:dyDescent="0.25"/>
    <row r="34039" s="186" customFormat="1" x14ac:dyDescent="0.25"/>
    <row r="34040" s="186" customFormat="1" x14ac:dyDescent="0.25"/>
    <row r="34041" s="186" customFormat="1" x14ac:dyDescent="0.25"/>
    <row r="34042" s="186" customFormat="1" x14ac:dyDescent="0.25"/>
    <row r="34043" s="186" customFormat="1" x14ac:dyDescent="0.25"/>
    <row r="34044" s="186" customFormat="1" x14ac:dyDescent="0.25"/>
    <row r="34045" s="186" customFormat="1" x14ac:dyDescent="0.25"/>
    <row r="34046" s="186" customFormat="1" x14ac:dyDescent="0.25"/>
    <row r="34047" s="186" customFormat="1" x14ac:dyDescent="0.25"/>
    <row r="34048" s="186" customFormat="1" x14ac:dyDescent="0.25"/>
    <row r="34049" s="186" customFormat="1" x14ac:dyDescent="0.25"/>
    <row r="34050" s="186" customFormat="1" x14ac:dyDescent="0.25"/>
    <row r="34051" s="186" customFormat="1" x14ac:dyDescent="0.25"/>
    <row r="34052" s="186" customFormat="1" x14ac:dyDescent="0.25"/>
    <row r="34053" s="186" customFormat="1" x14ac:dyDescent="0.25"/>
    <row r="34054" s="186" customFormat="1" x14ac:dyDescent="0.25"/>
    <row r="34055" s="186" customFormat="1" x14ac:dyDescent="0.25"/>
    <row r="34056" s="186" customFormat="1" x14ac:dyDescent="0.25"/>
    <row r="34057" s="186" customFormat="1" x14ac:dyDescent="0.25"/>
    <row r="34058" s="186" customFormat="1" x14ac:dyDescent="0.25"/>
    <row r="34059" s="186" customFormat="1" x14ac:dyDescent="0.25"/>
    <row r="34060" s="186" customFormat="1" x14ac:dyDescent="0.25"/>
    <row r="34061" s="186" customFormat="1" x14ac:dyDescent="0.25"/>
    <row r="34062" s="186" customFormat="1" x14ac:dyDescent="0.25"/>
    <row r="34063" s="186" customFormat="1" x14ac:dyDescent="0.25"/>
    <row r="34064" s="186" customFormat="1" x14ac:dyDescent="0.25"/>
    <row r="34065" s="186" customFormat="1" x14ac:dyDescent="0.25"/>
    <row r="34066" s="186" customFormat="1" x14ac:dyDescent="0.25"/>
    <row r="34067" s="186" customFormat="1" x14ac:dyDescent="0.25"/>
    <row r="34068" s="186" customFormat="1" x14ac:dyDescent="0.25"/>
    <row r="34069" s="186" customFormat="1" x14ac:dyDescent="0.25"/>
    <row r="34070" s="186" customFormat="1" x14ac:dyDescent="0.25"/>
    <row r="34071" s="186" customFormat="1" x14ac:dyDescent="0.25"/>
    <row r="34072" s="186" customFormat="1" x14ac:dyDescent="0.25"/>
    <row r="34073" s="186" customFormat="1" x14ac:dyDescent="0.25"/>
    <row r="34074" s="186" customFormat="1" x14ac:dyDescent="0.25"/>
    <row r="34075" s="186" customFormat="1" x14ac:dyDescent="0.25"/>
    <row r="34076" s="186" customFormat="1" x14ac:dyDescent="0.25"/>
    <row r="34077" s="186" customFormat="1" x14ac:dyDescent="0.25"/>
    <row r="34078" s="186" customFormat="1" x14ac:dyDescent="0.25"/>
    <row r="34079" s="186" customFormat="1" x14ac:dyDescent="0.25"/>
    <row r="34080" s="186" customFormat="1" x14ac:dyDescent="0.25"/>
    <row r="34081" s="186" customFormat="1" x14ac:dyDescent="0.25"/>
    <row r="34082" s="186" customFormat="1" x14ac:dyDescent="0.25"/>
    <row r="34083" s="186" customFormat="1" x14ac:dyDescent="0.25"/>
    <row r="34084" s="186" customFormat="1" x14ac:dyDescent="0.25"/>
    <row r="34085" s="186" customFormat="1" x14ac:dyDescent="0.25"/>
    <row r="34086" s="186" customFormat="1" x14ac:dyDescent="0.25"/>
    <row r="34087" s="186" customFormat="1" x14ac:dyDescent="0.25"/>
    <row r="34088" s="186" customFormat="1" x14ac:dyDescent="0.25"/>
    <row r="34089" s="186" customFormat="1" x14ac:dyDescent="0.25"/>
    <row r="34090" s="186" customFormat="1" x14ac:dyDescent="0.25"/>
    <row r="34091" s="186" customFormat="1" x14ac:dyDescent="0.25"/>
    <row r="34092" s="186" customFormat="1" x14ac:dyDescent="0.25"/>
    <row r="34093" s="186" customFormat="1" x14ac:dyDescent="0.25"/>
    <row r="34094" s="186" customFormat="1" x14ac:dyDescent="0.25"/>
    <row r="34095" s="186" customFormat="1" x14ac:dyDescent="0.25"/>
    <row r="34096" s="186" customFormat="1" x14ac:dyDescent="0.25"/>
    <row r="34097" s="186" customFormat="1" x14ac:dyDescent="0.25"/>
    <row r="34098" s="186" customFormat="1" x14ac:dyDescent="0.25"/>
    <row r="34099" s="186" customFormat="1" x14ac:dyDescent="0.25"/>
    <row r="34100" s="186" customFormat="1" x14ac:dyDescent="0.25"/>
    <row r="34101" s="186" customFormat="1" x14ac:dyDescent="0.25"/>
    <row r="34102" s="186" customFormat="1" x14ac:dyDescent="0.25"/>
    <row r="34103" s="186" customFormat="1" x14ac:dyDescent="0.25"/>
    <row r="34104" s="186" customFormat="1" x14ac:dyDescent="0.25"/>
    <row r="34105" s="186" customFormat="1" x14ac:dyDescent="0.25"/>
    <row r="34106" s="186" customFormat="1" x14ac:dyDescent="0.25"/>
    <row r="34107" s="186" customFormat="1" x14ac:dyDescent="0.25"/>
    <row r="34108" s="186" customFormat="1" x14ac:dyDescent="0.25"/>
    <row r="34109" s="186" customFormat="1" x14ac:dyDescent="0.25"/>
    <row r="34110" s="186" customFormat="1" x14ac:dyDescent="0.25"/>
    <row r="34111" s="186" customFormat="1" x14ac:dyDescent="0.25"/>
    <row r="34112" s="186" customFormat="1" x14ac:dyDescent="0.25"/>
    <row r="34113" s="186" customFormat="1" x14ac:dyDescent="0.25"/>
    <row r="34114" s="186" customFormat="1" x14ac:dyDescent="0.25"/>
    <row r="34115" s="186" customFormat="1" x14ac:dyDescent="0.25"/>
    <row r="34116" s="186" customFormat="1" x14ac:dyDescent="0.25"/>
    <row r="34117" s="186" customFormat="1" x14ac:dyDescent="0.25"/>
    <row r="34118" s="186" customFormat="1" x14ac:dyDescent="0.25"/>
    <row r="34119" s="186" customFormat="1" x14ac:dyDescent="0.25"/>
    <row r="34120" s="186" customFormat="1" x14ac:dyDescent="0.25"/>
    <row r="34121" s="186" customFormat="1" x14ac:dyDescent="0.25"/>
    <row r="34122" s="186" customFormat="1" x14ac:dyDescent="0.25"/>
    <row r="34123" s="186" customFormat="1" x14ac:dyDescent="0.25"/>
    <row r="34124" s="186" customFormat="1" x14ac:dyDescent="0.25"/>
    <row r="34125" s="186" customFormat="1" x14ac:dyDescent="0.25"/>
    <row r="34126" s="186" customFormat="1" x14ac:dyDescent="0.25"/>
    <row r="34127" s="186" customFormat="1" x14ac:dyDescent="0.25"/>
    <row r="34128" s="186" customFormat="1" x14ac:dyDescent="0.25"/>
    <row r="34129" s="186" customFormat="1" x14ac:dyDescent="0.25"/>
    <row r="34130" s="186" customFormat="1" x14ac:dyDescent="0.25"/>
    <row r="34131" s="186" customFormat="1" x14ac:dyDescent="0.25"/>
    <row r="34132" s="186" customFormat="1" x14ac:dyDescent="0.25"/>
    <row r="34133" s="186" customFormat="1" x14ac:dyDescent="0.25"/>
    <row r="34134" s="186" customFormat="1" x14ac:dyDescent="0.25"/>
    <row r="34135" s="186" customFormat="1" x14ac:dyDescent="0.25"/>
    <row r="34136" s="186" customFormat="1" x14ac:dyDescent="0.25"/>
    <row r="34137" s="186" customFormat="1" x14ac:dyDescent="0.25"/>
    <row r="34138" s="186" customFormat="1" x14ac:dyDescent="0.25"/>
    <row r="34139" s="186" customFormat="1" x14ac:dyDescent="0.25"/>
    <row r="34140" s="186" customFormat="1" x14ac:dyDescent="0.25"/>
    <row r="34141" s="186" customFormat="1" x14ac:dyDescent="0.25"/>
    <row r="34142" s="186" customFormat="1" x14ac:dyDescent="0.25"/>
    <row r="34143" s="186" customFormat="1" x14ac:dyDescent="0.25"/>
    <row r="34144" s="186" customFormat="1" x14ac:dyDescent="0.25"/>
    <row r="34145" s="186" customFormat="1" x14ac:dyDescent="0.25"/>
    <row r="34146" s="186" customFormat="1" x14ac:dyDescent="0.25"/>
    <row r="34147" s="186" customFormat="1" x14ac:dyDescent="0.25"/>
    <row r="34148" s="186" customFormat="1" x14ac:dyDescent="0.25"/>
    <row r="34149" s="186" customFormat="1" x14ac:dyDescent="0.25"/>
    <row r="34150" s="186" customFormat="1" x14ac:dyDescent="0.25"/>
    <row r="34151" s="186" customFormat="1" x14ac:dyDescent="0.25"/>
    <row r="34152" s="186" customFormat="1" x14ac:dyDescent="0.25"/>
    <row r="34153" s="186" customFormat="1" x14ac:dyDescent="0.25"/>
    <row r="34154" s="186" customFormat="1" x14ac:dyDescent="0.25"/>
    <row r="34155" s="186" customFormat="1" x14ac:dyDescent="0.25"/>
    <row r="34156" s="186" customFormat="1" x14ac:dyDescent="0.25"/>
    <row r="34157" s="186" customFormat="1" x14ac:dyDescent="0.25"/>
    <row r="34158" s="186" customFormat="1" x14ac:dyDescent="0.25"/>
    <row r="34159" s="186" customFormat="1" x14ac:dyDescent="0.25"/>
    <row r="34160" s="186" customFormat="1" x14ac:dyDescent="0.25"/>
    <row r="34161" s="186" customFormat="1" x14ac:dyDescent="0.25"/>
    <row r="34162" s="186" customFormat="1" x14ac:dyDescent="0.25"/>
    <row r="34163" s="186" customFormat="1" x14ac:dyDescent="0.25"/>
    <row r="34164" s="186" customFormat="1" x14ac:dyDescent="0.25"/>
    <row r="34165" s="186" customFormat="1" x14ac:dyDescent="0.25"/>
    <row r="34166" s="186" customFormat="1" x14ac:dyDescent="0.25"/>
    <row r="34167" s="186" customFormat="1" x14ac:dyDescent="0.25"/>
    <row r="34168" s="186" customFormat="1" x14ac:dyDescent="0.25"/>
    <row r="34169" s="186" customFormat="1" x14ac:dyDescent="0.25"/>
    <row r="34170" s="186" customFormat="1" x14ac:dyDescent="0.25"/>
    <row r="34171" s="186" customFormat="1" x14ac:dyDescent="0.25"/>
    <row r="34172" s="186" customFormat="1" x14ac:dyDescent="0.25"/>
    <row r="34173" s="186" customFormat="1" x14ac:dyDescent="0.25"/>
    <row r="34174" s="186" customFormat="1" x14ac:dyDescent="0.25"/>
    <row r="34175" s="186" customFormat="1" x14ac:dyDescent="0.25"/>
    <row r="34176" s="186" customFormat="1" x14ac:dyDescent="0.25"/>
    <row r="34177" s="186" customFormat="1" x14ac:dyDescent="0.25"/>
    <row r="34178" s="186" customFormat="1" x14ac:dyDescent="0.25"/>
    <row r="34179" s="186" customFormat="1" x14ac:dyDescent="0.25"/>
    <row r="34180" s="186" customFormat="1" x14ac:dyDescent="0.25"/>
    <row r="34181" s="186" customFormat="1" x14ac:dyDescent="0.25"/>
    <row r="34182" s="186" customFormat="1" x14ac:dyDescent="0.25"/>
    <row r="34183" s="186" customFormat="1" x14ac:dyDescent="0.25"/>
    <row r="34184" s="186" customFormat="1" x14ac:dyDescent="0.25"/>
    <row r="34185" s="186" customFormat="1" x14ac:dyDescent="0.25"/>
    <row r="34186" s="186" customFormat="1" x14ac:dyDescent="0.25"/>
    <row r="34187" s="186" customFormat="1" x14ac:dyDescent="0.25"/>
    <row r="34188" s="186" customFormat="1" x14ac:dyDescent="0.25"/>
    <row r="34189" s="186" customFormat="1" x14ac:dyDescent="0.25"/>
    <row r="34190" s="186" customFormat="1" x14ac:dyDescent="0.25"/>
    <row r="34191" s="186" customFormat="1" x14ac:dyDescent="0.25"/>
    <row r="34192" s="186" customFormat="1" x14ac:dyDescent="0.25"/>
    <row r="34193" s="186" customFormat="1" x14ac:dyDescent="0.25"/>
    <row r="34194" s="186" customFormat="1" x14ac:dyDescent="0.25"/>
    <row r="34195" s="186" customFormat="1" x14ac:dyDescent="0.25"/>
    <row r="34196" s="186" customFormat="1" x14ac:dyDescent="0.25"/>
    <row r="34197" s="186" customFormat="1" x14ac:dyDescent="0.25"/>
    <row r="34198" s="186" customFormat="1" x14ac:dyDescent="0.25"/>
    <row r="34199" s="186" customFormat="1" x14ac:dyDescent="0.25"/>
    <row r="34200" s="186" customFormat="1" x14ac:dyDescent="0.25"/>
    <row r="34201" s="186" customFormat="1" x14ac:dyDescent="0.25"/>
    <row r="34202" s="186" customFormat="1" x14ac:dyDescent="0.25"/>
    <row r="34203" s="186" customFormat="1" x14ac:dyDescent="0.25"/>
    <row r="34204" s="186" customFormat="1" x14ac:dyDescent="0.25"/>
    <row r="34205" s="186" customFormat="1" x14ac:dyDescent="0.25"/>
    <row r="34206" s="186" customFormat="1" x14ac:dyDescent="0.25"/>
    <row r="34207" s="186" customFormat="1" x14ac:dyDescent="0.25"/>
    <row r="34208" s="186" customFormat="1" x14ac:dyDescent="0.25"/>
    <row r="34209" s="186" customFormat="1" x14ac:dyDescent="0.25"/>
    <row r="34210" s="186" customFormat="1" x14ac:dyDescent="0.25"/>
    <row r="34211" s="186" customFormat="1" x14ac:dyDescent="0.25"/>
    <row r="34212" s="186" customFormat="1" x14ac:dyDescent="0.25"/>
    <row r="34213" s="186" customFormat="1" x14ac:dyDescent="0.25"/>
    <row r="34214" s="186" customFormat="1" x14ac:dyDescent="0.25"/>
    <row r="34215" s="186" customFormat="1" x14ac:dyDescent="0.25"/>
    <row r="34216" s="186" customFormat="1" x14ac:dyDescent="0.25"/>
    <row r="34217" s="186" customFormat="1" x14ac:dyDescent="0.25"/>
    <row r="34218" s="186" customFormat="1" x14ac:dyDescent="0.25"/>
    <row r="34219" s="186" customFormat="1" x14ac:dyDescent="0.25"/>
    <row r="34220" s="186" customFormat="1" x14ac:dyDescent="0.25"/>
    <row r="34221" s="186" customFormat="1" x14ac:dyDescent="0.25"/>
    <row r="34222" s="186" customFormat="1" x14ac:dyDescent="0.25"/>
    <row r="34223" s="186" customFormat="1" x14ac:dyDescent="0.25"/>
    <row r="34224" s="186" customFormat="1" x14ac:dyDescent="0.25"/>
    <row r="34225" s="186" customFormat="1" x14ac:dyDescent="0.25"/>
    <row r="34226" s="186" customFormat="1" x14ac:dyDescent="0.25"/>
    <row r="34227" s="186" customFormat="1" x14ac:dyDescent="0.25"/>
    <row r="34228" s="186" customFormat="1" x14ac:dyDescent="0.25"/>
    <row r="34229" s="186" customFormat="1" x14ac:dyDescent="0.25"/>
    <row r="34230" s="186" customFormat="1" x14ac:dyDescent="0.25"/>
    <row r="34231" s="186" customFormat="1" x14ac:dyDescent="0.25"/>
    <row r="34232" s="186" customFormat="1" x14ac:dyDescent="0.25"/>
    <row r="34233" s="186" customFormat="1" x14ac:dyDescent="0.25"/>
    <row r="34234" s="186" customFormat="1" x14ac:dyDescent="0.25"/>
    <row r="34235" s="186" customFormat="1" x14ac:dyDescent="0.25"/>
    <row r="34236" s="186" customFormat="1" x14ac:dyDescent="0.25"/>
    <row r="34237" s="186" customFormat="1" x14ac:dyDescent="0.25"/>
    <row r="34238" s="186" customFormat="1" x14ac:dyDescent="0.25"/>
    <row r="34239" s="186" customFormat="1" x14ac:dyDescent="0.25"/>
    <row r="34240" s="186" customFormat="1" x14ac:dyDescent="0.25"/>
    <row r="34241" s="186" customFormat="1" x14ac:dyDescent="0.25"/>
    <row r="34242" s="186" customFormat="1" x14ac:dyDescent="0.25"/>
    <row r="34243" s="186" customFormat="1" x14ac:dyDescent="0.25"/>
    <row r="34244" s="186" customFormat="1" x14ac:dyDescent="0.25"/>
    <row r="34245" s="186" customFormat="1" x14ac:dyDescent="0.25"/>
    <row r="34246" s="186" customFormat="1" x14ac:dyDescent="0.25"/>
    <row r="34247" s="186" customFormat="1" x14ac:dyDescent="0.25"/>
    <row r="34248" s="186" customFormat="1" x14ac:dyDescent="0.25"/>
    <row r="34249" s="186" customFormat="1" x14ac:dyDescent="0.25"/>
    <row r="34250" s="186" customFormat="1" x14ac:dyDescent="0.25"/>
    <row r="34251" s="186" customFormat="1" x14ac:dyDescent="0.25"/>
    <row r="34252" s="186" customFormat="1" x14ac:dyDescent="0.25"/>
    <row r="34253" s="186" customFormat="1" x14ac:dyDescent="0.25"/>
    <row r="34254" s="186" customFormat="1" x14ac:dyDescent="0.25"/>
    <row r="34255" s="186" customFormat="1" x14ac:dyDescent="0.25"/>
    <row r="34256" s="186" customFormat="1" x14ac:dyDescent="0.25"/>
  </sheetData>
  <sheetProtection sheet="1" objects="1" scenarios="1" formatCells="0" formatColumns="0" formatRows="0"/>
  <mergeCells count="303">
    <mergeCell ref="A5:C5"/>
    <mergeCell ref="D5:L5"/>
    <mergeCell ref="A6:C6"/>
    <mergeCell ref="D6:L6"/>
    <mergeCell ref="A7:C7"/>
    <mergeCell ref="G7:L7"/>
    <mergeCell ref="A1:B1"/>
    <mergeCell ref="C1:J1"/>
    <mergeCell ref="K1:L1"/>
    <mergeCell ref="A2:L2"/>
    <mergeCell ref="A4:C4"/>
    <mergeCell ref="D4:L4"/>
    <mergeCell ref="G8:J10"/>
    <mergeCell ref="K8:L10"/>
    <mergeCell ref="G11:J11"/>
    <mergeCell ref="K11:L11"/>
    <mergeCell ref="G12:J12"/>
    <mergeCell ref="K12:L12"/>
    <mergeCell ref="A8:A10"/>
    <mergeCell ref="B8:B10"/>
    <mergeCell ref="C8:C10"/>
    <mergeCell ref="D8:D10"/>
    <mergeCell ref="E8:E10"/>
    <mergeCell ref="F8:F10"/>
    <mergeCell ref="G16:J16"/>
    <mergeCell ref="K16:L16"/>
    <mergeCell ref="G17:J17"/>
    <mergeCell ref="K17:L17"/>
    <mergeCell ref="G18:J18"/>
    <mergeCell ref="K18:L18"/>
    <mergeCell ref="G13:J13"/>
    <mergeCell ref="K13:L13"/>
    <mergeCell ref="G14:J14"/>
    <mergeCell ref="K14:L14"/>
    <mergeCell ref="G15:J15"/>
    <mergeCell ref="K15:L15"/>
    <mergeCell ref="G22:J22"/>
    <mergeCell ref="K22:L22"/>
    <mergeCell ref="G23:J23"/>
    <mergeCell ref="K23:L23"/>
    <mergeCell ref="G24:J24"/>
    <mergeCell ref="K24:L24"/>
    <mergeCell ref="G19:J19"/>
    <mergeCell ref="K19:L19"/>
    <mergeCell ref="G20:J20"/>
    <mergeCell ref="K20:L20"/>
    <mergeCell ref="G21:J21"/>
    <mergeCell ref="K21:L21"/>
    <mergeCell ref="G28:J28"/>
    <mergeCell ref="K28:L28"/>
    <mergeCell ref="G29:J29"/>
    <mergeCell ref="K29:L29"/>
    <mergeCell ref="G30:J30"/>
    <mergeCell ref="K30:L30"/>
    <mergeCell ref="G25:J25"/>
    <mergeCell ref="K25:L25"/>
    <mergeCell ref="G26:J26"/>
    <mergeCell ref="K26:L26"/>
    <mergeCell ref="G27:J27"/>
    <mergeCell ref="K27:L27"/>
    <mergeCell ref="G34:J34"/>
    <mergeCell ref="K34:L34"/>
    <mergeCell ref="G35:J35"/>
    <mergeCell ref="K35:L35"/>
    <mergeCell ref="G36:J36"/>
    <mergeCell ref="K36:L36"/>
    <mergeCell ref="G31:J31"/>
    <mergeCell ref="K31:L31"/>
    <mergeCell ref="G32:J32"/>
    <mergeCell ref="K32:L32"/>
    <mergeCell ref="G33:J33"/>
    <mergeCell ref="K33:L33"/>
    <mergeCell ref="G40:J40"/>
    <mergeCell ref="K40:L40"/>
    <mergeCell ref="G41:J41"/>
    <mergeCell ref="K41:L41"/>
    <mergeCell ref="G42:J42"/>
    <mergeCell ref="K42:L42"/>
    <mergeCell ref="G37:J37"/>
    <mergeCell ref="K37:L37"/>
    <mergeCell ref="G38:J38"/>
    <mergeCell ref="K38:L38"/>
    <mergeCell ref="G39:J39"/>
    <mergeCell ref="K39:L39"/>
    <mergeCell ref="G46:J46"/>
    <mergeCell ref="K46:L46"/>
    <mergeCell ref="G47:J47"/>
    <mergeCell ref="K47:L47"/>
    <mergeCell ref="G48:J48"/>
    <mergeCell ref="K48:L48"/>
    <mergeCell ref="G43:J43"/>
    <mergeCell ref="K43:L43"/>
    <mergeCell ref="G44:J44"/>
    <mergeCell ref="K44:L44"/>
    <mergeCell ref="G45:J45"/>
    <mergeCell ref="K45:L45"/>
    <mergeCell ref="G52:J52"/>
    <mergeCell ref="K52:L52"/>
    <mergeCell ref="G53:J53"/>
    <mergeCell ref="K53:L53"/>
    <mergeCell ref="G54:J54"/>
    <mergeCell ref="K54:L54"/>
    <mergeCell ref="G49:J49"/>
    <mergeCell ref="K49:L49"/>
    <mergeCell ref="G50:J50"/>
    <mergeCell ref="K50:L50"/>
    <mergeCell ref="G51:J51"/>
    <mergeCell ref="K51:L51"/>
    <mergeCell ref="G58:J58"/>
    <mergeCell ref="K58:L58"/>
    <mergeCell ref="G59:J59"/>
    <mergeCell ref="K59:L59"/>
    <mergeCell ref="G60:J60"/>
    <mergeCell ref="K60:L60"/>
    <mergeCell ref="G55:J55"/>
    <mergeCell ref="K55:L55"/>
    <mergeCell ref="G56:J56"/>
    <mergeCell ref="K56:L56"/>
    <mergeCell ref="G57:J57"/>
    <mergeCell ref="K57:L57"/>
    <mergeCell ref="G64:J64"/>
    <mergeCell ref="K64:L64"/>
    <mergeCell ref="G65:J65"/>
    <mergeCell ref="K65:L65"/>
    <mergeCell ref="G66:J66"/>
    <mergeCell ref="K66:L66"/>
    <mergeCell ref="G61:J61"/>
    <mergeCell ref="K61:L61"/>
    <mergeCell ref="G62:J62"/>
    <mergeCell ref="K62:L62"/>
    <mergeCell ref="G63:J63"/>
    <mergeCell ref="K63:L63"/>
    <mergeCell ref="G70:J70"/>
    <mergeCell ref="K70:L70"/>
    <mergeCell ref="G71:J71"/>
    <mergeCell ref="K71:L71"/>
    <mergeCell ref="G72:J72"/>
    <mergeCell ref="K72:L72"/>
    <mergeCell ref="G67:J67"/>
    <mergeCell ref="K67:L67"/>
    <mergeCell ref="G68:J68"/>
    <mergeCell ref="K68:L68"/>
    <mergeCell ref="G69:J69"/>
    <mergeCell ref="K69:L69"/>
    <mergeCell ref="G76:J76"/>
    <mergeCell ref="K76:L76"/>
    <mergeCell ref="G77:J77"/>
    <mergeCell ref="K77:L77"/>
    <mergeCell ref="G78:J78"/>
    <mergeCell ref="K78:L78"/>
    <mergeCell ref="G73:J73"/>
    <mergeCell ref="K73:L73"/>
    <mergeCell ref="G74:J74"/>
    <mergeCell ref="K74:L74"/>
    <mergeCell ref="G75:J75"/>
    <mergeCell ref="K75:L75"/>
    <mergeCell ref="G82:J82"/>
    <mergeCell ref="K82:L82"/>
    <mergeCell ref="G83:J83"/>
    <mergeCell ref="K83:L83"/>
    <mergeCell ref="G84:J84"/>
    <mergeCell ref="K84:L84"/>
    <mergeCell ref="G79:J79"/>
    <mergeCell ref="K79:L79"/>
    <mergeCell ref="G80:J80"/>
    <mergeCell ref="K80:L80"/>
    <mergeCell ref="G81:J81"/>
    <mergeCell ref="K81:L81"/>
    <mergeCell ref="G88:J88"/>
    <mergeCell ref="K88:L88"/>
    <mergeCell ref="G89:J89"/>
    <mergeCell ref="K89:L89"/>
    <mergeCell ref="G90:J90"/>
    <mergeCell ref="K90:L90"/>
    <mergeCell ref="G85:J85"/>
    <mergeCell ref="K85:L85"/>
    <mergeCell ref="G86:J86"/>
    <mergeCell ref="K86:L86"/>
    <mergeCell ref="G87:J87"/>
    <mergeCell ref="K87:L87"/>
    <mergeCell ref="G94:J94"/>
    <mergeCell ref="K94:L94"/>
    <mergeCell ref="G95:J95"/>
    <mergeCell ref="K95:L95"/>
    <mergeCell ref="G96:J96"/>
    <mergeCell ref="K96:L96"/>
    <mergeCell ref="G91:J91"/>
    <mergeCell ref="K91:L91"/>
    <mergeCell ref="G92:J92"/>
    <mergeCell ref="K92:L92"/>
    <mergeCell ref="G93:J93"/>
    <mergeCell ref="K93:L93"/>
    <mergeCell ref="G100:J100"/>
    <mergeCell ref="K100:L100"/>
    <mergeCell ref="G101:J101"/>
    <mergeCell ref="K101:L101"/>
    <mergeCell ref="G102:J102"/>
    <mergeCell ref="K102:L102"/>
    <mergeCell ref="G97:J97"/>
    <mergeCell ref="K97:L97"/>
    <mergeCell ref="G98:J98"/>
    <mergeCell ref="K98:L98"/>
    <mergeCell ref="G99:J99"/>
    <mergeCell ref="K99:L99"/>
    <mergeCell ref="G106:J106"/>
    <mergeCell ref="K106:L106"/>
    <mergeCell ref="G107:J107"/>
    <mergeCell ref="K107:L107"/>
    <mergeCell ref="G108:J108"/>
    <mergeCell ref="K108:L108"/>
    <mergeCell ref="G103:J103"/>
    <mergeCell ref="K103:L103"/>
    <mergeCell ref="G104:J104"/>
    <mergeCell ref="K104:L104"/>
    <mergeCell ref="G105:J105"/>
    <mergeCell ref="K105:L105"/>
    <mergeCell ref="G112:J112"/>
    <mergeCell ref="K112:L112"/>
    <mergeCell ref="G113:J113"/>
    <mergeCell ref="K113:L113"/>
    <mergeCell ref="G114:J114"/>
    <mergeCell ref="K114:L114"/>
    <mergeCell ref="G109:J109"/>
    <mergeCell ref="K109:L109"/>
    <mergeCell ref="G110:J110"/>
    <mergeCell ref="K110:L110"/>
    <mergeCell ref="G111:J111"/>
    <mergeCell ref="K111:L111"/>
    <mergeCell ref="G118:J118"/>
    <mergeCell ref="K118:L118"/>
    <mergeCell ref="G119:J119"/>
    <mergeCell ref="K119:L119"/>
    <mergeCell ref="G120:J120"/>
    <mergeCell ref="K120:L120"/>
    <mergeCell ref="G115:J115"/>
    <mergeCell ref="K115:L115"/>
    <mergeCell ref="G116:J116"/>
    <mergeCell ref="K116:L116"/>
    <mergeCell ref="G117:J117"/>
    <mergeCell ref="K117:L117"/>
    <mergeCell ref="G124:J124"/>
    <mergeCell ref="K124:L124"/>
    <mergeCell ref="G125:J125"/>
    <mergeCell ref="K125:L125"/>
    <mergeCell ref="G126:J126"/>
    <mergeCell ref="K126:L126"/>
    <mergeCell ref="G121:J121"/>
    <mergeCell ref="K121:L121"/>
    <mergeCell ref="G122:J122"/>
    <mergeCell ref="K122:L122"/>
    <mergeCell ref="G123:J123"/>
    <mergeCell ref="K123:L123"/>
    <mergeCell ref="G130:J130"/>
    <mergeCell ref="K130:L130"/>
    <mergeCell ref="A131:L131"/>
    <mergeCell ref="A132:D132"/>
    <mergeCell ref="E132:I132"/>
    <mergeCell ref="J132:L132"/>
    <mergeCell ref="G127:J127"/>
    <mergeCell ref="K127:L127"/>
    <mergeCell ref="G128:J128"/>
    <mergeCell ref="K128:L128"/>
    <mergeCell ref="G129:J129"/>
    <mergeCell ref="K129:L129"/>
    <mergeCell ref="A144:L144"/>
    <mergeCell ref="A145:L145"/>
    <mergeCell ref="A136:D136"/>
    <mergeCell ref="A137:D137"/>
    <mergeCell ref="E137:I137"/>
    <mergeCell ref="J137:L137"/>
    <mergeCell ref="A138:B138"/>
    <mergeCell ref="G138:I138"/>
    <mergeCell ref="A133:D133"/>
    <mergeCell ref="E133:I133"/>
    <mergeCell ref="J133:L133"/>
    <mergeCell ref="A134:D134"/>
    <mergeCell ref="A135:D135"/>
    <mergeCell ref="E135:I135"/>
    <mergeCell ref="J135:L135"/>
    <mergeCell ref="A164:L164"/>
    <mergeCell ref="A3:L3"/>
    <mergeCell ref="A158:L158"/>
    <mergeCell ref="A159:L159"/>
    <mergeCell ref="A160:L160"/>
    <mergeCell ref="A161:L161"/>
    <mergeCell ref="A162:L162"/>
    <mergeCell ref="A163:L163"/>
    <mergeCell ref="A152:L152"/>
    <mergeCell ref="A153:L153"/>
    <mergeCell ref="A154:L154"/>
    <mergeCell ref="A155:L155"/>
    <mergeCell ref="A156:L156"/>
    <mergeCell ref="A157:L157"/>
    <mergeCell ref="A146:L146"/>
    <mergeCell ref="A147:L147"/>
    <mergeCell ref="A148:L148"/>
    <mergeCell ref="A149:L149"/>
    <mergeCell ref="A150:L150"/>
    <mergeCell ref="A151:L151"/>
    <mergeCell ref="A139:D139"/>
    <mergeCell ref="E139:I139"/>
    <mergeCell ref="J139:L139"/>
    <mergeCell ref="A143:L143"/>
  </mergeCells>
  <dataValidations count="8">
    <dataValidation type="list" allowBlank="1" showErrorMessage="1" sqref="K138 C138 F138">
      <formula1>Mes</formula1>
    </dataValidation>
    <dataValidation type="list" allowBlank="1" showErrorMessage="1" sqref="L138 G138:I138 D138">
      <formula1>Año</formula1>
    </dataValidation>
    <dataValidation type="list" allowBlank="1" showErrorMessage="1" sqref="J138 E138 A138:B138">
      <formula1>dia</formula1>
    </dataValidation>
    <dataValidation type="list" allowBlank="1" showInputMessage="1" showErrorMessage="1" sqref="F7">
      <formula1>Año</formula1>
    </dataValidation>
    <dataValidation type="list" allowBlank="1" showInputMessage="1" showErrorMessage="1" sqref="E7">
      <formula1>Mes</formula1>
    </dataValidation>
    <dataValidation type="list" allowBlank="1" showInputMessage="1" showErrorMessage="1" sqref="D7">
      <formula1>dia</formula1>
    </dataValidation>
    <dataValidation type="list" allowBlank="1" showErrorMessage="1" sqref="A3">
      <formula1>Trimestre</formula1>
    </dataValidation>
    <dataValidation type="list" allowBlank="1" showInputMessage="1" showErrorMessage="1" promptTitle="Insertar Nombre de proyecto" sqref="N5:O5">
      <formula1>$P$1:$P$6</formula1>
      <formula2>0</formula2>
    </dataValidation>
  </dataValidations>
  <printOptions horizontalCentered="1" verticalCentered="1"/>
  <pageMargins left="0.19652777777777777" right="0.15763888888888888" top="0.19652777777777777" bottom="0.31527777777777777" header="0.51180555555555551" footer="0.51180555555555551"/>
  <pageSetup scale="50" firstPageNumber="0" orientation="landscape" horizontalDpi="300" verticalDpi="300"/>
  <headerFooter alignWithMargins="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AR172"/>
  <sheetViews>
    <sheetView zoomScale="70" zoomScaleNormal="70" zoomScaleSheetLayoutView="55" workbookViewId="0">
      <selection activeCell="E11" sqref="E11"/>
    </sheetView>
  </sheetViews>
  <sheetFormatPr baseColWidth="10" defaultRowHeight="15" x14ac:dyDescent="0.25"/>
  <cols>
    <col min="1" max="1" width="6.85546875" customWidth="1"/>
    <col min="2" max="2" width="25" customWidth="1"/>
    <col min="3" max="3" width="31.140625" customWidth="1"/>
    <col min="4" max="5" width="25" customWidth="1"/>
    <col min="6" max="6" width="29.7109375" customWidth="1"/>
    <col min="10" max="10" width="17.140625" customWidth="1"/>
    <col min="11" max="11" width="50.7109375" customWidth="1"/>
    <col min="12" max="12" width="11.42578125" style="108"/>
    <col min="13" max="41" width="0" hidden="1" customWidth="1"/>
    <col min="43" max="44" width="0" hidden="1" customWidth="1"/>
  </cols>
  <sheetData>
    <row r="1" spans="1:44" ht="85.5" customHeight="1" x14ac:dyDescent="0.25">
      <c r="A1" s="395"/>
      <c r="B1" s="395"/>
      <c r="C1" s="396" t="s">
        <v>629</v>
      </c>
      <c r="D1" s="396"/>
      <c r="E1" s="396"/>
      <c r="F1" s="396"/>
      <c r="G1" s="396"/>
      <c r="H1" s="396"/>
      <c r="I1" s="396"/>
      <c r="J1" s="396"/>
      <c r="K1" s="397" t="s">
        <v>1222</v>
      </c>
      <c r="L1" s="397"/>
      <c r="N1" s="51"/>
      <c r="O1" s="51"/>
      <c r="P1" s="51"/>
      <c r="Q1" s="51"/>
      <c r="R1" s="51"/>
      <c r="S1" s="51"/>
      <c r="T1" s="51"/>
      <c r="U1" s="51"/>
      <c r="V1" s="51"/>
      <c r="W1" s="51"/>
      <c r="X1" s="51"/>
      <c r="Y1" s="51"/>
      <c r="Z1" s="51"/>
      <c r="AA1" s="51"/>
      <c r="AB1" s="51"/>
      <c r="AC1" s="51"/>
    </row>
    <row r="2" spans="1:44" ht="30.75" customHeight="1" x14ac:dyDescent="0.25">
      <c r="A2" s="398" t="s">
        <v>630</v>
      </c>
      <c r="B2" s="398"/>
      <c r="C2" s="398"/>
      <c r="D2" s="398"/>
      <c r="E2" s="398"/>
      <c r="F2" s="398"/>
      <c r="G2" s="398"/>
      <c r="H2" s="398"/>
      <c r="I2" s="398"/>
      <c r="J2" s="398"/>
      <c r="K2" s="398"/>
      <c r="L2" s="398"/>
      <c r="N2" s="4"/>
      <c r="O2" s="4"/>
      <c r="Q2" s="5"/>
      <c r="R2" s="6" t="s">
        <v>1</v>
      </c>
      <c r="S2" s="6"/>
      <c r="T2" s="6"/>
      <c r="U2" s="6"/>
      <c r="V2" s="6"/>
      <c r="W2" s="6"/>
      <c r="X2" s="6"/>
      <c r="Y2" s="50"/>
      <c r="Z2" s="50"/>
      <c r="AA2" s="50"/>
      <c r="AB2" s="50"/>
      <c r="AC2" s="50"/>
    </row>
    <row r="3" spans="1:44" ht="23.25" customHeight="1" x14ac:dyDescent="0.25">
      <c r="A3" s="365" t="s">
        <v>577</v>
      </c>
      <c r="B3" s="366"/>
      <c r="C3" s="366"/>
      <c r="D3" s="366"/>
      <c r="E3" s="366"/>
      <c r="F3" s="366"/>
      <c r="G3" s="366"/>
      <c r="H3" s="366"/>
      <c r="I3" s="366"/>
      <c r="J3" s="366"/>
      <c r="K3" s="366"/>
      <c r="L3" s="367"/>
      <c r="N3" s="8"/>
      <c r="O3" s="8"/>
      <c r="Q3" s="5"/>
      <c r="R3" s="9" t="s">
        <v>3</v>
      </c>
      <c r="S3" s="9"/>
      <c r="T3" s="9"/>
      <c r="U3" s="9"/>
      <c r="V3" s="9"/>
      <c r="W3" s="9"/>
      <c r="X3" s="9"/>
      <c r="Y3" s="50"/>
      <c r="Z3" s="50"/>
      <c r="AA3" s="50"/>
      <c r="AB3" s="50"/>
      <c r="AC3" s="50"/>
      <c r="AQ3" s="50"/>
      <c r="AR3" s="50"/>
    </row>
    <row r="4" spans="1:44" ht="57.75" customHeight="1" x14ac:dyDescent="0.25">
      <c r="A4" s="388" t="str">
        <f>+'FORMULARIO 001 (PÁG 1)'!A4:K4</f>
        <v xml:space="preserve">(2) Proyecto o Acción Centralizada:  </v>
      </c>
      <c r="B4" s="388"/>
      <c r="C4" s="388"/>
      <c r="D4" s="391" t="str">
        <f>+'FORMULARIO 001 (PÁG 1)'!N4</f>
        <v xml:space="preserve">202-GESTION ADMINISTRATIVA (ACCION CENTRALIZADA) </v>
      </c>
      <c r="E4" s="392"/>
      <c r="F4" s="392"/>
      <c r="G4" s="392"/>
      <c r="H4" s="392"/>
      <c r="I4" s="392"/>
      <c r="J4" s="392"/>
      <c r="K4" s="392"/>
      <c r="L4" s="392"/>
      <c r="M4" s="115"/>
      <c r="N4" s="8"/>
      <c r="O4" s="8"/>
      <c r="Q4" s="5"/>
      <c r="R4" s="11" t="s">
        <v>4</v>
      </c>
      <c r="S4" s="11"/>
      <c r="T4" s="11"/>
      <c r="U4" s="11"/>
      <c r="V4" s="11"/>
      <c r="W4" s="11"/>
      <c r="X4" s="11"/>
      <c r="Y4" s="53"/>
      <c r="Z4" s="53"/>
      <c r="AA4" s="53"/>
      <c r="AB4" s="53"/>
      <c r="AC4" s="53"/>
      <c r="AI4" s="72"/>
      <c r="AJ4" s="72"/>
      <c r="AK4" s="72"/>
      <c r="AL4" s="72"/>
      <c r="AM4" s="72"/>
      <c r="AN4" s="72"/>
      <c r="AQ4" s="89" t="s">
        <v>578</v>
      </c>
      <c r="AR4" s="89"/>
    </row>
    <row r="5" spans="1:44" ht="52.5" customHeight="1" x14ac:dyDescent="0.4">
      <c r="A5" s="388" t="str">
        <f>+'FORMULARIO 001 (PÁG 1)'!A5:K5</f>
        <v xml:space="preserve">(3) Acción(es) Específica(s): </v>
      </c>
      <c r="B5" s="388"/>
      <c r="C5" s="388"/>
      <c r="D5" s="389" t="str">
        <f>+'FORMULARIO 001 (PÁG 1)'!N5</f>
        <v>01-APOYO INSTITUCIONAL A LAS ACCIONES ESPECIFICAS DE LOS PROYECTOS DEL ORGANISMO</v>
      </c>
      <c r="E5" s="390"/>
      <c r="F5" s="390"/>
      <c r="G5" s="390"/>
      <c r="H5" s="390"/>
      <c r="I5" s="390"/>
      <c r="J5" s="390"/>
      <c r="K5" s="390"/>
      <c r="L5" s="390"/>
      <c r="M5" s="115"/>
      <c r="N5" s="12"/>
      <c r="O5" s="12"/>
      <c r="Q5" s="5"/>
      <c r="R5" s="9" t="s">
        <v>5</v>
      </c>
      <c r="S5" s="9"/>
      <c r="T5" s="9"/>
      <c r="U5" s="9"/>
      <c r="V5" s="9"/>
      <c r="W5" s="9"/>
      <c r="X5" s="9"/>
      <c r="Y5" s="53"/>
      <c r="Z5" s="53"/>
      <c r="AA5" s="53"/>
      <c r="AB5" s="53"/>
      <c r="AC5" s="53"/>
      <c r="AI5" s="90">
        <v>1</v>
      </c>
      <c r="AJ5" s="91"/>
      <c r="AK5" s="91"/>
      <c r="AL5" s="92" t="s">
        <v>24</v>
      </c>
      <c r="AM5" s="92"/>
      <c r="AN5" s="92">
        <v>2018</v>
      </c>
      <c r="AQ5" s="89" t="s">
        <v>579</v>
      </c>
      <c r="AR5" s="89"/>
    </row>
    <row r="6" spans="1:44" ht="54.75" customHeight="1" x14ac:dyDescent="0.4">
      <c r="A6" s="388">
        <f>+'FORMULARIO 001 (PÁG 1)'!A8:K8</f>
        <v>0</v>
      </c>
      <c r="B6" s="388"/>
      <c r="C6" s="388"/>
      <c r="D6" s="391" t="str">
        <f>+'FORMULARIO 001 (PÁG 1)'!N6</f>
        <v>63-COORDINACION DE PLANIFICACION</v>
      </c>
      <c r="E6" s="392"/>
      <c r="F6" s="392"/>
      <c r="G6" s="392"/>
      <c r="H6" s="392"/>
      <c r="I6" s="392"/>
      <c r="J6" s="392"/>
      <c r="K6" s="392"/>
      <c r="L6" s="392"/>
      <c r="M6" s="115"/>
      <c r="N6" s="13"/>
      <c r="O6" s="13"/>
      <c r="Q6" s="14"/>
      <c r="R6" s="9" t="s">
        <v>6</v>
      </c>
      <c r="S6" s="9"/>
      <c r="T6" s="9"/>
      <c r="U6" s="9"/>
      <c r="V6" s="9"/>
      <c r="W6" s="9"/>
      <c r="X6" s="9"/>
      <c r="Y6" s="53"/>
      <c r="Z6" s="53"/>
      <c r="AA6" s="53"/>
      <c r="AB6" s="53"/>
      <c r="AC6" s="53"/>
      <c r="AI6" s="90">
        <v>2</v>
      </c>
      <c r="AJ6" s="91"/>
      <c r="AK6" s="91"/>
      <c r="AL6" s="92" t="s">
        <v>26</v>
      </c>
      <c r="AM6" s="92"/>
      <c r="AN6" s="92">
        <v>2019</v>
      </c>
      <c r="AQ6" s="89" t="s">
        <v>580</v>
      </c>
      <c r="AR6" s="89"/>
    </row>
    <row r="7" spans="1:44" ht="37.5" customHeight="1" x14ac:dyDescent="0.4">
      <c r="A7" s="393" t="s">
        <v>632</v>
      </c>
      <c r="B7" s="393"/>
      <c r="C7" s="393"/>
      <c r="D7" s="109" t="s">
        <v>1192</v>
      </c>
      <c r="E7" s="109" t="s">
        <v>686</v>
      </c>
      <c r="F7" s="110">
        <v>2018</v>
      </c>
      <c r="G7" s="394"/>
      <c r="H7" s="394"/>
      <c r="I7" s="394"/>
      <c r="J7" s="394"/>
      <c r="K7" s="394"/>
      <c r="L7" s="394"/>
      <c r="N7" s="13"/>
      <c r="O7" s="13"/>
      <c r="Q7" s="14"/>
      <c r="R7" s="9" t="s">
        <v>8</v>
      </c>
      <c r="S7" s="9"/>
      <c r="T7" s="9"/>
      <c r="U7" s="9"/>
      <c r="V7" s="9"/>
      <c r="W7" s="9"/>
      <c r="X7" s="9"/>
      <c r="Y7" s="50"/>
      <c r="Z7" s="50"/>
      <c r="AA7" s="50"/>
      <c r="AB7" s="50"/>
      <c r="AC7" s="50"/>
      <c r="AI7" s="90">
        <v>3</v>
      </c>
      <c r="AJ7" s="91"/>
      <c r="AK7" s="91"/>
      <c r="AL7" s="92" t="s">
        <v>27</v>
      </c>
      <c r="AM7" s="92"/>
      <c r="AN7" s="92">
        <v>2020</v>
      </c>
      <c r="AQ7" s="89" t="s">
        <v>581</v>
      </c>
      <c r="AR7" s="89"/>
    </row>
    <row r="8" spans="1:44" ht="15" customHeight="1" x14ac:dyDescent="0.4">
      <c r="A8" s="386" t="s">
        <v>584</v>
      </c>
      <c r="B8" s="387" t="s">
        <v>633</v>
      </c>
      <c r="C8" s="387" t="s">
        <v>1195</v>
      </c>
      <c r="D8" s="387" t="s">
        <v>1196</v>
      </c>
      <c r="E8" s="387" t="s">
        <v>653</v>
      </c>
      <c r="F8" s="387" t="s">
        <v>634</v>
      </c>
      <c r="G8" s="384" t="s">
        <v>635</v>
      </c>
      <c r="H8" s="384"/>
      <c r="I8" s="384"/>
      <c r="J8" s="384"/>
      <c r="K8" s="385" t="s">
        <v>636</v>
      </c>
      <c r="L8" s="385"/>
      <c r="N8" s="15"/>
      <c r="O8" s="15"/>
      <c r="Q8" s="16"/>
      <c r="R8" s="17"/>
      <c r="S8" s="17"/>
      <c r="T8" s="17"/>
      <c r="U8" s="17"/>
      <c r="V8" s="17"/>
      <c r="W8" s="17"/>
      <c r="X8" s="17"/>
      <c r="Y8" s="50"/>
      <c r="Z8" s="50"/>
      <c r="AA8" s="50"/>
      <c r="AB8" s="50"/>
      <c r="AC8" s="50"/>
      <c r="AI8" s="90">
        <v>4</v>
      </c>
      <c r="AJ8" s="94"/>
      <c r="AK8" s="91"/>
      <c r="AL8" s="92" t="s">
        <v>29</v>
      </c>
      <c r="AM8" s="92"/>
      <c r="AN8" s="92">
        <v>2021</v>
      </c>
      <c r="AQ8" s="89" t="s">
        <v>583</v>
      </c>
      <c r="AR8" s="89"/>
    </row>
    <row r="9" spans="1:44" ht="24" customHeight="1" x14ac:dyDescent="0.4">
      <c r="A9" s="386"/>
      <c r="B9" s="387"/>
      <c r="C9" s="387"/>
      <c r="D9" s="387"/>
      <c r="E9" s="387"/>
      <c r="F9" s="387"/>
      <c r="G9" s="384"/>
      <c r="H9" s="384"/>
      <c r="I9" s="384"/>
      <c r="J9" s="384"/>
      <c r="K9" s="385"/>
      <c r="L9" s="385"/>
      <c r="N9" s="18"/>
      <c r="O9" s="18"/>
      <c r="Q9" s="14"/>
      <c r="R9" s="16"/>
      <c r="Y9" s="50"/>
      <c r="Z9" s="50"/>
      <c r="AA9" s="50"/>
      <c r="AB9" s="50"/>
      <c r="AC9" s="50"/>
      <c r="AI9" s="90">
        <v>5</v>
      </c>
      <c r="AJ9" s="94"/>
      <c r="AK9" s="91"/>
      <c r="AL9" s="92" t="s">
        <v>31</v>
      </c>
      <c r="AM9" s="92"/>
      <c r="AN9" s="92">
        <v>2022</v>
      </c>
      <c r="AQ9" s="89" t="s">
        <v>577</v>
      </c>
      <c r="AR9" s="89"/>
    </row>
    <row r="10" spans="1:44" ht="99" customHeight="1" x14ac:dyDescent="0.4">
      <c r="A10" s="386"/>
      <c r="B10" s="387"/>
      <c r="C10" s="387"/>
      <c r="D10" s="387"/>
      <c r="E10" s="387"/>
      <c r="F10" s="387"/>
      <c r="G10" s="384"/>
      <c r="H10" s="384"/>
      <c r="I10" s="384"/>
      <c r="J10" s="384"/>
      <c r="K10" s="385"/>
      <c r="L10" s="385"/>
      <c r="N10" s="19" t="str">
        <f>+CONCATENATE('[2]ESTRUCTURA 2017 MODIF. 03MARZO'!$D$15,'[2]ESTRUCTURA 2017 MODIF. 03MARZO'!$E$15,'[2]ESTRUCTURA 2017 MODIF. 03MARZO'!$F$15)</f>
        <v>01-INGRESO DE ESTUDIANTES EN DE TSU Y DE LICENCIADOS O SU EQUIVALENTE TANTO EN PNF COM EN CARRERAS.</v>
      </c>
      <c r="O10" s="20"/>
      <c r="P10" s="20"/>
      <c r="Q10" s="21" t="str">
        <f>+CONCATENATE('[2]ESTRUCTURA 2017 MODIF. 03MARZO'!$E$16,'[2]ESTRUCTURA 2017 MODIF. 03MARZO'!$E$15,'[2]ESTRUCTURA 2017 MODIF. 03MARZO'!$F$16)</f>
        <v>01-DIRECCION GENERAL ACADEMICA</v>
      </c>
      <c r="R10" s="21"/>
      <c r="S10" s="21"/>
      <c r="T10" s="21"/>
      <c r="U10" s="21"/>
      <c r="V10" s="21"/>
      <c r="W10" s="21"/>
      <c r="X10" s="21"/>
      <c r="Y10" s="50"/>
      <c r="Z10" s="50"/>
      <c r="AA10" s="50"/>
      <c r="AB10" s="50"/>
      <c r="AC10" s="50"/>
      <c r="AI10" s="90">
        <v>6</v>
      </c>
      <c r="AJ10" s="94"/>
      <c r="AK10" s="91"/>
      <c r="AL10" s="92" t="s">
        <v>33</v>
      </c>
      <c r="AM10" s="92"/>
      <c r="AN10" s="92">
        <v>2023</v>
      </c>
      <c r="AQ10" s="89" t="s">
        <v>594</v>
      </c>
      <c r="AR10" s="89"/>
    </row>
    <row r="11" spans="1:44" s="112" customFormat="1" ht="89.25" customHeight="1" x14ac:dyDescent="0.4">
      <c r="A11" s="111">
        <f>+'FORMULARIO 002 INF DE GESTIÓN '!A11</f>
        <v>1</v>
      </c>
      <c r="B11" s="111">
        <f>+'FORMULARIO 002 INF DE GESTIÓN '!B11</f>
        <v>0</v>
      </c>
      <c r="C11" s="116">
        <f>+'FORMULARIO 002 INF DE GESTIÓN '!E11</f>
        <v>0</v>
      </c>
      <c r="D11" s="111">
        <f>+'FORMULARIO 002 INF DE GESTIÓN '!K11</f>
        <v>2</v>
      </c>
      <c r="E11" s="111" t="str">
        <f>+'FORMULARIO 002 INF DE GESTIÓN '!H11</f>
        <v>N° de Actas Emitidas</v>
      </c>
      <c r="F11" s="111">
        <f t="shared" ref="F11:F16" si="0">+D11-C11</f>
        <v>2</v>
      </c>
      <c r="G11" s="379" t="str">
        <f t="shared" ref="G11:G16" si="1">+IF(F11=0,"OCULTAR FILA","USE EL METODO DEL POR QUÉ PARA ENCONTRAR CAUSAS")</f>
        <v>USE EL METODO DEL POR QUÉ PARA ENCONTRAR CAUSAS</v>
      </c>
      <c r="H11" s="379"/>
      <c r="I11" s="379"/>
      <c r="J11" s="379"/>
      <c r="K11" s="380" t="str">
        <f t="shared" ref="K11:K16" si="2">+IF(F11=0,"OCULTAR FILA","COLOQUE MEDIDA DE AJUSTE")</f>
        <v>COLOQUE MEDIDA DE AJUSTE</v>
      </c>
      <c r="L11" s="380"/>
      <c r="N11" s="23" t="str">
        <f>+CONCATENATE('[2]ESTRUCTURA 2017 MODIF. 03MARZO'!$D$21,'[2]ESTRUCTURA 2017 MODIF. 03MARZO'!$E$21,'[2]ESTRUCTURA 2017 MODIF. 03MARZO'!$F$21)</f>
        <v>02-PROSECUCIÓN DE ESTUDIANTES EN FORMACIÓN DE TSU Y DE LICENCIADOS O SU EQUIVALENTE TANTO EN PNF COMO EN CARRERAS.</v>
      </c>
      <c r="O11" s="24"/>
      <c r="P11" s="24"/>
      <c r="Q11" s="24" t="str">
        <f>+CONCATENATE('[2]ESTRUCTURA 2017 MODIF. 03MARZO'!$E$17,'[2]ESTRUCTURA 2017 MODIF. 03MARZO'!$E$15,'[2]ESTRUCTURA 2017 MODIF. 03MARZO'!$F$17)</f>
        <v>02-ESCUELA NAUTICA DE VENEZUELA</v>
      </c>
      <c r="R11" s="24"/>
      <c r="S11" s="24"/>
      <c r="T11" s="24"/>
      <c r="U11" s="24"/>
      <c r="V11" s="24"/>
      <c r="W11" s="24"/>
      <c r="X11" s="24"/>
      <c r="Y11" s="50"/>
      <c r="Z11" s="50"/>
      <c r="AA11" s="50"/>
      <c r="AB11" s="50"/>
      <c r="AC11" s="50"/>
      <c r="AI11" s="90">
        <v>7</v>
      </c>
      <c r="AJ11" s="94"/>
      <c r="AK11" s="91"/>
      <c r="AL11" s="92" t="s">
        <v>35</v>
      </c>
      <c r="AM11" s="92"/>
      <c r="AN11" s="92">
        <v>2024</v>
      </c>
      <c r="AP11"/>
      <c r="AQ11" s="89" t="s">
        <v>601</v>
      </c>
      <c r="AR11" s="89"/>
    </row>
    <row r="12" spans="1:44" s="112" customFormat="1" ht="89.25" customHeight="1" x14ac:dyDescent="0.4">
      <c r="A12" s="111">
        <f>+'FORMULARIO 002 INF DE GESTIÓN '!A12</f>
        <v>2</v>
      </c>
      <c r="B12" s="111">
        <f>+'FORMULARIO 002 INF DE GESTIÓN '!B12</f>
        <v>0</v>
      </c>
      <c r="C12" s="116">
        <f>+'FORMULARIO 002 INF DE GESTIÓN '!E12</f>
        <v>0</v>
      </c>
      <c r="D12" s="111">
        <f>+'FORMULARIO 002 INF DE GESTIÓN '!K12</f>
        <v>0</v>
      </c>
      <c r="E12" s="111">
        <f>+'FORMULARIO 002 INF DE GESTIÓN '!H12</f>
        <v>0</v>
      </c>
      <c r="F12" s="111">
        <f t="shared" si="0"/>
        <v>0</v>
      </c>
      <c r="G12" s="379" t="str">
        <f t="shared" si="1"/>
        <v>OCULTAR FILA</v>
      </c>
      <c r="H12" s="379"/>
      <c r="I12" s="379"/>
      <c r="J12" s="379"/>
      <c r="K12" s="380" t="str">
        <f t="shared" si="2"/>
        <v>OCULTAR FILA</v>
      </c>
      <c r="L12" s="380"/>
      <c r="N12" s="23" t="str">
        <f>+CONCATENATE('[2]ESTRUCTURA 2017 MODIF. 03MARZO'!$D$21,'[2]ESTRUCTURA 2017 MODIF. 03MARZO'!$E$21,'[2]ESTRUCTURA 2017 MODIF. 03MARZO'!$F$21)</f>
        <v>02-PROSECUCIÓN DE ESTUDIANTES EN FORMACIÓN DE TSU Y DE LICENCIADOS O SU EQUIVALENTE TANTO EN PNF COMO EN CARRERAS.</v>
      </c>
      <c r="O12" s="24"/>
      <c r="P12" s="24"/>
      <c r="Q12" s="24" t="str">
        <f>+CONCATENATE('[2]ESTRUCTURA 2017 MODIF. 03MARZO'!$E$17,'[2]ESTRUCTURA 2017 MODIF. 03MARZO'!$E$15,'[2]ESTRUCTURA 2017 MODIF. 03MARZO'!$F$17)</f>
        <v>02-ESCUELA NAUTICA DE VENEZUELA</v>
      </c>
      <c r="R12" s="24"/>
      <c r="S12" s="24"/>
      <c r="T12" s="24"/>
      <c r="U12" s="24"/>
      <c r="V12" s="24"/>
      <c r="W12" s="24"/>
      <c r="X12" s="24"/>
      <c r="Y12" s="50"/>
      <c r="Z12" s="50"/>
      <c r="AA12" s="50"/>
      <c r="AB12" s="50"/>
      <c r="AC12" s="50"/>
      <c r="AI12" s="90">
        <v>7</v>
      </c>
      <c r="AJ12" s="94"/>
      <c r="AK12" s="91"/>
      <c r="AL12" s="92" t="s">
        <v>35</v>
      </c>
      <c r="AM12" s="92"/>
      <c r="AN12" s="92">
        <v>2024</v>
      </c>
      <c r="AP12"/>
      <c r="AQ12" s="89" t="s">
        <v>601</v>
      </c>
      <c r="AR12" s="89"/>
    </row>
    <row r="13" spans="1:44" s="112" customFormat="1" ht="89.25" customHeight="1" x14ac:dyDescent="0.4">
      <c r="A13" s="111">
        <f>+'FORMULARIO 002 INF DE GESTIÓN '!A13</f>
        <v>3</v>
      </c>
      <c r="B13" s="111">
        <f>+'FORMULARIO 002 INF DE GESTIÓN '!B13</f>
        <v>0</v>
      </c>
      <c r="C13" s="116">
        <f>+'FORMULARIO 002 INF DE GESTIÓN '!E13</f>
        <v>0</v>
      </c>
      <c r="D13" s="111">
        <f>+'FORMULARIO 002 INF DE GESTIÓN '!K13</f>
        <v>0</v>
      </c>
      <c r="E13" s="111">
        <f>+'FORMULARIO 002 INF DE GESTIÓN '!H13</f>
        <v>0</v>
      </c>
      <c r="F13" s="111">
        <f t="shared" si="0"/>
        <v>0</v>
      </c>
      <c r="G13" s="379" t="str">
        <f t="shared" si="1"/>
        <v>OCULTAR FILA</v>
      </c>
      <c r="H13" s="379"/>
      <c r="I13" s="379"/>
      <c r="J13" s="379"/>
      <c r="K13" s="380" t="str">
        <f t="shared" si="2"/>
        <v>OCULTAR FILA</v>
      </c>
      <c r="L13" s="380"/>
      <c r="N13" s="23" t="str">
        <f>+CONCATENATE('[2]ESTRUCTURA 2017 MODIF. 03MARZO'!$D$21,'[2]ESTRUCTURA 2017 MODIF. 03MARZO'!$E$21,'[2]ESTRUCTURA 2017 MODIF. 03MARZO'!$F$21)</f>
        <v>02-PROSECUCIÓN DE ESTUDIANTES EN FORMACIÓN DE TSU Y DE LICENCIADOS O SU EQUIVALENTE TANTO EN PNF COMO EN CARRERAS.</v>
      </c>
      <c r="O13" s="24"/>
      <c r="P13" s="24"/>
      <c r="Q13" s="24" t="str">
        <f>+CONCATENATE('[2]ESTRUCTURA 2017 MODIF. 03MARZO'!$E$17,'[2]ESTRUCTURA 2017 MODIF. 03MARZO'!$E$15,'[2]ESTRUCTURA 2017 MODIF. 03MARZO'!$F$17)</f>
        <v>02-ESCUELA NAUTICA DE VENEZUELA</v>
      </c>
      <c r="R13" s="24"/>
      <c r="S13" s="24"/>
      <c r="T13" s="24"/>
      <c r="U13" s="24"/>
      <c r="V13" s="24"/>
      <c r="W13" s="24"/>
      <c r="X13" s="24"/>
      <c r="Y13" s="50"/>
      <c r="Z13" s="50"/>
      <c r="AA13" s="50"/>
      <c r="AB13" s="50"/>
      <c r="AC13" s="50"/>
      <c r="AI13" s="90">
        <v>7</v>
      </c>
      <c r="AJ13" s="94"/>
      <c r="AK13" s="91"/>
      <c r="AL13" s="92" t="s">
        <v>35</v>
      </c>
      <c r="AM13" s="92"/>
      <c r="AN13" s="92">
        <v>2024</v>
      </c>
      <c r="AP13"/>
      <c r="AQ13" s="89" t="s">
        <v>601</v>
      </c>
      <c r="AR13" s="89"/>
    </row>
    <row r="14" spans="1:44" s="112" customFormat="1" ht="89.25" customHeight="1" x14ac:dyDescent="0.4">
      <c r="A14" s="111">
        <f>+'FORMULARIO 002 INF DE GESTIÓN '!A14</f>
        <v>4</v>
      </c>
      <c r="B14" s="111">
        <f>+'FORMULARIO 002 INF DE GESTIÓN '!B14</f>
        <v>0</v>
      </c>
      <c r="C14" s="116">
        <f>+'FORMULARIO 002 INF DE GESTIÓN '!E14</f>
        <v>0</v>
      </c>
      <c r="D14" s="111">
        <f>+'FORMULARIO 002 INF DE GESTIÓN '!K14</f>
        <v>0</v>
      </c>
      <c r="E14" s="111">
        <f>+'FORMULARIO 002 INF DE GESTIÓN '!H14</f>
        <v>0</v>
      </c>
      <c r="F14" s="111">
        <f t="shared" si="0"/>
        <v>0</v>
      </c>
      <c r="G14" s="379" t="str">
        <f t="shared" si="1"/>
        <v>OCULTAR FILA</v>
      </c>
      <c r="H14" s="379"/>
      <c r="I14" s="379"/>
      <c r="J14" s="379"/>
      <c r="K14" s="380" t="str">
        <f t="shared" si="2"/>
        <v>OCULTAR FILA</v>
      </c>
      <c r="L14" s="380"/>
      <c r="N14" s="23" t="str">
        <f>+CONCATENATE('[2]ESTRUCTURA 2017 MODIF. 03MARZO'!$D$21,'[2]ESTRUCTURA 2017 MODIF. 03MARZO'!$E$21,'[2]ESTRUCTURA 2017 MODIF. 03MARZO'!$F$21)</f>
        <v>02-PROSECUCIÓN DE ESTUDIANTES EN FORMACIÓN DE TSU Y DE LICENCIADOS O SU EQUIVALENTE TANTO EN PNF COMO EN CARRERAS.</v>
      </c>
      <c r="O14" s="24"/>
      <c r="P14" s="24"/>
      <c r="Q14" s="24" t="str">
        <f>+CONCATENATE('[2]ESTRUCTURA 2017 MODIF. 03MARZO'!$E$17,'[2]ESTRUCTURA 2017 MODIF. 03MARZO'!$E$15,'[2]ESTRUCTURA 2017 MODIF. 03MARZO'!$F$17)</f>
        <v>02-ESCUELA NAUTICA DE VENEZUELA</v>
      </c>
      <c r="R14" s="24"/>
      <c r="S14" s="24"/>
      <c r="T14" s="24"/>
      <c r="U14" s="24"/>
      <c r="V14" s="24"/>
      <c r="W14" s="24"/>
      <c r="X14" s="24"/>
      <c r="Y14" s="50"/>
      <c r="Z14" s="50"/>
      <c r="AA14" s="50"/>
      <c r="AB14" s="50"/>
      <c r="AC14" s="50"/>
      <c r="AI14" s="90">
        <v>7</v>
      </c>
      <c r="AJ14" s="94"/>
      <c r="AK14" s="91"/>
      <c r="AL14" s="92" t="s">
        <v>35</v>
      </c>
      <c r="AM14" s="92"/>
      <c r="AN14" s="92">
        <v>2024</v>
      </c>
      <c r="AP14"/>
      <c r="AQ14" s="89" t="s">
        <v>601</v>
      </c>
      <c r="AR14" s="89"/>
    </row>
    <row r="15" spans="1:44" s="112" customFormat="1" ht="89.25" customHeight="1" x14ac:dyDescent="0.4">
      <c r="A15" s="111">
        <f>+'FORMULARIO 002 INF DE GESTIÓN '!A15</f>
        <v>5</v>
      </c>
      <c r="B15" s="111">
        <f>+'FORMULARIO 002 INF DE GESTIÓN '!B15</f>
        <v>0</v>
      </c>
      <c r="C15" s="116">
        <f>+'FORMULARIO 002 INF DE GESTIÓN '!E15</f>
        <v>0</v>
      </c>
      <c r="D15" s="111">
        <f>+'FORMULARIO 002 INF DE GESTIÓN '!K15</f>
        <v>0</v>
      </c>
      <c r="E15" s="111">
        <f>+'FORMULARIO 002 INF DE GESTIÓN '!H15</f>
        <v>0</v>
      </c>
      <c r="F15" s="111">
        <f t="shared" si="0"/>
        <v>0</v>
      </c>
      <c r="G15" s="379" t="str">
        <f t="shared" si="1"/>
        <v>OCULTAR FILA</v>
      </c>
      <c r="H15" s="379"/>
      <c r="I15" s="379"/>
      <c r="J15" s="379"/>
      <c r="K15" s="380" t="str">
        <f t="shared" si="2"/>
        <v>OCULTAR FILA</v>
      </c>
      <c r="L15" s="380"/>
      <c r="N15" s="23" t="str">
        <f>+CONCATENATE('[2]ESTRUCTURA 2017 MODIF. 03MARZO'!$D$21,'[2]ESTRUCTURA 2017 MODIF. 03MARZO'!$E$21,'[2]ESTRUCTURA 2017 MODIF. 03MARZO'!$F$21)</f>
        <v>02-PROSECUCIÓN DE ESTUDIANTES EN FORMACIÓN DE TSU Y DE LICENCIADOS O SU EQUIVALENTE TANTO EN PNF COMO EN CARRERAS.</v>
      </c>
      <c r="O15" s="24"/>
      <c r="P15" s="24"/>
      <c r="Q15" s="24" t="str">
        <f>+CONCATENATE('[2]ESTRUCTURA 2017 MODIF. 03MARZO'!$E$17,'[2]ESTRUCTURA 2017 MODIF. 03MARZO'!$E$15,'[2]ESTRUCTURA 2017 MODIF. 03MARZO'!$F$17)</f>
        <v>02-ESCUELA NAUTICA DE VENEZUELA</v>
      </c>
      <c r="R15" s="24"/>
      <c r="S15" s="24"/>
      <c r="T15" s="24"/>
      <c r="U15" s="24"/>
      <c r="V15" s="24"/>
      <c r="W15" s="24"/>
      <c r="X15" s="24"/>
      <c r="Y15" s="50"/>
      <c r="Z15" s="50"/>
      <c r="AA15" s="50"/>
      <c r="AB15" s="50"/>
      <c r="AC15" s="50"/>
      <c r="AI15" s="90">
        <v>7</v>
      </c>
      <c r="AJ15" s="94"/>
      <c r="AK15" s="91"/>
      <c r="AL15" s="92" t="s">
        <v>35</v>
      </c>
      <c r="AM15" s="92"/>
      <c r="AN15" s="92">
        <v>2024</v>
      </c>
      <c r="AP15"/>
      <c r="AQ15" s="89" t="s">
        <v>601</v>
      </c>
      <c r="AR15" s="89"/>
    </row>
    <row r="16" spans="1:44" s="112" customFormat="1" ht="89.25" customHeight="1" x14ac:dyDescent="0.4">
      <c r="A16" s="111" t="e">
        <f>+'FORMULARIO 002 INF DE GESTIÓN '!A16</f>
        <v>#REF!</v>
      </c>
      <c r="B16" s="192" t="e">
        <f>+'FORMULARIO 002 INF DE GESTIÓN '!B16</f>
        <v>#REF!</v>
      </c>
      <c r="C16" s="116" t="e">
        <f>+'FORMULARIO 002 INF DE GESTIÓN '!E16</f>
        <v>#REF!</v>
      </c>
      <c r="D16" s="111">
        <f>+'FORMULARIO 002 INF DE GESTIÓN '!K16</f>
        <v>0</v>
      </c>
      <c r="E16" s="111" t="e">
        <f>+'FORMULARIO 002 INF DE GESTIÓN '!H16</f>
        <v>#REF!</v>
      </c>
      <c r="F16" s="111" t="e">
        <f t="shared" si="0"/>
        <v>#REF!</v>
      </c>
      <c r="G16" s="379" t="e">
        <f t="shared" si="1"/>
        <v>#REF!</v>
      </c>
      <c r="H16" s="379"/>
      <c r="I16" s="379"/>
      <c r="J16" s="379"/>
      <c r="K16" s="380" t="e">
        <f t="shared" si="2"/>
        <v>#REF!</v>
      </c>
      <c r="L16" s="380"/>
      <c r="N16" s="23" t="str">
        <f>+CONCATENATE('[2]ESTRUCTURA 2017 MODIF. 03MARZO'!$D$21,'[2]ESTRUCTURA 2017 MODIF. 03MARZO'!$E$21,'[2]ESTRUCTURA 2017 MODIF. 03MARZO'!$F$21)</f>
        <v>02-PROSECUCIÓN DE ESTUDIANTES EN FORMACIÓN DE TSU Y DE LICENCIADOS O SU EQUIVALENTE TANTO EN PNF COMO EN CARRERAS.</v>
      </c>
      <c r="O16" s="24"/>
      <c r="P16" s="24"/>
      <c r="Q16" s="24" t="str">
        <f>+CONCATENATE('[2]ESTRUCTURA 2017 MODIF. 03MARZO'!$E$17,'[2]ESTRUCTURA 2017 MODIF. 03MARZO'!$E$15,'[2]ESTRUCTURA 2017 MODIF. 03MARZO'!$F$17)</f>
        <v>02-ESCUELA NAUTICA DE VENEZUELA</v>
      </c>
      <c r="R16" s="24"/>
      <c r="S16" s="24"/>
      <c r="T16" s="24"/>
      <c r="U16" s="24"/>
      <c r="V16" s="24"/>
      <c r="W16" s="24"/>
      <c r="X16" s="24"/>
      <c r="Y16" s="50"/>
      <c r="Z16" s="50"/>
      <c r="AA16" s="50"/>
      <c r="AB16" s="50"/>
      <c r="AC16" s="50"/>
      <c r="AI16" s="90">
        <v>7</v>
      </c>
      <c r="AJ16" s="94"/>
      <c r="AK16" s="91"/>
      <c r="AL16" s="92" t="s">
        <v>35</v>
      </c>
      <c r="AM16" s="92"/>
      <c r="AN16" s="92">
        <v>2024</v>
      </c>
      <c r="AP16"/>
      <c r="AQ16" s="89" t="s">
        <v>601</v>
      </c>
      <c r="AR16" s="89"/>
    </row>
    <row r="17" spans="1:44" s="112" customFormat="1" ht="89.25" customHeight="1" x14ac:dyDescent="0.4">
      <c r="A17" s="111" t="e">
        <f>+'FORMULARIO 002 INF DE GESTIÓN '!A17</f>
        <v>#REF!</v>
      </c>
      <c r="B17" s="111" t="e">
        <f>+'FORMULARIO 002 INF DE GESTIÓN '!B17</f>
        <v>#REF!</v>
      </c>
      <c r="C17" s="116" t="e">
        <f>+'FORMULARIO 002 INF DE GESTIÓN '!E17</f>
        <v>#REF!</v>
      </c>
      <c r="D17" s="111">
        <f>+'FORMULARIO 002 INF DE GESTIÓN '!K17</f>
        <v>0</v>
      </c>
      <c r="E17" s="111" t="e">
        <f>+'FORMULARIO 002 INF DE GESTIÓN '!H17</f>
        <v>#REF!</v>
      </c>
      <c r="F17" s="111" t="e">
        <f t="shared" ref="F17:F25" si="3">+D17-C17</f>
        <v>#REF!</v>
      </c>
      <c r="G17" s="379" t="e">
        <f t="shared" ref="G17:G25" si="4">+IF(F17=0,"OCULTAR FILA","USE EL METODO DEL POR QUÉ PARA ENCONTRAR CAUSAS")</f>
        <v>#REF!</v>
      </c>
      <c r="H17" s="379"/>
      <c r="I17" s="379"/>
      <c r="J17" s="379"/>
      <c r="K17" s="380" t="e">
        <f t="shared" ref="K17:K25" si="5">+IF(F17=0,"OCULTAR FILA","COLOQUE MEDIDA DE AJUSTE")</f>
        <v>#REF!</v>
      </c>
      <c r="L17" s="380"/>
      <c r="N17" s="23" t="str">
        <f>+CONCATENATE('[2]ESTRUCTURA 2017 MODIF. 03MARZO'!$D$21,'[2]ESTRUCTURA 2017 MODIF. 03MARZO'!$E$21,'[2]ESTRUCTURA 2017 MODIF. 03MARZO'!$F$21)</f>
        <v>02-PROSECUCIÓN DE ESTUDIANTES EN FORMACIÓN DE TSU Y DE LICENCIADOS O SU EQUIVALENTE TANTO EN PNF COMO EN CARRERAS.</v>
      </c>
      <c r="O17" s="24"/>
      <c r="P17" s="24"/>
      <c r="Q17" s="24" t="str">
        <f>+CONCATENATE('[2]ESTRUCTURA 2017 MODIF. 03MARZO'!$E$17,'[2]ESTRUCTURA 2017 MODIF. 03MARZO'!$E$15,'[2]ESTRUCTURA 2017 MODIF. 03MARZO'!$F$17)</f>
        <v>02-ESCUELA NAUTICA DE VENEZUELA</v>
      </c>
      <c r="R17" s="24"/>
      <c r="S17" s="24"/>
      <c r="T17" s="24"/>
      <c r="U17" s="24"/>
      <c r="V17" s="24"/>
      <c r="W17" s="24"/>
      <c r="X17" s="24"/>
      <c r="Y17" s="50"/>
      <c r="Z17" s="50"/>
      <c r="AA17" s="50"/>
      <c r="AB17" s="50"/>
      <c r="AC17" s="50"/>
      <c r="AI17" s="90">
        <v>7</v>
      </c>
      <c r="AJ17" s="94"/>
      <c r="AK17" s="91"/>
      <c r="AL17" s="92" t="s">
        <v>35</v>
      </c>
      <c r="AM17" s="92"/>
      <c r="AN17" s="92">
        <v>2024</v>
      </c>
      <c r="AP17"/>
      <c r="AQ17" s="89" t="s">
        <v>601</v>
      </c>
      <c r="AR17" s="89"/>
    </row>
    <row r="18" spans="1:44" s="112" customFormat="1" ht="89.25" customHeight="1" x14ac:dyDescent="0.4">
      <c r="A18" s="111" t="e">
        <f>+'FORMULARIO 002 INF DE GESTIÓN '!A18</f>
        <v>#REF!</v>
      </c>
      <c r="B18" s="111" t="e">
        <f>+'FORMULARIO 002 INF DE GESTIÓN '!B18</f>
        <v>#REF!</v>
      </c>
      <c r="C18" s="116" t="e">
        <f>+'FORMULARIO 002 INF DE GESTIÓN '!E18</f>
        <v>#REF!</v>
      </c>
      <c r="D18" s="111">
        <f>+'FORMULARIO 002 INF DE GESTIÓN '!K18</f>
        <v>0</v>
      </c>
      <c r="E18" s="111" t="e">
        <f>+'FORMULARIO 002 INF DE GESTIÓN '!H18</f>
        <v>#REF!</v>
      </c>
      <c r="F18" s="111" t="e">
        <f t="shared" si="3"/>
        <v>#REF!</v>
      </c>
      <c r="G18" s="379" t="e">
        <f t="shared" si="4"/>
        <v>#REF!</v>
      </c>
      <c r="H18" s="379"/>
      <c r="I18" s="379"/>
      <c r="J18" s="379"/>
      <c r="K18" s="380" t="e">
        <f t="shared" si="5"/>
        <v>#REF!</v>
      </c>
      <c r="L18" s="380"/>
      <c r="N18" s="23" t="str">
        <f>+CONCATENATE('[2]ESTRUCTURA 2017 MODIF. 03MARZO'!$D$21,'[2]ESTRUCTURA 2017 MODIF. 03MARZO'!$E$21,'[2]ESTRUCTURA 2017 MODIF. 03MARZO'!$F$21)</f>
        <v>02-PROSECUCIÓN DE ESTUDIANTES EN FORMACIÓN DE TSU Y DE LICENCIADOS O SU EQUIVALENTE TANTO EN PNF COMO EN CARRERAS.</v>
      </c>
      <c r="O18" s="24"/>
      <c r="P18" s="24"/>
      <c r="Q18" s="24" t="str">
        <f>+CONCATENATE('[2]ESTRUCTURA 2017 MODIF. 03MARZO'!$E$17,'[2]ESTRUCTURA 2017 MODIF. 03MARZO'!$E$15,'[2]ESTRUCTURA 2017 MODIF. 03MARZO'!$F$17)</f>
        <v>02-ESCUELA NAUTICA DE VENEZUELA</v>
      </c>
      <c r="R18" s="24"/>
      <c r="S18" s="24"/>
      <c r="T18" s="24"/>
      <c r="U18" s="24"/>
      <c r="V18" s="24"/>
      <c r="W18" s="24"/>
      <c r="X18" s="24"/>
      <c r="Y18" s="50"/>
      <c r="Z18" s="50"/>
      <c r="AA18" s="50"/>
      <c r="AB18" s="50"/>
      <c r="AC18" s="50"/>
      <c r="AI18" s="90">
        <v>7</v>
      </c>
      <c r="AJ18" s="94"/>
      <c r="AK18" s="91"/>
      <c r="AL18" s="92" t="s">
        <v>35</v>
      </c>
      <c r="AM18" s="92"/>
      <c r="AN18" s="92">
        <v>2024</v>
      </c>
      <c r="AP18"/>
      <c r="AQ18" s="89" t="s">
        <v>601</v>
      </c>
      <c r="AR18" s="89"/>
    </row>
    <row r="19" spans="1:44" s="112" customFormat="1" ht="89.25" customHeight="1" x14ac:dyDescent="0.4">
      <c r="A19" s="111" t="e">
        <f>+'FORMULARIO 002 INF DE GESTIÓN '!A19</f>
        <v>#REF!</v>
      </c>
      <c r="B19" s="111" t="e">
        <f>+'FORMULARIO 002 INF DE GESTIÓN '!B19</f>
        <v>#REF!</v>
      </c>
      <c r="C19" s="116" t="e">
        <f>+'FORMULARIO 002 INF DE GESTIÓN '!E19</f>
        <v>#REF!</v>
      </c>
      <c r="D19" s="111">
        <f>+'FORMULARIO 002 INF DE GESTIÓN '!K19</f>
        <v>0</v>
      </c>
      <c r="E19" s="111" t="e">
        <f>+'FORMULARIO 002 INF DE GESTIÓN '!H19</f>
        <v>#REF!</v>
      </c>
      <c r="F19" s="111" t="e">
        <f t="shared" si="3"/>
        <v>#REF!</v>
      </c>
      <c r="G19" s="379" t="e">
        <f t="shared" si="4"/>
        <v>#REF!</v>
      </c>
      <c r="H19" s="379"/>
      <c r="I19" s="379"/>
      <c r="J19" s="379"/>
      <c r="K19" s="380" t="e">
        <f t="shared" si="5"/>
        <v>#REF!</v>
      </c>
      <c r="L19" s="380"/>
      <c r="N19" s="23" t="str">
        <f>+CONCATENATE('[2]ESTRUCTURA 2017 MODIF. 03MARZO'!$D$21,'[2]ESTRUCTURA 2017 MODIF. 03MARZO'!$E$21,'[2]ESTRUCTURA 2017 MODIF. 03MARZO'!$F$21)</f>
        <v>02-PROSECUCIÓN DE ESTUDIANTES EN FORMACIÓN DE TSU Y DE LICENCIADOS O SU EQUIVALENTE TANTO EN PNF COMO EN CARRERAS.</v>
      </c>
      <c r="O19" s="24"/>
      <c r="P19" s="24"/>
      <c r="Q19" s="24" t="str">
        <f>+CONCATENATE('[2]ESTRUCTURA 2017 MODIF. 03MARZO'!$E$17,'[2]ESTRUCTURA 2017 MODIF. 03MARZO'!$E$15,'[2]ESTRUCTURA 2017 MODIF. 03MARZO'!$F$17)</f>
        <v>02-ESCUELA NAUTICA DE VENEZUELA</v>
      </c>
      <c r="R19" s="24"/>
      <c r="S19" s="24"/>
      <c r="T19" s="24"/>
      <c r="U19" s="24"/>
      <c r="V19" s="24"/>
      <c r="W19" s="24"/>
      <c r="X19" s="24"/>
      <c r="Y19" s="50"/>
      <c r="Z19" s="50"/>
      <c r="AA19" s="50"/>
      <c r="AB19" s="50"/>
      <c r="AC19" s="50"/>
      <c r="AI19" s="90">
        <v>7</v>
      </c>
      <c r="AJ19" s="94"/>
      <c r="AK19" s="91"/>
      <c r="AL19" s="92" t="s">
        <v>35</v>
      </c>
      <c r="AM19" s="92"/>
      <c r="AN19" s="92">
        <v>2024</v>
      </c>
      <c r="AP19"/>
      <c r="AQ19" s="89" t="s">
        <v>601</v>
      </c>
      <c r="AR19" s="89"/>
    </row>
    <row r="20" spans="1:44" s="112" customFormat="1" ht="89.25" customHeight="1" x14ac:dyDescent="0.4">
      <c r="A20" s="111" t="e">
        <f>+'FORMULARIO 002 INF DE GESTIÓN '!A20</f>
        <v>#REF!</v>
      </c>
      <c r="B20" s="111" t="e">
        <f>+'FORMULARIO 002 INF DE GESTIÓN '!B20</f>
        <v>#REF!</v>
      </c>
      <c r="C20" s="116" t="e">
        <f>+'FORMULARIO 002 INF DE GESTIÓN '!E20</f>
        <v>#REF!</v>
      </c>
      <c r="D20" s="111">
        <f>+'FORMULARIO 002 INF DE GESTIÓN '!K20</f>
        <v>0</v>
      </c>
      <c r="E20" s="111" t="e">
        <f>+'FORMULARIO 002 INF DE GESTIÓN '!H20</f>
        <v>#REF!</v>
      </c>
      <c r="F20" s="111" t="e">
        <f t="shared" si="3"/>
        <v>#REF!</v>
      </c>
      <c r="G20" s="379" t="e">
        <f t="shared" si="4"/>
        <v>#REF!</v>
      </c>
      <c r="H20" s="379"/>
      <c r="I20" s="379"/>
      <c r="J20" s="379"/>
      <c r="K20" s="380" t="e">
        <f t="shared" si="5"/>
        <v>#REF!</v>
      </c>
      <c r="L20" s="380"/>
      <c r="N20" s="23" t="str">
        <f>+CONCATENATE('[2]ESTRUCTURA 2017 MODIF. 03MARZO'!$D$21,'[2]ESTRUCTURA 2017 MODIF. 03MARZO'!$E$21,'[2]ESTRUCTURA 2017 MODIF. 03MARZO'!$F$21)</f>
        <v>02-PROSECUCIÓN DE ESTUDIANTES EN FORMACIÓN DE TSU Y DE LICENCIADOS O SU EQUIVALENTE TANTO EN PNF COMO EN CARRERAS.</v>
      </c>
      <c r="O20" s="24"/>
      <c r="P20" s="24"/>
      <c r="Q20" s="24" t="str">
        <f>+CONCATENATE('[2]ESTRUCTURA 2017 MODIF. 03MARZO'!$E$17,'[2]ESTRUCTURA 2017 MODIF. 03MARZO'!$E$15,'[2]ESTRUCTURA 2017 MODIF. 03MARZO'!$F$17)</f>
        <v>02-ESCUELA NAUTICA DE VENEZUELA</v>
      </c>
      <c r="R20" s="24"/>
      <c r="S20" s="24"/>
      <c r="T20" s="24"/>
      <c r="U20" s="24"/>
      <c r="V20" s="24"/>
      <c r="W20" s="24"/>
      <c r="X20" s="24"/>
      <c r="Y20" s="50"/>
      <c r="Z20" s="50"/>
      <c r="AA20" s="50"/>
      <c r="AB20" s="50"/>
      <c r="AC20" s="50"/>
      <c r="AI20" s="90">
        <v>7</v>
      </c>
      <c r="AJ20" s="94"/>
      <c r="AK20" s="91"/>
      <c r="AL20" s="92" t="s">
        <v>35</v>
      </c>
      <c r="AM20" s="92"/>
      <c r="AN20" s="92">
        <v>2024</v>
      </c>
      <c r="AP20"/>
      <c r="AQ20" s="89" t="s">
        <v>601</v>
      </c>
      <c r="AR20" s="89"/>
    </row>
    <row r="21" spans="1:44" s="112" customFormat="1" ht="89.25" customHeight="1" x14ac:dyDescent="0.4">
      <c r="A21" s="111" t="e">
        <f>+'FORMULARIO 002 INF DE GESTIÓN '!A21</f>
        <v>#REF!</v>
      </c>
      <c r="B21" s="111" t="e">
        <f>+'FORMULARIO 002 INF DE GESTIÓN '!B21</f>
        <v>#REF!</v>
      </c>
      <c r="C21" s="116" t="e">
        <f>+'FORMULARIO 002 INF DE GESTIÓN '!E21</f>
        <v>#REF!</v>
      </c>
      <c r="D21" s="111">
        <f>+'FORMULARIO 002 INF DE GESTIÓN '!K21</f>
        <v>0</v>
      </c>
      <c r="E21" s="111" t="e">
        <f>+'FORMULARIO 002 INF DE GESTIÓN '!H21</f>
        <v>#REF!</v>
      </c>
      <c r="F21" s="111" t="e">
        <f t="shared" si="3"/>
        <v>#REF!</v>
      </c>
      <c r="G21" s="379" t="e">
        <f t="shared" si="4"/>
        <v>#REF!</v>
      </c>
      <c r="H21" s="379"/>
      <c r="I21" s="379"/>
      <c r="J21" s="379"/>
      <c r="K21" s="380" t="e">
        <f t="shared" si="5"/>
        <v>#REF!</v>
      </c>
      <c r="L21" s="380"/>
      <c r="N21" s="23" t="str">
        <f>+CONCATENATE('[2]ESTRUCTURA 2017 MODIF. 03MARZO'!$D$21,'[2]ESTRUCTURA 2017 MODIF. 03MARZO'!$E$21,'[2]ESTRUCTURA 2017 MODIF. 03MARZO'!$F$21)</f>
        <v>02-PROSECUCIÓN DE ESTUDIANTES EN FORMACIÓN DE TSU Y DE LICENCIADOS O SU EQUIVALENTE TANTO EN PNF COMO EN CARRERAS.</v>
      </c>
      <c r="O21" s="24"/>
      <c r="P21" s="24"/>
      <c r="Q21" s="24" t="str">
        <f>+CONCATENATE('[2]ESTRUCTURA 2017 MODIF. 03MARZO'!$E$17,'[2]ESTRUCTURA 2017 MODIF. 03MARZO'!$E$15,'[2]ESTRUCTURA 2017 MODIF. 03MARZO'!$F$17)</f>
        <v>02-ESCUELA NAUTICA DE VENEZUELA</v>
      </c>
      <c r="R21" s="24"/>
      <c r="S21" s="24"/>
      <c r="T21" s="24"/>
      <c r="U21" s="24"/>
      <c r="V21" s="24"/>
      <c r="W21" s="24"/>
      <c r="X21" s="24"/>
      <c r="Y21" s="50"/>
      <c r="Z21" s="50"/>
      <c r="AA21" s="50"/>
      <c r="AB21" s="50"/>
      <c r="AC21" s="50"/>
      <c r="AI21" s="90">
        <v>7</v>
      </c>
      <c r="AJ21" s="94"/>
      <c r="AK21" s="91"/>
      <c r="AL21" s="92" t="s">
        <v>35</v>
      </c>
      <c r="AM21" s="92"/>
      <c r="AN21" s="92">
        <v>2024</v>
      </c>
      <c r="AP21"/>
      <c r="AQ21" s="89" t="s">
        <v>601</v>
      </c>
      <c r="AR21" s="89"/>
    </row>
    <row r="22" spans="1:44" s="112" customFormat="1" ht="89.25" customHeight="1" x14ac:dyDescent="0.4">
      <c r="A22" s="111" t="e">
        <f>+'FORMULARIO 002 INF DE GESTIÓN '!A22</f>
        <v>#REF!</v>
      </c>
      <c r="B22" s="111" t="e">
        <f>+'FORMULARIO 002 INF DE GESTIÓN '!B22</f>
        <v>#REF!</v>
      </c>
      <c r="C22" s="116" t="e">
        <f>+'FORMULARIO 002 INF DE GESTIÓN '!E22</f>
        <v>#REF!</v>
      </c>
      <c r="D22" s="111">
        <f>+'FORMULARIO 002 INF DE GESTIÓN '!K22</f>
        <v>0</v>
      </c>
      <c r="E22" s="111" t="e">
        <f>+'FORMULARIO 002 INF DE GESTIÓN '!H22</f>
        <v>#REF!</v>
      </c>
      <c r="F22" s="111" t="e">
        <f t="shared" si="3"/>
        <v>#REF!</v>
      </c>
      <c r="G22" s="379" t="e">
        <f t="shared" si="4"/>
        <v>#REF!</v>
      </c>
      <c r="H22" s="379"/>
      <c r="I22" s="379"/>
      <c r="J22" s="379"/>
      <c r="K22" s="380" t="e">
        <f t="shared" si="5"/>
        <v>#REF!</v>
      </c>
      <c r="L22" s="380"/>
      <c r="N22" s="23" t="str">
        <f>+CONCATENATE('[2]ESTRUCTURA 2017 MODIF. 03MARZO'!$D$21,'[2]ESTRUCTURA 2017 MODIF. 03MARZO'!$E$21,'[2]ESTRUCTURA 2017 MODIF. 03MARZO'!$F$21)</f>
        <v>02-PROSECUCIÓN DE ESTUDIANTES EN FORMACIÓN DE TSU Y DE LICENCIADOS O SU EQUIVALENTE TANTO EN PNF COMO EN CARRERAS.</v>
      </c>
      <c r="O22" s="24"/>
      <c r="P22" s="24"/>
      <c r="Q22" s="24" t="str">
        <f>+CONCATENATE('[2]ESTRUCTURA 2017 MODIF. 03MARZO'!$E$17,'[2]ESTRUCTURA 2017 MODIF. 03MARZO'!$E$15,'[2]ESTRUCTURA 2017 MODIF. 03MARZO'!$F$17)</f>
        <v>02-ESCUELA NAUTICA DE VENEZUELA</v>
      </c>
      <c r="R22" s="24"/>
      <c r="S22" s="24"/>
      <c r="T22" s="24"/>
      <c r="U22" s="24"/>
      <c r="V22" s="24"/>
      <c r="W22" s="24"/>
      <c r="X22" s="24"/>
      <c r="Y22" s="50"/>
      <c r="Z22" s="50"/>
      <c r="AA22" s="50"/>
      <c r="AB22" s="50"/>
      <c r="AC22" s="50"/>
      <c r="AI22" s="90">
        <v>7</v>
      </c>
      <c r="AJ22" s="94"/>
      <c r="AK22" s="91"/>
      <c r="AL22" s="92" t="s">
        <v>35</v>
      </c>
      <c r="AM22" s="92"/>
      <c r="AN22" s="92">
        <v>2024</v>
      </c>
      <c r="AP22"/>
      <c r="AQ22" s="89" t="s">
        <v>601</v>
      </c>
      <c r="AR22" s="89"/>
    </row>
    <row r="23" spans="1:44" s="112" customFormat="1" ht="89.25" customHeight="1" x14ac:dyDescent="0.4">
      <c r="A23" s="111" t="e">
        <f>+'FORMULARIO 002 INF DE GESTIÓN '!A23</f>
        <v>#REF!</v>
      </c>
      <c r="B23" s="111" t="e">
        <f>+'FORMULARIO 002 INF DE GESTIÓN '!B23</f>
        <v>#REF!</v>
      </c>
      <c r="C23" s="116" t="e">
        <f>+'FORMULARIO 002 INF DE GESTIÓN '!E23</f>
        <v>#REF!</v>
      </c>
      <c r="D23" s="111">
        <f>+'FORMULARIO 002 INF DE GESTIÓN '!K23</f>
        <v>0</v>
      </c>
      <c r="E23" s="111" t="e">
        <f>+'FORMULARIO 002 INF DE GESTIÓN '!H23</f>
        <v>#REF!</v>
      </c>
      <c r="F23" s="111" t="e">
        <f t="shared" si="3"/>
        <v>#REF!</v>
      </c>
      <c r="G23" s="379" t="e">
        <f t="shared" si="4"/>
        <v>#REF!</v>
      </c>
      <c r="H23" s="379"/>
      <c r="I23" s="379"/>
      <c r="J23" s="379"/>
      <c r="K23" s="380" t="e">
        <f t="shared" si="5"/>
        <v>#REF!</v>
      </c>
      <c r="L23" s="380"/>
      <c r="N23" s="23" t="str">
        <f>+CONCATENATE('[2]ESTRUCTURA 2017 MODIF. 03MARZO'!$D$21,'[2]ESTRUCTURA 2017 MODIF. 03MARZO'!$E$21,'[2]ESTRUCTURA 2017 MODIF. 03MARZO'!$F$21)</f>
        <v>02-PROSECUCIÓN DE ESTUDIANTES EN FORMACIÓN DE TSU Y DE LICENCIADOS O SU EQUIVALENTE TANTO EN PNF COMO EN CARRERAS.</v>
      </c>
      <c r="O23" s="24"/>
      <c r="P23" s="24"/>
      <c r="Q23" s="24" t="str">
        <f>+CONCATENATE('[2]ESTRUCTURA 2017 MODIF. 03MARZO'!$E$17,'[2]ESTRUCTURA 2017 MODIF. 03MARZO'!$E$15,'[2]ESTRUCTURA 2017 MODIF. 03MARZO'!$F$17)</f>
        <v>02-ESCUELA NAUTICA DE VENEZUELA</v>
      </c>
      <c r="R23" s="24"/>
      <c r="S23" s="24"/>
      <c r="T23" s="24"/>
      <c r="U23" s="24"/>
      <c r="V23" s="24"/>
      <c r="W23" s="24"/>
      <c r="X23" s="24"/>
      <c r="Y23" s="50"/>
      <c r="Z23" s="50"/>
      <c r="AA23" s="50"/>
      <c r="AB23" s="50"/>
      <c r="AC23" s="50"/>
      <c r="AI23" s="90">
        <v>7</v>
      </c>
      <c r="AJ23" s="94"/>
      <c r="AK23" s="91"/>
      <c r="AL23" s="92" t="s">
        <v>35</v>
      </c>
      <c r="AM23" s="92"/>
      <c r="AN23" s="92">
        <v>2024</v>
      </c>
      <c r="AP23"/>
      <c r="AQ23" s="89" t="s">
        <v>601</v>
      </c>
      <c r="AR23" s="89"/>
    </row>
    <row r="24" spans="1:44" s="112" customFormat="1" ht="89.25" customHeight="1" x14ac:dyDescent="0.4">
      <c r="A24" s="111" t="e">
        <f>+'FORMULARIO 002 INF DE GESTIÓN '!A24</f>
        <v>#REF!</v>
      </c>
      <c r="B24" s="111" t="e">
        <f>+'FORMULARIO 002 INF DE GESTIÓN '!B24</f>
        <v>#REF!</v>
      </c>
      <c r="C24" s="116" t="e">
        <f>+'FORMULARIO 002 INF DE GESTIÓN '!E24</f>
        <v>#REF!</v>
      </c>
      <c r="D24" s="111">
        <f>+'FORMULARIO 002 INF DE GESTIÓN '!K24</f>
        <v>0</v>
      </c>
      <c r="E24" s="111" t="e">
        <f>+'FORMULARIO 002 INF DE GESTIÓN '!H24</f>
        <v>#REF!</v>
      </c>
      <c r="F24" s="111" t="e">
        <f t="shared" si="3"/>
        <v>#REF!</v>
      </c>
      <c r="G24" s="379" t="e">
        <f t="shared" si="4"/>
        <v>#REF!</v>
      </c>
      <c r="H24" s="379"/>
      <c r="I24" s="379"/>
      <c r="J24" s="379"/>
      <c r="K24" s="380" t="e">
        <f t="shared" si="5"/>
        <v>#REF!</v>
      </c>
      <c r="L24" s="380"/>
      <c r="N24" s="23" t="str">
        <f>+CONCATENATE('[2]ESTRUCTURA 2017 MODIF. 03MARZO'!$D$21,'[2]ESTRUCTURA 2017 MODIF. 03MARZO'!$E$21,'[2]ESTRUCTURA 2017 MODIF. 03MARZO'!$F$21)</f>
        <v>02-PROSECUCIÓN DE ESTUDIANTES EN FORMACIÓN DE TSU Y DE LICENCIADOS O SU EQUIVALENTE TANTO EN PNF COMO EN CARRERAS.</v>
      </c>
      <c r="O24" s="24"/>
      <c r="P24" s="24"/>
      <c r="Q24" s="24" t="str">
        <f>+CONCATENATE('[2]ESTRUCTURA 2017 MODIF. 03MARZO'!$E$17,'[2]ESTRUCTURA 2017 MODIF. 03MARZO'!$E$15,'[2]ESTRUCTURA 2017 MODIF. 03MARZO'!$F$17)</f>
        <v>02-ESCUELA NAUTICA DE VENEZUELA</v>
      </c>
      <c r="R24" s="24"/>
      <c r="S24" s="24"/>
      <c r="T24" s="24"/>
      <c r="U24" s="24"/>
      <c r="V24" s="24"/>
      <c r="W24" s="24"/>
      <c r="X24" s="24"/>
      <c r="Y24" s="50"/>
      <c r="Z24" s="50"/>
      <c r="AA24" s="50"/>
      <c r="AB24" s="50"/>
      <c r="AC24" s="50"/>
      <c r="AI24" s="90">
        <v>7</v>
      </c>
      <c r="AJ24" s="94"/>
      <c r="AK24" s="91"/>
      <c r="AL24" s="92" t="s">
        <v>35</v>
      </c>
      <c r="AM24" s="92"/>
      <c r="AN24" s="92">
        <v>2024</v>
      </c>
      <c r="AP24"/>
      <c r="AQ24" s="89" t="s">
        <v>601</v>
      </c>
      <c r="AR24" s="89"/>
    </row>
    <row r="25" spans="1:44" s="112" customFormat="1" ht="89.25" customHeight="1" x14ac:dyDescent="0.4">
      <c r="A25" s="111" t="e">
        <f>+'FORMULARIO 002 INF DE GESTIÓN '!A25</f>
        <v>#REF!</v>
      </c>
      <c r="B25" s="111" t="e">
        <f>+'FORMULARIO 002 INF DE GESTIÓN '!B25</f>
        <v>#REF!</v>
      </c>
      <c r="C25" s="116" t="e">
        <f>+'FORMULARIO 002 INF DE GESTIÓN '!E25</f>
        <v>#REF!</v>
      </c>
      <c r="D25" s="111">
        <f>+'FORMULARIO 002 INF DE GESTIÓN '!K25</f>
        <v>0</v>
      </c>
      <c r="E25" s="111" t="e">
        <f>+'FORMULARIO 002 INF DE GESTIÓN '!H25</f>
        <v>#REF!</v>
      </c>
      <c r="F25" s="111" t="e">
        <f t="shared" si="3"/>
        <v>#REF!</v>
      </c>
      <c r="G25" s="379" t="e">
        <f t="shared" si="4"/>
        <v>#REF!</v>
      </c>
      <c r="H25" s="379"/>
      <c r="I25" s="379"/>
      <c r="J25" s="379"/>
      <c r="K25" s="380" t="e">
        <f t="shared" si="5"/>
        <v>#REF!</v>
      </c>
      <c r="L25" s="380"/>
      <c r="N25" s="23" t="str">
        <f>+CONCATENATE('[2]ESTRUCTURA 2017 MODIF. 03MARZO'!$D$21,'[2]ESTRUCTURA 2017 MODIF. 03MARZO'!$E$21,'[2]ESTRUCTURA 2017 MODIF. 03MARZO'!$F$21)</f>
        <v>02-PROSECUCIÓN DE ESTUDIANTES EN FORMACIÓN DE TSU Y DE LICENCIADOS O SU EQUIVALENTE TANTO EN PNF COMO EN CARRERAS.</v>
      </c>
      <c r="O25" s="24"/>
      <c r="P25" s="24"/>
      <c r="Q25" s="24" t="str">
        <f>+CONCATENATE('[2]ESTRUCTURA 2017 MODIF. 03MARZO'!$E$17,'[2]ESTRUCTURA 2017 MODIF. 03MARZO'!$E$15,'[2]ESTRUCTURA 2017 MODIF. 03MARZO'!$F$17)</f>
        <v>02-ESCUELA NAUTICA DE VENEZUELA</v>
      </c>
      <c r="R25" s="24"/>
      <c r="S25" s="24"/>
      <c r="T25" s="24"/>
      <c r="U25" s="24"/>
      <c r="V25" s="24"/>
      <c r="W25" s="24"/>
      <c r="X25" s="24"/>
      <c r="Y25" s="50"/>
      <c r="Z25" s="50"/>
      <c r="AA25" s="50"/>
      <c r="AB25" s="50"/>
      <c r="AC25" s="50"/>
      <c r="AI25" s="90">
        <v>7</v>
      </c>
      <c r="AJ25" s="94"/>
      <c r="AK25" s="91"/>
      <c r="AL25" s="92" t="s">
        <v>35</v>
      </c>
      <c r="AM25" s="92"/>
      <c r="AN25" s="92">
        <v>2024</v>
      </c>
      <c r="AP25"/>
      <c r="AQ25" s="89" t="s">
        <v>601</v>
      </c>
      <c r="AR25" s="89"/>
    </row>
    <row r="26" spans="1:44" s="112" customFormat="1" ht="89.25" customHeight="1" x14ac:dyDescent="0.4">
      <c r="A26" s="111" t="e">
        <f>+'FORMULARIO 002 INF DE GESTIÓN '!A26</f>
        <v>#REF!</v>
      </c>
      <c r="B26" s="111" t="e">
        <f>+'FORMULARIO 002 INF DE GESTIÓN '!B26</f>
        <v>#REF!</v>
      </c>
      <c r="C26" s="116" t="e">
        <f>+'FORMULARIO 002 INF DE GESTIÓN '!E26</f>
        <v>#REF!</v>
      </c>
      <c r="D26" s="111">
        <f>+'FORMULARIO 002 INF DE GESTIÓN '!K26</f>
        <v>0</v>
      </c>
      <c r="E26" s="111" t="e">
        <f>+'FORMULARIO 002 INF DE GESTIÓN '!H26</f>
        <v>#REF!</v>
      </c>
      <c r="F26" s="111" t="e">
        <f t="shared" ref="F26:F32" si="6">+D26-C26</f>
        <v>#REF!</v>
      </c>
      <c r="G26" s="379" t="e">
        <f t="shared" ref="G26:G32" si="7">+IF(F26=0,"OCULTAR FILA","USE EL METODO DEL POR QUÉ PARA ENCONTRAR CAUSAS")</f>
        <v>#REF!</v>
      </c>
      <c r="H26" s="379"/>
      <c r="I26" s="379"/>
      <c r="J26" s="379"/>
      <c r="K26" s="380" t="e">
        <f t="shared" ref="K26:K32" si="8">+IF(F26=0,"OCULTAR FILA","COLOQUE MEDIDA DE AJUSTE")</f>
        <v>#REF!</v>
      </c>
      <c r="L26" s="380"/>
      <c r="N26" s="23"/>
      <c r="O26" s="24"/>
      <c r="P26" s="24"/>
      <c r="Q26" s="24"/>
      <c r="R26" s="24"/>
      <c r="S26" s="24"/>
      <c r="T26" s="24"/>
      <c r="U26" s="24"/>
      <c r="V26" s="24"/>
      <c r="W26" s="24"/>
      <c r="X26" s="24"/>
      <c r="Y26" s="50"/>
      <c r="Z26" s="50"/>
      <c r="AA26" s="50"/>
      <c r="AB26" s="50"/>
      <c r="AC26" s="50"/>
      <c r="AI26" s="90"/>
      <c r="AJ26" s="94"/>
      <c r="AK26" s="91"/>
      <c r="AL26" s="92"/>
      <c r="AM26" s="92"/>
      <c r="AN26" s="92"/>
      <c r="AP26"/>
      <c r="AQ26" s="89"/>
      <c r="AR26" s="89"/>
    </row>
    <row r="27" spans="1:44" s="112" customFormat="1" ht="89.25" customHeight="1" x14ac:dyDescent="0.4">
      <c r="A27" s="111" t="e">
        <f>+'FORMULARIO 002 INF DE GESTIÓN '!A27</f>
        <v>#REF!</v>
      </c>
      <c r="B27" s="111" t="e">
        <f>+'FORMULARIO 002 INF DE GESTIÓN '!B27</f>
        <v>#REF!</v>
      </c>
      <c r="C27" s="116" t="e">
        <f>+'FORMULARIO 002 INF DE GESTIÓN '!E27</f>
        <v>#REF!</v>
      </c>
      <c r="D27" s="111">
        <f>+'FORMULARIO 002 INF DE GESTIÓN '!K27</f>
        <v>0</v>
      </c>
      <c r="E27" s="111" t="e">
        <f>+'FORMULARIO 002 INF DE GESTIÓN '!H27</f>
        <v>#REF!</v>
      </c>
      <c r="F27" s="111" t="e">
        <f t="shared" si="6"/>
        <v>#REF!</v>
      </c>
      <c r="G27" s="379" t="e">
        <f t="shared" si="7"/>
        <v>#REF!</v>
      </c>
      <c r="H27" s="379"/>
      <c r="I27" s="379"/>
      <c r="J27" s="379"/>
      <c r="K27" s="380" t="e">
        <f t="shared" si="8"/>
        <v>#REF!</v>
      </c>
      <c r="L27" s="380"/>
      <c r="N27" s="23"/>
      <c r="O27" s="24"/>
      <c r="P27" s="24"/>
      <c r="Q27" s="24"/>
      <c r="R27" s="24"/>
      <c r="S27" s="24"/>
      <c r="T27" s="24"/>
      <c r="U27" s="24"/>
      <c r="V27" s="24"/>
      <c r="W27" s="24"/>
      <c r="X27" s="24"/>
      <c r="Y27" s="50"/>
      <c r="Z27" s="50"/>
      <c r="AA27" s="50"/>
      <c r="AB27" s="50"/>
      <c r="AC27" s="50"/>
      <c r="AI27" s="90"/>
      <c r="AJ27" s="94"/>
      <c r="AK27" s="91"/>
      <c r="AL27" s="92"/>
      <c r="AM27" s="92"/>
      <c r="AN27" s="92"/>
      <c r="AP27"/>
      <c r="AQ27" s="89"/>
      <c r="AR27" s="89"/>
    </row>
    <row r="28" spans="1:44" s="112" customFormat="1" ht="89.25" customHeight="1" x14ac:dyDescent="0.4">
      <c r="A28" s="111" t="e">
        <f>+'FORMULARIO 002 INF DE GESTIÓN '!A28</f>
        <v>#REF!</v>
      </c>
      <c r="B28" s="111" t="e">
        <f>+'FORMULARIO 002 INF DE GESTIÓN '!B28</f>
        <v>#REF!</v>
      </c>
      <c r="C28" s="116" t="e">
        <f>+'FORMULARIO 002 INF DE GESTIÓN '!E28</f>
        <v>#REF!</v>
      </c>
      <c r="D28" s="111">
        <f>+'FORMULARIO 002 INF DE GESTIÓN '!K28</f>
        <v>0</v>
      </c>
      <c r="E28" s="111" t="e">
        <f>+'FORMULARIO 002 INF DE GESTIÓN '!H28</f>
        <v>#REF!</v>
      </c>
      <c r="F28" s="111" t="e">
        <f t="shared" si="6"/>
        <v>#REF!</v>
      </c>
      <c r="G28" s="379" t="e">
        <f t="shared" si="7"/>
        <v>#REF!</v>
      </c>
      <c r="H28" s="379"/>
      <c r="I28" s="379"/>
      <c r="J28" s="379"/>
      <c r="K28" s="380" t="e">
        <f t="shared" si="8"/>
        <v>#REF!</v>
      </c>
      <c r="L28" s="380"/>
      <c r="N28" s="23"/>
      <c r="O28" s="24"/>
      <c r="P28" s="24"/>
      <c r="Q28" s="24"/>
      <c r="R28" s="24"/>
      <c r="S28" s="24"/>
      <c r="T28" s="24"/>
      <c r="U28" s="24"/>
      <c r="V28" s="24"/>
      <c r="W28" s="24"/>
      <c r="X28" s="24"/>
      <c r="Y28" s="50"/>
      <c r="Z28" s="50"/>
      <c r="AA28" s="50"/>
      <c r="AB28" s="50"/>
      <c r="AC28" s="50"/>
      <c r="AI28" s="90"/>
      <c r="AJ28" s="94"/>
      <c r="AK28" s="91"/>
      <c r="AL28" s="92"/>
      <c r="AM28" s="92"/>
      <c r="AN28" s="92"/>
      <c r="AP28"/>
      <c r="AQ28" s="89"/>
      <c r="AR28" s="89"/>
    </row>
    <row r="29" spans="1:44" s="112" customFormat="1" ht="89.25" customHeight="1" x14ac:dyDescent="0.4">
      <c r="A29" s="111" t="e">
        <f>+'FORMULARIO 002 INF DE GESTIÓN '!A29</f>
        <v>#REF!</v>
      </c>
      <c r="B29" s="111" t="e">
        <f>+'FORMULARIO 002 INF DE GESTIÓN '!B29</f>
        <v>#REF!</v>
      </c>
      <c r="C29" s="116" t="e">
        <f>+'FORMULARIO 002 INF DE GESTIÓN '!E29</f>
        <v>#REF!</v>
      </c>
      <c r="D29" s="111">
        <f>+'FORMULARIO 002 INF DE GESTIÓN '!K29</f>
        <v>0</v>
      </c>
      <c r="E29" s="111" t="e">
        <f>+'FORMULARIO 002 INF DE GESTIÓN '!H29</f>
        <v>#REF!</v>
      </c>
      <c r="F29" s="111" t="e">
        <f t="shared" si="6"/>
        <v>#REF!</v>
      </c>
      <c r="G29" s="379" t="e">
        <f t="shared" si="7"/>
        <v>#REF!</v>
      </c>
      <c r="H29" s="379"/>
      <c r="I29" s="379"/>
      <c r="J29" s="379"/>
      <c r="K29" s="380" t="e">
        <f t="shared" si="8"/>
        <v>#REF!</v>
      </c>
      <c r="L29" s="380"/>
      <c r="N29" s="23"/>
      <c r="O29" s="24"/>
      <c r="P29" s="24"/>
      <c r="Q29" s="24"/>
      <c r="R29" s="24"/>
      <c r="S29" s="24"/>
      <c r="T29" s="24"/>
      <c r="U29" s="24"/>
      <c r="V29" s="24"/>
      <c r="W29" s="24"/>
      <c r="X29" s="24"/>
      <c r="Y29" s="50"/>
      <c r="Z29" s="50"/>
      <c r="AA29" s="50"/>
      <c r="AB29" s="50"/>
      <c r="AC29" s="50"/>
      <c r="AI29" s="90"/>
      <c r="AJ29" s="94"/>
      <c r="AK29" s="91"/>
      <c r="AL29" s="92"/>
      <c r="AM29" s="92"/>
      <c r="AN29" s="92"/>
      <c r="AP29"/>
      <c r="AQ29" s="89"/>
      <c r="AR29" s="89"/>
    </row>
    <row r="30" spans="1:44" s="112" customFormat="1" ht="118.5" customHeight="1" x14ac:dyDescent="0.4">
      <c r="A30" s="111" t="e">
        <f>+'FORMULARIO 002 INF DE GESTIÓN '!A30</f>
        <v>#REF!</v>
      </c>
      <c r="B30" s="192" t="e">
        <f>+'FORMULARIO 002 INF DE GESTIÓN '!B30</f>
        <v>#REF!</v>
      </c>
      <c r="C30" s="116" t="e">
        <f>+'FORMULARIO 002 INF DE GESTIÓN '!E30</f>
        <v>#REF!</v>
      </c>
      <c r="D30" s="111">
        <f>+'FORMULARIO 002 INF DE GESTIÓN '!K30</f>
        <v>0</v>
      </c>
      <c r="E30" s="111" t="e">
        <f>+'FORMULARIO 002 INF DE GESTIÓN '!H30</f>
        <v>#REF!</v>
      </c>
      <c r="F30" s="111" t="e">
        <f t="shared" si="6"/>
        <v>#REF!</v>
      </c>
      <c r="G30" s="379" t="e">
        <f t="shared" si="7"/>
        <v>#REF!</v>
      </c>
      <c r="H30" s="379"/>
      <c r="I30" s="379"/>
      <c r="J30" s="379"/>
      <c r="K30" s="380" t="e">
        <f t="shared" si="8"/>
        <v>#REF!</v>
      </c>
      <c r="L30" s="380"/>
      <c r="N30" s="23"/>
      <c r="O30" s="24"/>
      <c r="P30" s="24"/>
      <c r="Q30" s="24"/>
      <c r="R30" s="24"/>
      <c r="S30" s="24"/>
      <c r="T30" s="24"/>
      <c r="U30" s="24"/>
      <c r="V30" s="24"/>
      <c r="W30" s="24"/>
      <c r="X30" s="24"/>
      <c r="Y30" s="50"/>
      <c r="Z30" s="50"/>
      <c r="AA30" s="50"/>
      <c r="AB30" s="50"/>
      <c r="AC30" s="50"/>
      <c r="AI30" s="90"/>
      <c r="AJ30" s="94"/>
      <c r="AK30" s="91"/>
      <c r="AL30" s="92"/>
      <c r="AM30" s="92"/>
      <c r="AN30" s="92"/>
      <c r="AP30"/>
      <c r="AQ30" s="89"/>
      <c r="AR30" s="89"/>
    </row>
    <row r="31" spans="1:44" s="112" customFormat="1" ht="89.25" hidden="1" customHeight="1" x14ac:dyDescent="0.4">
      <c r="A31" s="111" t="e">
        <f>+'FORMULARIO 002 INF DE GESTIÓN '!A31</f>
        <v>#REF!</v>
      </c>
      <c r="B31" s="111" t="str">
        <f>+'FORMULARIO 002 INF DE GESTIÓN '!B31</f>
        <v>objetivo21</v>
      </c>
      <c r="C31" s="116">
        <f>+'FORMULARIO 002 INF DE GESTIÓN '!E31</f>
        <v>0</v>
      </c>
      <c r="D31" s="111">
        <f>+'FORMULARIO 002 INF DE GESTIÓN '!K31</f>
        <v>0</v>
      </c>
      <c r="E31" s="111">
        <f>+'FORMULARIO 002 INF DE GESTIÓN '!H31</f>
        <v>0</v>
      </c>
      <c r="F31" s="111">
        <f t="shared" si="6"/>
        <v>0</v>
      </c>
      <c r="G31" s="379" t="str">
        <f t="shared" si="7"/>
        <v>OCULTAR FILA</v>
      </c>
      <c r="H31" s="379"/>
      <c r="I31" s="379"/>
      <c r="J31" s="379"/>
      <c r="K31" s="380" t="str">
        <f t="shared" si="8"/>
        <v>OCULTAR FILA</v>
      </c>
      <c r="L31" s="380"/>
      <c r="N31" s="23"/>
      <c r="O31" s="24"/>
      <c r="P31" s="24"/>
      <c r="Q31" s="24"/>
      <c r="R31" s="24"/>
      <c r="S31" s="24"/>
      <c r="T31" s="24"/>
      <c r="U31" s="24"/>
      <c r="V31" s="24"/>
      <c r="W31" s="24"/>
      <c r="X31" s="24"/>
      <c r="Y31" s="50"/>
      <c r="Z31" s="50"/>
      <c r="AA31" s="50"/>
      <c r="AB31" s="50"/>
      <c r="AC31" s="50"/>
      <c r="AI31" s="90"/>
      <c r="AJ31" s="94"/>
      <c r="AK31" s="91"/>
      <c r="AL31" s="92"/>
      <c r="AM31" s="92"/>
      <c r="AN31" s="92"/>
      <c r="AP31"/>
      <c r="AQ31" s="89"/>
      <c r="AR31" s="89"/>
    </row>
    <row r="32" spans="1:44" s="112" customFormat="1" ht="89.25" hidden="1" customHeight="1" x14ac:dyDescent="0.4">
      <c r="A32" s="111" t="e">
        <f>+'FORMULARIO 002 INF DE GESTIÓN '!A32</f>
        <v>#REF!</v>
      </c>
      <c r="B32" s="111" t="str">
        <f>+'FORMULARIO 002 INF DE GESTIÓN '!B32</f>
        <v>objetivo22</v>
      </c>
      <c r="C32" s="116">
        <f>+'FORMULARIO 002 INF DE GESTIÓN '!E32</f>
        <v>0</v>
      </c>
      <c r="D32" s="111">
        <f>+'FORMULARIO 002 INF DE GESTIÓN '!K32</f>
        <v>0</v>
      </c>
      <c r="E32" s="111">
        <f>+'FORMULARIO 002 INF DE GESTIÓN '!H32</f>
        <v>0</v>
      </c>
      <c r="F32" s="111">
        <f t="shared" si="6"/>
        <v>0</v>
      </c>
      <c r="G32" s="379" t="str">
        <f t="shared" si="7"/>
        <v>OCULTAR FILA</v>
      </c>
      <c r="H32" s="379"/>
      <c r="I32" s="379"/>
      <c r="J32" s="379"/>
      <c r="K32" s="380" t="str">
        <f t="shared" si="8"/>
        <v>OCULTAR FILA</v>
      </c>
      <c r="L32" s="380"/>
      <c r="N32" s="23"/>
      <c r="O32" s="24"/>
      <c r="P32" s="24"/>
      <c r="Q32" s="24"/>
      <c r="R32" s="24"/>
      <c r="S32" s="24"/>
      <c r="T32" s="24"/>
      <c r="U32" s="24"/>
      <c r="V32" s="24"/>
      <c r="W32" s="24"/>
      <c r="X32" s="24"/>
      <c r="Y32" s="50"/>
      <c r="Z32" s="50"/>
      <c r="AA32" s="50"/>
      <c r="AB32" s="50"/>
      <c r="AC32" s="50"/>
      <c r="AI32" s="90"/>
      <c r="AJ32" s="94"/>
      <c r="AK32" s="91"/>
      <c r="AL32" s="92"/>
      <c r="AM32" s="92"/>
      <c r="AN32" s="92"/>
      <c r="AP32"/>
      <c r="AQ32" s="89"/>
      <c r="AR32" s="89"/>
    </row>
    <row r="33" spans="1:44" s="112" customFormat="1" ht="89.25" hidden="1" customHeight="1" x14ac:dyDescent="0.4">
      <c r="A33" s="111" t="e">
        <f>+'FORMULARIO 002 INF DE GESTIÓN '!A33</f>
        <v>#REF!</v>
      </c>
      <c r="B33" s="111" t="str">
        <f>+'FORMULARIO 002 INF DE GESTIÓN '!B33</f>
        <v>objetivo23</v>
      </c>
      <c r="C33" s="116">
        <f>+'FORMULARIO 002 INF DE GESTIÓN '!E33</f>
        <v>0</v>
      </c>
      <c r="D33" s="111">
        <f>+'FORMULARIO 002 INF DE GESTIÓN '!K33</f>
        <v>0</v>
      </c>
      <c r="E33" s="111">
        <f>+'FORMULARIO 002 INF DE GESTIÓN '!H33</f>
        <v>0</v>
      </c>
      <c r="F33" s="111">
        <f t="shared" ref="F33:F40" si="9">+D33-C33</f>
        <v>0</v>
      </c>
      <c r="G33" s="379" t="str">
        <f t="shared" ref="G33:G40" si="10">+IF(F33=0,"OCULTAR FILA","USE EL METODO DEL POR QUÉ PARA ENCONTRAR CAUSAS")</f>
        <v>OCULTAR FILA</v>
      </c>
      <c r="H33" s="379"/>
      <c r="I33" s="379"/>
      <c r="J33" s="379"/>
      <c r="K33" s="380" t="str">
        <f t="shared" ref="K33:K40" si="11">+IF(F33=0,"OCULTAR FILA","COLOQUE MEDIDA DE AJUSTE")</f>
        <v>OCULTAR FILA</v>
      </c>
      <c r="L33" s="380"/>
      <c r="N33" s="23"/>
      <c r="O33" s="24"/>
      <c r="P33" s="24"/>
      <c r="Q33" s="24"/>
      <c r="R33" s="24"/>
      <c r="S33" s="24"/>
      <c r="T33" s="24"/>
      <c r="U33" s="24"/>
      <c r="V33" s="24"/>
      <c r="W33" s="24"/>
      <c r="X33" s="24"/>
      <c r="Y33" s="50"/>
      <c r="Z33" s="50"/>
      <c r="AA33" s="50"/>
      <c r="AB33" s="50"/>
      <c r="AC33" s="50"/>
      <c r="AI33" s="90"/>
      <c r="AJ33" s="94"/>
      <c r="AK33" s="91"/>
      <c r="AL33" s="92"/>
      <c r="AM33" s="92"/>
      <c r="AN33" s="92"/>
      <c r="AP33"/>
      <c r="AQ33" s="89"/>
      <c r="AR33" s="89"/>
    </row>
    <row r="34" spans="1:44" s="112" customFormat="1" ht="89.25" hidden="1" customHeight="1" x14ac:dyDescent="0.4">
      <c r="A34" s="111" t="e">
        <f>+'FORMULARIO 002 INF DE GESTIÓN '!A34</f>
        <v>#REF!</v>
      </c>
      <c r="B34" s="111" t="str">
        <f>+'FORMULARIO 002 INF DE GESTIÓN '!B34</f>
        <v>objetivo24</v>
      </c>
      <c r="C34" s="116">
        <f>+'FORMULARIO 002 INF DE GESTIÓN '!E34</f>
        <v>0</v>
      </c>
      <c r="D34" s="111">
        <f>+'FORMULARIO 002 INF DE GESTIÓN '!K34</f>
        <v>0</v>
      </c>
      <c r="E34" s="111">
        <f>+'FORMULARIO 002 INF DE GESTIÓN '!H34</f>
        <v>0</v>
      </c>
      <c r="F34" s="111">
        <f t="shared" si="9"/>
        <v>0</v>
      </c>
      <c r="G34" s="379" t="str">
        <f t="shared" si="10"/>
        <v>OCULTAR FILA</v>
      </c>
      <c r="H34" s="379"/>
      <c r="I34" s="379"/>
      <c r="J34" s="379"/>
      <c r="K34" s="380" t="str">
        <f t="shared" si="11"/>
        <v>OCULTAR FILA</v>
      </c>
      <c r="L34" s="380"/>
      <c r="N34" s="23"/>
      <c r="O34" s="24"/>
      <c r="P34" s="24"/>
      <c r="Q34" s="24"/>
      <c r="R34" s="24"/>
      <c r="S34" s="24"/>
      <c r="T34" s="24"/>
      <c r="U34" s="24"/>
      <c r="V34" s="24"/>
      <c r="W34" s="24"/>
      <c r="X34" s="24"/>
      <c r="Y34" s="50"/>
      <c r="Z34" s="50"/>
      <c r="AA34" s="50"/>
      <c r="AB34" s="50"/>
      <c r="AC34" s="50"/>
      <c r="AI34" s="90"/>
      <c r="AJ34" s="94"/>
      <c r="AK34" s="91"/>
      <c r="AL34" s="92"/>
      <c r="AM34" s="92"/>
      <c r="AN34" s="92"/>
      <c r="AP34"/>
      <c r="AQ34" s="89"/>
      <c r="AR34" s="89"/>
    </row>
    <row r="35" spans="1:44" s="112" customFormat="1" ht="89.25" hidden="1" customHeight="1" x14ac:dyDescent="0.4">
      <c r="A35" s="111" t="e">
        <f>+'FORMULARIO 002 INF DE GESTIÓN '!A35</f>
        <v>#REF!</v>
      </c>
      <c r="B35" s="111" t="str">
        <f>+'FORMULARIO 002 INF DE GESTIÓN '!B35</f>
        <v>objetivo25</v>
      </c>
      <c r="C35" s="116">
        <f>+'FORMULARIO 002 INF DE GESTIÓN '!E35</f>
        <v>0</v>
      </c>
      <c r="D35" s="111">
        <f>+'FORMULARIO 002 INF DE GESTIÓN '!K35</f>
        <v>0</v>
      </c>
      <c r="E35" s="111">
        <f>+'FORMULARIO 002 INF DE GESTIÓN '!H35</f>
        <v>0</v>
      </c>
      <c r="F35" s="111">
        <f t="shared" si="9"/>
        <v>0</v>
      </c>
      <c r="G35" s="379" t="str">
        <f t="shared" si="10"/>
        <v>OCULTAR FILA</v>
      </c>
      <c r="H35" s="379"/>
      <c r="I35" s="379"/>
      <c r="J35" s="379"/>
      <c r="K35" s="380" t="str">
        <f t="shared" si="11"/>
        <v>OCULTAR FILA</v>
      </c>
      <c r="L35" s="380"/>
      <c r="N35" s="23"/>
      <c r="O35" s="24"/>
      <c r="P35" s="24"/>
      <c r="Q35" s="24"/>
      <c r="R35" s="24"/>
      <c r="S35" s="24"/>
      <c r="T35" s="24"/>
      <c r="U35" s="24"/>
      <c r="V35" s="24"/>
      <c r="W35" s="24"/>
      <c r="X35" s="24"/>
      <c r="Y35" s="50"/>
      <c r="Z35" s="50"/>
      <c r="AA35" s="50"/>
      <c r="AB35" s="50"/>
      <c r="AC35" s="50"/>
      <c r="AI35" s="90"/>
      <c r="AJ35" s="94"/>
      <c r="AK35" s="91"/>
      <c r="AL35" s="92"/>
      <c r="AM35" s="92"/>
      <c r="AN35" s="92"/>
      <c r="AP35"/>
      <c r="AQ35" s="89"/>
      <c r="AR35" s="89"/>
    </row>
    <row r="36" spans="1:44" s="112" customFormat="1" ht="89.25" hidden="1" customHeight="1" x14ac:dyDescent="0.4">
      <c r="A36" s="111" t="e">
        <f>+'FORMULARIO 002 INF DE GESTIÓN '!A36</f>
        <v>#REF!</v>
      </c>
      <c r="B36" s="111" t="str">
        <f>+'FORMULARIO 002 INF DE GESTIÓN '!B36</f>
        <v>objetivo26</v>
      </c>
      <c r="C36" s="116">
        <f>+'FORMULARIO 002 INF DE GESTIÓN '!E36</f>
        <v>0</v>
      </c>
      <c r="D36" s="111">
        <f>+'FORMULARIO 002 INF DE GESTIÓN '!K36</f>
        <v>0</v>
      </c>
      <c r="E36" s="111">
        <f>+'FORMULARIO 002 INF DE GESTIÓN '!H36</f>
        <v>0</v>
      </c>
      <c r="F36" s="111">
        <f t="shared" si="9"/>
        <v>0</v>
      </c>
      <c r="G36" s="379" t="str">
        <f t="shared" si="10"/>
        <v>OCULTAR FILA</v>
      </c>
      <c r="H36" s="379"/>
      <c r="I36" s="379"/>
      <c r="J36" s="379"/>
      <c r="K36" s="380" t="str">
        <f t="shared" si="11"/>
        <v>OCULTAR FILA</v>
      </c>
      <c r="L36" s="380"/>
      <c r="N36" s="23"/>
      <c r="O36" s="24"/>
      <c r="P36" s="24"/>
      <c r="Q36" s="24"/>
      <c r="R36" s="24"/>
      <c r="S36" s="24"/>
      <c r="T36" s="24"/>
      <c r="U36" s="24"/>
      <c r="V36" s="24"/>
      <c r="W36" s="24"/>
      <c r="X36" s="24"/>
      <c r="Y36" s="50"/>
      <c r="Z36" s="50"/>
      <c r="AA36" s="50"/>
      <c r="AB36" s="50"/>
      <c r="AC36" s="50"/>
      <c r="AI36" s="90"/>
      <c r="AJ36" s="94"/>
      <c r="AK36" s="91"/>
      <c r="AL36" s="92"/>
      <c r="AM36" s="92"/>
      <c r="AN36" s="92"/>
      <c r="AP36"/>
      <c r="AQ36" s="89"/>
      <c r="AR36" s="89"/>
    </row>
    <row r="37" spans="1:44" s="112" customFormat="1" ht="89.25" hidden="1" customHeight="1" x14ac:dyDescent="0.4">
      <c r="A37" s="111" t="e">
        <f>+'FORMULARIO 002 INF DE GESTIÓN '!A37</f>
        <v>#REF!</v>
      </c>
      <c r="B37" s="111" t="str">
        <f>+'FORMULARIO 002 INF DE GESTIÓN '!B37</f>
        <v>objetivo27</v>
      </c>
      <c r="C37" s="116">
        <f>+'FORMULARIO 002 INF DE GESTIÓN '!E37</f>
        <v>0</v>
      </c>
      <c r="D37" s="111">
        <f>+'FORMULARIO 002 INF DE GESTIÓN '!K37</f>
        <v>0</v>
      </c>
      <c r="E37" s="111">
        <f>+'FORMULARIO 002 INF DE GESTIÓN '!H37</f>
        <v>0</v>
      </c>
      <c r="F37" s="111">
        <f t="shared" si="9"/>
        <v>0</v>
      </c>
      <c r="G37" s="379" t="str">
        <f t="shared" si="10"/>
        <v>OCULTAR FILA</v>
      </c>
      <c r="H37" s="379"/>
      <c r="I37" s="379"/>
      <c r="J37" s="379"/>
      <c r="K37" s="380" t="str">
        <f t="shared" si="11"/>
        <v>OCULTAR FILA</v>
      </c>
      <c r="L37" s="380"/>
      <c r="N37" s="23"/>
      <c r="O37" s="24"/>
      <c r="P37" s="24"/>
      <c r="Q37" s="24"/>
      <c r="R37" s="24"/>
      <c r="S37" s="24"/>
      <c r="T37" s="24"/>
      <c r="U37" s="24"/>
      <c r="V37" s="24"/>
      <c r="W37" s="24"/>
      <c r="X37" s="24"/>
      <c r="Y37" s="50"/>
      <c r="Z37" s="50"/>
      <c r="AA37" s="50"/>
      <c r="AB37" s="50"/>
      <c r="AC37" s="50"/>
      <c r="AI37" s="90"/>
      <c r="AJ37" s="94"/>
      <c r="AK37" s="91"/>
      <c r="AL37" s="92"/>
      <c r="AM37" s="92"/>
      <c r="AN37" s="92"/>
      <c r="AP37"/>
      <c r="AQ37" s="89"/>
      <c r="AR37" s="89"/>
    </row>
    <row r="38" spans="1:44" s="112" customFormat="1" ht="89.25" hidden="1" customHeight="1" x14ac:dyDescent="0.4">
      <c r="A38" s="111" t="e">
        <f>+'FORMULARIO 002 INF DE GESTIÓN '!A38</f>
        <v>#REF!</v>
      </c>
      <c r="B38" s="111" t="str">
        <f>+'FORMULARIO 002 INF DE GESTIÓN '!B38</f>
        <v>objetivo28</v>
      </c>
      <c r="C38" s="116">
        <f>+'FORMULARIO 002 INF DE GESTIÓN '!E38</f>
        <v>0</v>
      </c>
      <c r="D38" s="111">
        <f>+'FORMULARIO 002 INF DE GESTIÓN '!K38</f>
        <v>0</v>
      </c>
      <c r="E38" s="111">
        <f>+'FORMULARIO 002 INF DE GESTIÓN '!H38</f>
        <v>0</v>
      </c>
      <c r="F38" s="111">
        <f t="shared" si="9"/>
        <v>0</v>
      </c>
      <c r="G38" s="379" t="str">
        <f t="shared" si="10"/>
        <v>OCULTAR FILA</v>
      </c>
      <c r="H38" s="379"/>
      <c r="I38" s="379"/>
      <c r="J38" s="379"/>
      <c r="K38" s="380" t="str">
        <f t="shared" si="11"/>
        <v>OCULTAR FILA</v>
      </c>
      <c r="L38" s="380"/>
      <c r="N38" s="23"/>
      <c r="O38" s="24"/>
      <c r="P38" s="24"/>
      <c r="Q38" s="24"/>
      <c r="R38" s="24"/>
      <c r="S38" s="24"/>
      <c r="T38" s="24"/>
      <c r="U38" s="24"/>
      <c r="V38" s="24"/>
      <c r="W38" s="24"/>
      <c r="X38" s="24"/>
      <c r="Y38" s="50"/>
      <c r="Z38" s="50"/>
      <c r="AA38" s="50"/>
      <c r="AB38" s="50"/>
      <c r="AC38" s="50"/>
      <c r="AI38" s="90"/>
      <c r="AJ38" s="94"/>
      <c r="AK38" s="91"/>
      <c r="AL38" s="92"/>
      <c r="AM38" s="92"/>
      <c r="AN38" s="92"/>
      <c r="AP38"/>
      <c r="AQ38" s="89"/>
      <c r="AR38" s="89"/>
    </row>
    <row r="39" spans="1:44" s="112" customFormat="1" ht="89.25" hidden="1" customHeight="1" x14ac:dyDescent="0.4">
      <c r="A39" s="111" t="e">
        <f>+'FORMULARIO 002 INF DE GESTIÓN '!A39</f>
        <v>#REF!</v>
      </c>
      <c r="B39" s="111" t="str">
        <f>+'FORMULARIO 002 INF DE GESTIÓN '!B39</f>
        <v>objetivo29</v>
      </c>
      <c r="C39" s="116">
        <f>+'FORMULARIO 002 INF DE GESTIÓN '!E39</f>
        <v>0</v>
      </c>
      <c r="D39" s="111">
        <f>+'FORMULARIO 002 INF DE GESTIÓN '!K39</f>
        <v>0</v>
      </c>
      <c r="E39" s="111">
        <f>+'FORMULARIO 002 INF DE GESTIÓN '!H39</f>
        <v>0</v>
      </c>
      <c r="F39" s="111">
        <f t="shared" si="9"/>
        <v>0</v>
      </c>
      <c r="G39" s="379" t="str">
        <f t="shared" si="10"/>
        <v>OCULTAR FILA</v>
      </c>
      <c r="H39" s="379"/>
      <c r="I39" s="379"/>
      <c r="J39" s="379"/>
      <c r="K39" s="380" t="str">
        <f t="shared" si="11"/>
        <v>OCULTAR FILA</v>
      </c>
      <c r="L39" s="380"/>
      <c r="N39" s="23"/>
      <c r="O39" s="24"/>
      <c r="P39" s="24"/>
      <c r="Q39" s="24"/>
      <c r="R39" s="24"/>
      <c r="S39" s="24"/>
      <c r="T39" s="24"/>
      <c r="U39" s="24"/>
      <c r="V39" s="24"/>
      <c r="W39" s="24"/>
      <c r="X39" s="24"/>
      <c r="Y39" s="50"/>
      <c r="Z39" s="50"/>
      <c r="AA39" s="50"/>
      <c r="AB39" s="50"/>
      <c r="AC39" s="50"/>
      <c r="AI39" s="90"/>
      <c r="AJ39" s="94"/>
      <c r="AK39" s="91"/>
      <c r="AL39" s="92"/>
      <c r="AM39" s="92"/>
      <c r="AN39" s="92"/>
      <c r="AP39"/>
      <c r="AQ39" s="89"/>
      <c r="AR39" s="89"/>
    </row>
    <row r="40" spans="1:44" s="112" customFormat="1" ht="89.25" hidden="1" customHeight="1" x14ac:dyDescent="0.4">
      <c r="A40" s="111" t="e">
        <f>+'FORMULARIO 002 INF DE GESTIÓN '!A40</f>
        <v>#REF!</v>
      </c>
      <c r="B40" s="111" t="str">
        <f>+'FORMULARIO 002 INF DE GESTIÓN '!B40</f>
        <v>objetivo30</v>
      </c>
      <c r="C40" s="116">
        <f>+'FORMULARIO 002 INF DE GESTIÓN '!E40</f>
        <v>0</v>
      </c>
      <c r="D40" s="111">
        <f>+'FORMULARIO 002 INF DE GESTIÓN '!K40</f>
        <v>0</v>
      </c>
      <c r="E40" s="111">
        <f>+'FORMULARIO 002 INF DE GESTIÓN '!H40</f>
        <v>0</v>
      </c>
      <c r="F40" s="111">
        <f t="shared" si="9"/>
        <v>0</v>
      </c>
      <c r="G40" s="379" t="str">
        <f t="shared" si="10"/>
        <v>OCULTAR FILA</v>
      </c>
      <c r="H40" s="379"/>
      <c r="I40" s="379"/>
      <c r="J40" s="379"/>
      <c r="K40" s="380" t="str">
        <f t="shared" si="11"/>
        <v>OCULTAR FILA</v>
      </c>
      <c r="L40" s="380"/>
      <c r="N40" s="23"/>
      <c r="O40" s="24"/>
      <c r="P40" s="24"/>
      <c r="Q40" s="24"/>
      <c r="R40" s="24"/>
      <c r="S40" s="24"/>
      <c r="T40" s="24"/>
      <c r="U40" s="24"/>
      <c r="V40" s="24"/>
      <c r="W40" s="24"/>
      <c r="X40" s="24"/>
      <c r="Y40" s="50"/>
      <c r="Z40" s="50"/>
      <c r="AA40" s="50"/>
      <c r="AB40" s="50"/>
      <c r="AC40" s="50"/>
      <c r="AI40" s="90"/>
      <c r="AJ40" s="94"/>
      <c r="AK40" s="91"/>
      <c r="AL40" s="92"/>
      <c r="AM40" s="92"/>
      <c r="AN40" s="92"/>
      <c r="AP40"/>
      <c r="AQ40" s="89"/>
      <c r="AR40" s="89"/>
    </row>
    <row r="41" spans="1:44" s="112" customFormat="1" ht="89.25" hidden="1" customHeight="1" x14ac:dyDescent="0.4">
      <c r="A41" s="111" t="e">
        <f>+'FORMULARIO 002 INF DE GESTIÓN '!A41</f>
        <v>#REF!</v>
      </c>
      <c r="B41" s="111" t="str">
        <f>+'FORMULARIO 002 INF DE GESTIÓN '!B41</f>
        <v>objetivo31</v>
      </c>
      <c r="C41" s="116">
        <f>+'FORMULARIO 002 INF DE GESTIÓN '!E41</f>
        <v>0</v>
      </c>
      <c r="D41" s="111">
        <f>+'FORMULARIO 002 INF DE GESTIÓN '!K41</f>
        <v>0</v>
      </c>
      <c r="E41" s="111">
        <f>+'FORMULARIO 002 INF DE GESTIÓN '!H41</f>
        <v>0</v>
      </c>
      <c r="F41" s="111">
        <f t="shared" ref="F41:F47" si="12">+D41-C41</f>
        <v>0</v>
      </c>
      <c r="G41" s="379" t="str">
        <f t="shared" ref="G41:G47" si="13">+IF(F41=0,"OCULTAR FILA","USE EL METODO DEL POR QUÉ PARA ENCONTRAR CAUSAS")</f>
        <v>OCULTAR FILA</v>
      </c>
      <c r="H41" s="379"/>
      <c r="I41" s="379"/>
      <c r="J41" s="379"/>
      <c r="K41" s="380" t="str">
        <f t="shared" ref="K41:K47" si="14">+IF(F41=0,"OCULTAR FILA","COLOQUE MEDIDA DE AJUSTE")</f>
        <v>OCULTAR FILA</v>
      </c>
      <c r="L41" s="380"/>
      <c r="N41" s="23"/>
      <c r="O41" s="24"/>
      <c r="P41" s="24"/>
      <c r="Q41" s="24"/>
      <c r="R41" s="24"/>
      <c r="S41" s="24"/>
      <c r="T41" s="24"/>
      <c r="U41" s="24"/>
      <c r="V41" s="24"/>
      <c r="W41" s="24"/>
      <c r="X41" s="24"/>
      <c r="Y41" s="50"/>
      <c r="Z41" s="50"/>
      <c r="AA41" s="50"/>
      <c r="AB41" s="50"/>
      <c r="AC41" s="50"/>
      <c r="AI41" s="90"/>
      <c r="AJ41" s="94"/>
      <c r="AK41" s="91"/>
      <c r="AL41" s="92"/>
      <c r="AM41" s="92"/>
      <c r="AN41" s="92"/>
      <c r="AP41"/>
      <c r="AQ41" s="89"/>
      <c r="AR41" s="89"/>
    </row>
    <row r="42" spans="1:44" s="112" customFormat="1" ht="89.25" hidden="1" customHeight="1" x14ac:dyDescent="0.4">
      <c r="A42" s="111" t="e">
        <f>+'FORMULARIO 002 INF DE GESTIÓN '!A42</f>
        <v>#REF!</v>
      </c>
      <c r="B42" s="111" t="str">
        <f>+'FORMULARIO 002 INF DE GESTIÓN '!B42</f>
        <v>objetivo32</v>
      </c>
      <c r="C42" s="116">
        <f>+'FORMULARIO 002 INF DE GESTIÓN '!E42</f>
        <v>0</v>
      </c>
      <c r="D42" s="111">
        <f>+'FORMULARIO 002 INF DE GESTIÓN '!K42</f>
        <v>0</v>
      </c>
      <c r="E42" s="111">
        <f>+'FORMULARIO 002 INF DE GESTIÓN '!H42</f>
        <v>0</v>
      </c>
      <c r="F42" s="111">
        <f t="shared" si="12"/>
        <v>0</v>
      </c>
      <c r="G42" s="379" t="str">
        <f t="shared" si="13"/>
        <v>OCULTAR FILA</v>
      </c>
      <c r="H42" s="379"/>
      <c r="I42" s="379"/>
      <c r="J42" s="379"/>
      <c r="K42" s="380" t="str">
        <f t="shared" si="14"/>
        <v>OCULTAR FILA</v>
      </c>
      <c r="L42" s="380"/>
      <c r="N42" s="23"/>
      <c r="O42" s="24"/>
      <c r="P42" s="24"/>
      <c r="Q42" s="24"/>
      <c r="R42" s="24"/>
      <c r="S42" s="24"/>
      <c r="T42" s="24"/>
      <c r="U42" s="24"/>
      <c r="V42" s="24"/>
      <c r="W42" s="24"/>
      <c r="X42" s="24"/>
      <c r="Y42" s="50"/>
      <c r="Z42" s="50"/>
      <c r="AA42" s="50"/>
      <c r="AB42" s="50"/>
      <c r="AC42" s="50"/>
      <c r="AI42" s="90"/>
      <c r="AJ42" s="94"/>
      <c r="AK42" s="91"/>
      <c r="AL42" s="92"/>
      <c r="AM42" s="92"/>
      <c r="AN42" s="92"/>
      <c r="AP42"/>
      <c r="AQ42" s="89"/>
      <c r="AR42" s="89"/>
    </row>
    <row r="43" spans="1:44" s="112" customFormat="1" ht="89.25" hidden="1" customHeight="1" x14ac:dyDescent="0.4">
      <c r="A43" s="111" t="e">
        <f>+'FORMULARIO 002 INF DE GESTIÓN '!A43</f>
        <v>#REF!</v>
      </c>
      <c r="B43" s="111" t="str">
        <f>+'FORMULARIO 002 INF DE GESTIÓN '!B43</f>
        <v>objetivo33</v>
      </c>
      <c r="C43" s="116">
        <f>+'FORMULARIO 002 INF DE GESTIÓN '!E43</f>
        <v>0</v>
      </c>
      <c r="D43" s="111">
        <f>+'FORMULARIO 002 INF DE GESTIÓN '!K43</f>
        <v>0</v>
      </c>
      <c r="E43" s="111">
        <f>+'FORMULARIO 002 INF DE GESTIÓN '!H43</f>
        <v>0</v>
      </c>
      <c r="F43" s="111">
        <f t="shared" si="12"/>
        <v>0</v>
      </c>
      <c r="G43" s="379" t="str">
        <f t="shared" si="13"/>
        <v>OCULTAR FILA</v>
      </c>
      <c r="H43" s="379"/>
      <c r="I43" s="379"/>
      <c r="J43" s="379"/>
      <c r="K43" s="380" t="str">
        <f t="shared" si="14"/>
        <v>OCULTAR FILA</v>
      </c>
      <c r="L43" s="380"/>
      <c r="N43" s="23"/>
      <c r="O43" s="24"/>
      <c r="P43" s="24"/>
      <c r="Q43" s="24"/>
      <c r="R43" s="24"/>
      <c r="S43" s="24"/>
      <c r="T43" s="24"/>
      <c r="U43" s="24"/>
      <c r="V43" s="24"/>
      <c r="W43" s="24"/>
      <c r="X43" s="24"/>
      <c r="Y43" s="50"/>
      <c r="Z43" s="50"/>
      <c r="AA43" s="50"/>
      <c r="AB43" s="50"/>
      <c r="AC43" s="50"/>
      <c r="AI43" s="90"/>
      <c r="AJ43" s="94"/>
      <c r="AK43" s="91"/>
      <c r="AL43" s="92"/>
      <c r="AM43" s="92"/>
      <c r="AN43" s="92"/>
      <c r="AP43"/>
      <c r="AQ43" s="89"/>
      <c r="AR43" s="89"/>
    </row>
    <row r="44" spans="1:44" s="112" customFormat="1" ht="89.25" hidden="1" customHeight="1" x14ac:dyDescent="0.4">
      <c r="A44" s="111" t="e">
        <f>+'FORMULARIO 002 INF DE GESTIÓN '!A44</f>
        <v>#REF!</v>
      </c>
      <c r="B44" s="111" t="str">
        <f>+'FORMULARIO 002 INF DE GESTIÓN '!B44</f>
        <v>objetivo34</v>
      </c>
      <c r="C44" s="116">
        <f>+'FORMULARIO 002 INF DE GESTIÓN '!E44</f>
        <v>0</v>
      </c>
      <c r="D44" s="111">
        <f>+'FORMULARIO 002 INF DE GESTIÓN '!K44</f>
        <v>0</v>
      </c>
      <c r="E44" s="111">
        <f>+'FORMULARIO 002 INF DE GESTIÓN '!H44</f>
        <v>0</v>
      </c>
      <c r="F44" s="111">
        <f t="shared" si="12"/>
        <v>0</v>
      </c>
      <c r="G44" s="379" t="str">
        <f t="shared" si="13"/>
        <v>OCULTAR FILA</v>
      </c>
      <c r="H44" s="379"/>
      <c r="I44" s="379"/>
      <c r="J44" s="379"/>
      <c r="K44" s="380" t="str">
        <f t="shared" si="14"/>
        <v>OCULTAR FILA</v>
      </c>
      <c r="L44" s="380"/>
      <c r="N44" s="23"/>
      <c r="O44" s="24"/>
      <c r="P44" s="24"/>
      <c r="Q44" s="24"/>
      <c r="R44" s="24"/>
      <c r="S44" s="24"/>
      <c r="T44" s="24"/>
      <c r="U44" s="24"/>
      <c r="V44" s="24"/>
      <c r="W44" s="24"/>
      <c r="X44" s="24"/>
      <c r="Y44" s="50"/>
      <c r="Z44" s="50"/>
      <c r="AA44" s="50"/>
      <c r="AB44" s="50"/>
      <c r="AC44" s="50"/>
      <c r="AI44" s="90"/>
      <c r="AJ44" s="94"/>
      <c r="AK44" s="91"/>
      <c r="AL44" s="92"/>
      <c r="AM44" s="92"/>
      <c r="AN44" s="92"/>
      <c r="AP44"/>
      <c r="AQ44" s="89"/>
      <c r="AR44" s="89"/>
    </row>
    <row r="45" spans="1:44" s="112" customFormat="1" ht="89.25" hidden="1" customHeight="1" x14ac:dyDescent="0.4">
      <c r="A45" s="111" t="e">
        <f>+'FORMULARIO 002 INF DE GESTIÓN '!A45</f>
        <v>#REF!</v>
      </c>
      <c r="B45" s="111" t="str">
        <f>+'FORMULARIO 002 INF DE GESTIÓN '!B45</f>
        <v>objetivo35</v>
      </c>
      <c r="C45" s="116">
        <f>+'FORMULARIO 002 INF DE GESTIÓN '!E45</f>
        <v>0</v>
      </c>
      <c r="D45" s="111">
        <f>+'FORMULARIO 002 INF DE GESTIÓN '!K45</f>
        <v>0</v>
      </c>
      <c r="E45" s="111">
        <f>+'FORMULARIO 002 INF DE GESTIÓN '!H45</f>
        <v>0</v>
      </c>
      <c r="F45" s="111">
        <f t="shared" si="12"/>
        <v>0</v>
      </c>
      <c r="G45" s="379" t="str">
        <f t="shared" si="13"/>
        <v>OCULTAR FILA</v>
      </c>
      <c r="H45" s="379"/>
      <c r="I45" s="379"/>
      <c r="J45" s="379"/>
      <c r="K45" s="380" t="str">
        <f t="shared" si="14"/>
        <v>OCULTAR FILA</v>
      </c>
      <c r="L45" s="380"/>
      <c r="N45" s="23"/>
      <c r="O45" s="24"/>
      <c r="P45" s="24"/>
      <c r="Q45" s="24"/>
      <c r="R45" s="24"/>
      <c r="S45" s="24"/>
      <c r="T45" s="24"/>
      <c r="U45" s="24"/>
      <c r="V45" s="24"/>
      <c r="W45" s="24"/>
      <c r="X45" s="24"/>
      <c r="Y45" s="50"/>
      <c r="Z45" s="50"/>
      <c r="AA45" s="50"/>
      <c r="AB45" s="50"/>
      <c r="AC45" s="50"/>
      <c r="AI45" s="90"/>
      <c r="AJ45" s="94"/>
      <c r="AK45" s="91"/>
      <c r="AL45" s="92"/>
      <c r="AM45" s="92"/>
      <c r="AN45" s="92"/>
      <c r="AP45"/>
      <c r="AQ45" s="89"/>
      <c r="AR45" s="89"/>
    </row>
    <row r="46" spans="1:44" s="112" customFormat="1" ht="89.25" hidden="1" customHeight="1" x14ac:dyDescent="0.4">
      <c r="A46" s="111" t="e">
        <f>+'FORMULARIO 002 INF DE GESTIÓN '!A46</f>
        <v>#REF!</v>
      </c>
      <c r="B46" s="111" t="str">
        <f>+'FORMULARIO 002 INF DE GESTIÓN '!B46</f>
        <v>objetivo36</v>
      </c>
      <c r="C46" s="116">
        <f>+'FORMULARIO 002 INF DE GESTIÓN '!E46</f>
        <v>0</v>
      </c>
      <c r="D46" s="111">
        <f>+'FORMULARIO 002 INF DE GESTIÓN '!K46</f>
        <v>0</v>
      </c>
      <c r="E46" s="111">
        <f>+'FORMULARIO 002 INF DE GESTIÓN '!H46</f>
        <v>0</v>
      </c>
      <c r="F46" s="111">
        <f t="shared" si="12"/>
        <v>0</v>
      </c>
      <c r="G46" s="379" t="str">
        <f t="shared" si="13"/>
        <v>OCULTAR FILA</v>
      </c>
      <c r="H46" s="379"/>
      <c r="I46" s="379"/>
      <c r="J46" s="379"/>
      <c r="K46" s="380" t="str">
        <f t="shared" si="14"/>
        <v>OCULTAR FILA</v>
      </c>
      <c r="L46" s="380"/>
      <c r="N46" s="23"/>
      <c r="O46" s="24"/>
      <c r="P46" s="24"/>
      <c r="Q46" s="24"/>
      <c r="R46" s="24"/>
      <c r="S46" s="24"/>
      <c r="T46" s="24"/>
      <c r="U46" s="24"/>
      <c r="V46" s="24"/>
      <c r="W46" s="24"/>
      <c r="X46" s="24"/>
      <c r="Y46" s="50"/>
      <c r="Z46" s="50"/>
      <c r="AA46" s="50"/>
      <c r="AB46" s="50"/>
      <c r="AC46" s="50"/>
      <c r="AI46" s="90"/>
      <c r="AJ46" s="94"/>
      <c r="AK46" s="91"/>
      <c r="AL46" s="92"/>
      <c r="AM46" s="92"/>
      <c r="AN46" s="92"/>
      <c r="AP46"/>
      <c r="AQ46" s="89"/>
      <c r="AR46" s="89"/>
    </row>
    <row r="47" spans="1:44" s="112" customFormat="1" ht="89.25" hidden="1" customHeight="1" x14ac:dyDescent="0.4">
      <c r="A47" s="111" t="e">
        <f>+'FORMULARIO 002 INF DE GESTIÓN '!A47</f>
        <v>#REF!</v>
      </c>
      <c r="B47" s="111" t="str">
        <f>+'FORMULARIO 002 INF DE GESTIÓN '!B47</f>
        <v>objetivo37</v>
      </c>
      <c r="C47" s="116">
        <f>+'FORMULARIO 002 INF DE GESTIÓN '!E47</f>
        <v>0</v>
      </c>
      <c r="D47" s="111">
        <f>+'FORMULARIO 002 INF DE GESTIÓN '!K47</f>
        <v>0</v>
      </c>
      <c r="E47" s="111">
        <f>+'FORMULARIO 002 INF DE GESTIÓN '!H47</f>
        <v>0</v>
      </c>
      <c r="F47" s="111">
        <f t="shared" si="12"/>
        <v>0</v>
      </c>
      <c r="G47" s="379" t="str">
        <f t="shared" si="13"/>
        <v>OCULTAR FILA</v>
      </c>
      <c r="H47" s="379"/>
      <c r="I47" s="379"/>
      <c r="J47" s="379"/>
      <c r="K47" s="380" t="str">
        <f t="shared" si="14"/>
        <v>OCULTAR FILA</v>
      </c>
      <c r="L47" s="380"/>
      <c r="N47" s="23"/>
      <c r="O47" s="24"/>
      <c r="P47" s="24"/>
      <c r="Q47" s="24"/>
      <c r="R47" s="24"/>
      <c r="S47" s="24"/>
      <c r="T47" s="24"/>
      <c r="U47" s="24"/>
      <c r="V47" s="24"/>
      <c r="W47" s="24"/>
      <c r="X47" s="24"/>
      <c r="Y47" s="50"/>
      <c r="Z47" s="50"/>
      <c r="AA47" s="50"/>
      <c r="AB47" s="50"/>
      <c r="AC47" s="50"/>
      <c r="AI47" s="90"/>
      <c r="AJ47" s="94"/>
      <c r="AK47" s="91"/>
      <c r="AL47" s="92"/>
      <c r="AM47" s="92"/>
      <c r="AN47" s="92"/>
      <c r="AP47"/>
      <c r="AQ47" s="89"/>
      <c r="AR47" s="89"/>
    </row>
    <row r="48" spans="1:44" s="112" customFormat="1" ht="89.25" hidden="1" customHeight="1" x14ac:dyDescent="0.4">
      <c r="A48" s="111" t="e">
        <f>+'FORMULARIO 002 INF DE GESTIÓN '!A48</f>
        <v>#REF!</v>
      </c>
      <c r="B48" s="111" t="str">
        <f>+'FORMULARIO 002 INF DE GESTIÓN '!B48</f>
        <v>objetivo38</v>
      </c>
      <c r="C48" s="116">
        <f>+'FORMULARIO 002 INF DE GESTIÓN '!E48</f>
        <v>0</v>
      </c>
      <c r="D48" s="111">
        <f>+'FORMULARIO 002 INF DE GESTIÓN '!K48</f>
        <v>0</v>
      </c>
      <c r="E48" s="111">
        <f>+'FORMULARIO 002 INF DE GESTIÓN '!H48</f>
        <v>0</v>
      </c>
      <c r="F48" s="111">
        <f t="shared" ref="F48:F90" si="15">+D48-C48</f>
        <v>0</v>
      </c>
      <c r="G48" s="379" t="str">
        <f t="shared" ref="G48:G90" si="16">+IF(F48=0,"OCULTAR FILA","USE EL METODO DEL POR QUÉ PARA ENCONTRAR CAUSAS")</f>
        <v>OCULTAR FILA</v>
      </c>
      <c r="H48" s="379"/>
      <c r="I48" s="379"/>
      <c r="J48" s="379"/>
      <c r="K48" s="380" t="str">
        <f t="shared" ref="K48:K90" si="17">+IF(F48=0,"OCULTAR FILA","COLOQUE MEDIDA DE AJUSTE")</f>
        <v>OCULTAR FILA</v>
      </c>
      <c r="L48" s="380"/>
      <c r="N48" s="23"/>
      <c r="O48" s="24"/>
      <c r="P48" s="24"/>
      <c r="Q48" s="24"/>
      <c r="R48" s="24"/>
      <c r="S48" s="24"/>
      <c r="T48" s="24"/>
      <c r="U48" s="24"/>
      <c r="V48" s="24"/>
      <c r="W48" s="24"/>
      <c r="X48" s="24"/>
      <c r="Y48" s="50"/>
      <c r="Z48" s="50"/>
      <c r="AA48" s="50"/>
      <c r="AB48" s="50"/>
      <c r="AC48" s="50"/>
      <c r="AI48" s="90"/>
      <c r="AJ48" s="94"/>
      <c r="AK48" s="91"/>
      <c r="AL48" s="92"/>
      <c r="AM48" s="92"/>
      <c r="AN48" s="92"/>
      <c r="AP48"/>
      <c r="AQ48" s="89"/>
      <c r="AR48" s="89"/>
    </row>
    <row r="49" spans="1:44" s="112" customFormat="1" ht="89.25" hidden="1" customHeight="1" x14ac:dyDescent="0.4">
      <c r="A49" s="111" t="e">
        <f>+'FORMULARIO 002 INF DE GESTIÓN '!A49</f>
        <v>#REF!</v>
      </c>
      <c r="B49" s="111" t="str">
        <f>+'FORMULARIO 002 INF DE GESTIÓN '!B49</f>
        <v>objetivo39</v>
      </c>
      <c r="C49" s="116">
        <f>+'FORMULARIO 002 INF DE GESTIÓN '!E49</f>
        <v>0</v>
      </c>
      <c r="D49" s="111">
        <f>+'FORMULARIO 002 INF DE GESTIÓN '!K49</f>
        <v>0</v>
      </c>
      <c r="E49" s="111">
        <f>+'FORMULARIO 002 INF DE GESTIÓN '!H49</f>
        <v>0</v>
      </c>
      <c r="F49" s="111">
        <f t="shared" si="15"/>
        <v>0</v>
      </c>
      <c r="G49" s="379" t="str">
        <f t="shared" si="16"/>
        <v>OCULTAR FILA</v>
      </c>
      <c r="H49" s="379"/>
      <c r="I49" s="379"/>
      <c r="J49" s="379"/>
      <c r="K49" s="380" t="str">
        <f t="shared" si="17"/>
        <v>OCULTAR FILA</v>
      </c>
      <c r="L49" s="380"/>
      <c r="N49" s="23"/>
      <c r="O49" s="24"/>
      <c r="P49" s="24"/>
      <c r="Q49" s="24"/>
      <c r="R49" s="24"/>
      <c r="S49" s="24"/>
      <c r="T49" s="24"/>
      <c r="U49" s="24"/>
      <c r="V49" s="24"/>
      <c r="W49" s="24"/>
      <c r="X49" s="24"/>
      <c r="Y49" s="50"/>
      <c r="Z49" s="50"/>
      <c r="AA49" s="50"/>
      <c r="AB49" s="50"/>
      <c r="AC49" s="50"/>
      <c r="AI49" s="90"/>
      <c r="AJ49" s="94"/>
      <c r="AK49" s="91"/>
      <c r="AL49" s="92"/>
      <c r="AM49" s="92"/>
      <c r="AN49" s="92"/>
      <c r="AP49"/>
      <c r="AQ49" s="89"/>
      <c r="AR49" s="89"/>
    </row>
    <row r="50" spans="1:44" s="112" customFormat="1" ht="89.25" hidden="1" customHeight="1" x14ac:dyDescent="0.4">
      <c r="A50" s="111" t="e">
        <f>+'FORMULARIO 002 INF DE GESTIÓN '!A50</f>
        <v>#REF!</v>
      </c>
      <c r="B50" s="111" t="str">
        <f>+'FORMULARIO 002 INF DE GESTIÓN '!B50</f>
        <v>objetivo40</v>
      </c>
      <c r="C50" s="116">
        <f>+'FORMULARIO 002 INF DE GESTIÓN '!E50</f>
        <v>0</v>
      </c>
      <c r="D50" s="111">
        <f>+'FORMULARIO 002 INF DE GESTIÓN '!K50</f>
        <v>0</v>
      </c>
      <c r="E50" s="111">
        <f>+'FORMULARIO 002 INF DE GESTIÓN '!H50</f>
        <v>0</v>
      </c>
      <c r="F50" s="111">
        <f t="shared" si="15"/>
        <v>0</v>
      </c>
      <c r="G50" s="379" t="str">
        <f t="shared" si="16"/>
        <v>OCULTAR FILA</v>
      </c>
      <c r="H50" s="379"/>
      <c r="I50" s="379"/>
      <c r="J50" s="379"/>
      <c r="K50" s="380" t="str">
        <f t="shared" si="17"/>
        <v>OCULTAR FILA</v>
      </c>
      <c r="L50" s="380"/>
      <c r="N50" s="23"/>
      <c r="O50" s="24"/>
      <c r="P50" s="24"/>
      <c r="Q50" s="24"/>
      <c r="R50" s="24"/>
      <c r="S50" s="24"/>
      <c r="T50" s="24"/>
      <c r="U50" s="24"/>
      <c r="V50" s="24"/>
      <c r="W50" s="24"/>
      <c r="X50" s="24"/>
      <c r="Y50" s="50"/>
      <c r="Z50" s="50"/>
      <c r="AA50" s="50"/>
      <c r="AB50" s="50"/>
      <c r="AC50" s="50"/>
      <c r="AI50" s="90"/>
      <c r="AJ50" s="94"/>
      <c r="AK50" s="91"/>
      <c r="AL50" s="92"/>
      <c r="AM50" s="92"/>
      <c r="AN50" s="92"/>
      <c r="AP50"/>
      <c r="AQ50" s="89"/>
      <c r="AR50" s="89"/>
    </row>
    <row r="51" spans="1:44" s="112" customFormat="1" ht="89.25" hidden="1" customHeight="1" x14ac:dyDescent="0.4">
      <c r="A51" s="111" t="e">
        <f>+'FORMULARIO 002 INF DE GESTIÓN '!A51</f>
        <v>#REF!</v>
      </c>
      <c r="B51" s="111" t="str">
        <f>+'FORMULARIO 002 INF DE GESTIÓN '!B51</f>
        <v>objetivo41</v>
      </c>
      <c r="C51" s="116">
        <f>+'FORMULARIO 002 INF DE GESTIÓN '!E51</f>
        <v>0</v>
      </c>
      <c r="D51" s="111">
        <f>+'FORMULARIO 002 INF DE GESTIÓN '!K51</f>
        <v>0</v>
      </c>
      <c r="E51" s="111">
        <f>+'FORMULARIO 002 INF DE GESTIÓN '!H51</f>
        <v>0</v>
      </c>
      <c r="F51" s="111">
        <f t="shared" si="15"/>
        <v>0</v>
      </c>
      <c r="G51" s="379" t="str">
        <f t="shared" si="16"/>
        <v>OCULTAR FILA</v>
      </c>
      <c r="H51" s="379"/>
      <c r="I51" s="379"/>
      <c r="J51" s="379"/>
      <c r="K51" s="380" t="str">
        <f t="shared" si="17"/>
        <v>OCULTAR FILA</v>
      </c>
      <c r="L51" s="380"/>
      <c r="N51" s="23"/>
      <c r="O51" s="24"/>
      <c r="P51" s="24"/>
      <c r="Q51" s="24"/>
      <c r="R51" s="24"/>
      <c r="S51" s="24"/>
      <c r="T51" s="24"/>
      <c r="U51" s="24"/>
      <c r="V51" s="24"/>
      <c r="W51" s="24"/>
      <c r="X51" s="24"/>
      <c r="Y51" s="50"/>
      <c r="Z51" s="50"/>
      <c r="AA51" s="50"/>
      <c r="AB51" s="50"/>
      <c r="AC51" s="50"/>
      <c r="AI51" s="90"/>
      <c r="AJ51" s="94"/>
      <c r="AK51" s="91"/>
      <c r="AL51" s="92"/>
      <c r="AM51" s="92"/>
      <c r="AN51" s="92"/>
      <c r="AP51"/>
      <c r="AQ51" s="89"/>
      <c r="AR51" s="89"/>
    </row>
    <row r="52" spans="1:44" s="112" customFormat="1" ht="89.25" hidden="1" customHeight="1" x14ac:dyDescent="0.4">
      <c r="A52" s="111" t="e">
        <f>+'FORMULARIO 002 INF DE GESTIÓN '!A52</f>
        <v>#REF!</v>
      </c>
      <c r="B52" s="111" t="str">
        <f>+'FORMULARIO 002 INF DE GESTIÓN '!B52</f>
        <v>objetivo42</v>
      </c>
      <c r="C52" s="116">
        <f>+'FORMULARIO 002 INF DE GESTIÓN '!E52</f>
        <v>0</v>
      </c>
      <c r="D52" s="111">
        <f>+'FORMULARIO 002 INF DE GESTIÓN '!K52</f>
        <v>0</v>
      </c>
      <c r="E52" s="111">
        <f>+'FORMULARIO 002 INF DE GESTIÓN '!H52</f>
        <v>0</v>
      </c>
      <c r="F52" s="111">
        <f t="shared" si="15"/>
        <v>0</v>
      </c>
      <c r="G52" s="379" t="str">
        <f t="shared" si="16"/>
        <v>OCULTAR FILA</v>
      </c>
      <c r="H52" s="379"/>
      <c r="I52" s="379"/>
      <c r="J52" s="379"/>
      <c r="K52" s="380" t="str">
        <f t="shared" si="17"/>
        <v>OCULTAR FILA</v>
      </c>
      <c r="L52" s="380"/>
      <c r="N52" s="23"/>
      <c r="O52" s="24"/>
      <c r="P52" s="24"/>
      <c r="Q52" s="24"/>
      <c r="R52" s="24"/>
      <c r="S52" s="24"/>
      <c r="T52" s="24"/>
      <c r="U52" s="24"/>
      <c r="V52" s="24"/>
      <c r="W52" s="24"/>
      <c r="X52" s="24"/>
      <c r="Y52" s="50"/>
      <c r="Z52" s="50"/>
      <c r="AA52" s="50"/>
      <c r="AB52" s="50"/>
      <c r="AC52" s="50"/>
      <c r="AI52" s="90"/>
      <c r="AJ52" s="94"/>
      <c r="AK52" s="91"/>
      <c r="AL52" s="92"/>
      <c r="AM52" s="92"/>
      <c r="AN52" s="92"/>
      <c r="AP52"/>
      <c r="AQ52" s="89"/>
      <c r="AR52" s="89"/>
    </row>
    <row r="53" spans="1:44" s="112" customFormat="1" ht="89.25" hidden="1" customHeight="1" x14ac:dyDescent="0.4">
      <c r="A53" s="111" t="e">
        <f>+'FORMULARIO 002 INF DE GESTIÓN '!A53</f>
        <v>#REF!</v>
      </c>
      <c r="B53" s="111" t="str">
        <f>+'FORMULARIO 002 INF DE GESTIÓN '!B53</f>
        <v>objetivo43</v>
      </c>
      <c r="C53" s="116">
        <f>+'FORMULARIO 002 INF DE GESTIÓN '!E53</f>
        <v>0</v>
      </c>
      <c r="D53" s="111">
        <f>+'FORMULARIO 002 INF DE GESTIÓN '!K53</f>
        <v>0</v>
      </c>
      <c r="E53" s="111">
        <f>+'FORMULARIO 002 INF DE GESTIÓN '!H53</f>
        <v>0</v>
      </c>
      <c r="F53" s="111">
        <f t="shared" si="15"/>
        <v>0</v>
      </c>
      <c r="G53" s="379" t="str">
        <f t="shared" si="16"/>
        <v>OCULTAR FILA</v>
      </c>
      <c r="H53" s="379"/>
      <c r="I53" s="379"/>
      <c r="J53" s="379"/>
      <c r="K53" s="380" t="str">
        <f t="shared" si="17"/>
        <v>OCULTAR FILA</v>
      </c>
      <c r="L53" s="380"/>
      <c r="N53" s="23"/>
      <c r="O53" s="24"/>
      <c r="P53" s="24"/>
      <c r="Q53" s="24"/>
      <c r="R53" s="24"/>
      <c r="S53" s="24"/>
      <c r="T53" s="24"/>
      <c r="U53" s="24"/>
      <c r="V53" s="24"/>
      <c r="W53" s="24"/>
      <c r="X53" s="24"/>
      <c r="Y53" s="50"/>
      <c r="Z53" s="50"/>
      <c r="AA53" s="50"/>
      <c r="AB53" s="50"/>
      <c r="AC53" s="50"/>
      <c r="AI53" s="90"/>
      <c r="AJ53" s="94"/>
      <c r="AK53" s="91"/>
      <c r="AL53" s="92"/>
      <c r="AM53" s="92"/>
      <c r="AN53" s="92"/>
      <c r="AP53"/>
      <c r="AQ53" s="89"/>
      <c r="AR53" s="89"/>
    </row>
    <row r="54" spans="1:44" s="112" customFormat="1" ht="89.25" hidden="1" customHeight="1" x14ac:dyDescent="0.4">
      <c r="A54" s="111" t="e">
        <f>+'FORMULARIO 002 INF DE GESTIÓN '!A54</f>
        <v>#REF!</v>
      </c>
      <c r="B54" s="111" t="str">
        <f>+'FORMULARIO 002 INF DE GESTIÓN '!B54</f>
        <v>objetivo44</v>
      </c>
      <c r="C54" s="116">
        <f>+'FORMULARIO 002 INF DE GESTIÓN '!E54</f>
        <v>0</v>
      </c>
      <c r="D54" s="111">
        <f>+'FORMULARIO 002 INF DE GESTIÓN '!K54</f>
        <v>0</v>
      </c>
      <c r="E54" s="111">
        <f>+'FORMULARIO 002 INF DE GESTIÓN '!H54</f>
        <v>0</v>
      </c>
      <c r="F54" s="111">
        <f t="shared" si="15"/>
        <v>0</v>
      </c>
      <c r="G54" s="379" t="str">
        <f t="shared" si="16"/>
        <v>OCULTAR FILA</v>
      </c>
      <c r="H54" s="379"/>
      <c r="I54" s="379"/>
      <c r="J54" s="379"/>
      <c r="K54" s="380" t="str">
        <f t="shared" si="17"/>
        <v>OCULTAR FILA</v>
      </c>
      <c r="L54" s="380"/>
      <c r="N54" s="23"/>
      <c r="O54" s="24"/>
      <c r="P54" s="24"/>
      <c r="Q54" s="24"/>
      <c r="R54" s="24"/>
      <c r="S54" s="24"/>
      <c r="T54" s="24"/>
      <c r="U54" s="24"/>
      <c r="V54" s="24"/>
      <c r="W54" s="24"/>
      <c r="X54" s="24"/>
      <c r="Y54" s="50"/>
      <c r="Z54" s="50"/>
      <c r="AA54" s="50"/>
      <c r="AB54" s="50"/>
      <c r="AC54" s="50"/>
      <c r="AI54" s="90"/>
      <c r="AJ54" s="94"/>
      <c r="AK54" s="91"/>
      <c r="AL54" s="92"/>
      <c r="AM54" s="92"/>
      <c r="AN54" s="92"/>
      <c r="AP54"/>
      <c r="AQ54" s="89"/>
      <c r="AR54" s="89"/>
    </row>
    <row r="55" spans="1:44" s="112" customFormat="1" ht="89.25" hidden="1" customHeight="1" x14ac:dyDescent="0.4">
      <c r="A55" s="111" t="e">
        <f>+'FORMULARIO 002 INF DE GESTIÓN '!A55</f>
        <v>#REF!</v>
      </c>
      <c r="B55" s="111" t="str">
        <f>+'FORMULARIO 002 INF DE GESTIÓN '!B55</f>
        <v>objetivo45</v>
      </c>
      <c r="C55" s="116">
        <f>+'FORMULARIO 002 INF DE GESTIÓN '!E55</f>
        <v>0</v>
      </c>
      <c r="D55" s="111">
        <f>+'FORMULARIO 002 INF DE GESTIÓN '!K55</f>
        <v>0</v>
      </c>
      <c r="E55" s="111">
        <f>+'FORMULARIO 002 INF DE GESTIÓN '!H55</f>
        <v>0</v>
      </c>
      <c r="F55" s="111">
        <f t="shared" si="15"/>
        <v>0</v>
      </c>
      <c r="G55" s="379" t="str">
        <f t="shared" si="16"/>
        <v>OCULTAR FILA</v>
      </c>
      <c r="H55" s="379"/>
      <c r="I55" s="379"/>
      <c r="J55" s="379"/>
      <c r="K55" s="380" t="str">
        <f t="shared" si="17"/>
        <v>OCULTAR FILA</v>
      </c>
      <c r="L55" s="380"/>
      <c r="N55" s="23"/>
      <c r="O55" s="24"/>
      <c r="P55" s="24"/>
      <c r="Q55" s="24"/>
      <c r="R55" s="24"/>
      <c r="S55" s="24"/>
      <c r="T55" s="24"/>
      <c r="U55" s="24"/>
      <c r="V55" s="24"/>
      <c r="W55" s="24"/>
      <c r="X55" s="24"/>
      <c r="Y55" s="50"/>
      <c r="Z55" s="50"/>
      <c r="AA55" s="50"/>
      <c r="AB55" s="50"/>
      <c r="AC55" s="50"/>
      <c r="AI55" s="90"/>
      <c r="AJ55" s="94"/>
      <c r="AK55" s="91"/>
      <c r="AL55" s="92"/>
      <c r="AM55" s="92"/>
      <c r="AN55" s="92"/>
      <c r="AP55"/>
      <c r="AQ55" s="89"/>
      <c r="AR55" s="89"/>
    </row>
    <row r="56" spans="1:44" s="112" customFormat="1" ht="89.25" hidden="1" customHeight="1" x14ac:dyDescent="0.4">
      <c r="A56" s="111" t="e">
        <f>+'FORMULARIO 002 INF DE GESTIÓN '!A56</f>
        <v>#REF!</v>
      </c>
      <c r="B56" s="111" t="str">
        <f>+'FORMULARIO 002 INF DE GESTIÓN '!B56</f>
        <v>objetivo46</v>
      </c>
      <c r="C56" s="116">
        <f>+'FORMULARIO 002 INF DE GESTIÓN '!E56</f>
        <v>0</v>
      </c>
      <c r="D56" s="111">
        <f>+'FORMULARIO 002 INF DE GESTIÓN '!K56</f>
        <v>0</v>
      </c>
      <c r="E56" s="111">
        <f>+'FORMULARIO 002 INF DE GESTIÓN '!H56</f>
        <v>0</v>
      </c>
      <c r="F56" s="111">
        <f t="shared" si="15"/>
        <v>0</v>
      </c>
      <c r="G56" s="379" t="str">
        <f t="shared" si="16"/>
        <v>OCULTAR FILA</v>
      </c>
      <c r="H56" s="379"/>
      <c r="I56" s="379"/>
      <c r="J56" s="379"/>
      <c r="K56" s="380" t="str">
        <f t="shared" si="17"/>
        <v>OCULTAR FILA</v>
      </c>
      <c r="L56" s="380"/>
      <c r="N56" s="23"/>
      <c r="O56" s="24"/>
      <c r="P56" s="24"/>
      <c r="Q56" s="24"/>
      <c r="R56" s="24"/>
      <c r="S56" s="24"/>
      <c r="T56" s="24"/>
      <c r="U56" s="24"/>
      <c r="V56" s="24"/>
      <c r="W56" s="24"/>
      <c r="X56" s="24"/>
      <c r="Y56" s="50"/>
      <c r="Z56" s="50"/>
      <c r="AA56" s="50"/>
      <c r="AB56" s="50"/>
      <c r="AC56" s="50"/>
      <c r="AI56" s="90"/>
      <c r="AJ56" s="94"/>
      <c r="AK56" s="91"/>
      <c r="AL56" s="92"/>
      <c r="AM56" s="92"/>
      <c r="AN56" s="92"/>
      <c r="AP56"/>
      <c r="AQ56" s="89"/>
      <c r="AR56" s="89"/>
    </row>
    <row r="57" spans="1:44" s="112" customFormat="1" ht="89.25" hidden="1" customHeight="1" x14ac:dyDescent="0.4">
      <c r="A57" s="111" t="e">
        <f>+'FORMULARIO 002 INF DE GESTIÓN '!A57</f>
        <v>#REF!</v>
      </c>
      <c r="B57" s="111" t="str">
        <f>+'FORMULARIO 002 INF DE GESTIÓN '!B57</f>
        <v>objetivo47</v>
      </c>
      <c r="C57" s="116">
        <f>+'FORMULARIO 002 INF DE GESTIÓN '!E57</f>
        <v>0</v>
      </c>
      <c r="D57" s="111">
        <f>+'FORMULARIO 002 INF DE GESTIÓN '!K57</f>
        <v>0</v>
      </c>
      <c r="E57" s="111">
        <f>+'FORMULARIO 002 INF DE GESTIÓN '!H57</f>
        <v>0</v>
      </c>
      <c r="F57" s="111">
        <f t="shared" si="15"/>
        <v>0</v>
      </c>
      <c r="G57" s="379" t="str">
        <f t="shared" si="16"/>
        <v>OCULTAR FILA</v>
      </c>
      <c r="H57" s="379"/>
      <c r="I57" s="379"/>
      <c r="J57" s="379"/>
      <c r="K57" s="380" t="str">
        <f t="shared" si="17"/>
        <v>OCULTAR FILA</v>
      </c>
      <c r="L57" s="380"/>
      <c r="N57" s="23"/>
      <c r="O57" s="24"/>
      <c r="P57" s="24"/>
      <c r="Q57" s="24"/>
      <c r="R57" s="24"/>
      <c r="S57" s="24"/>
      <c r="T57" s="24"/>
      <c r="U57" s="24"/>
      <c r="V57" s="24"/>
      <c r="W57" s="24"/>
      <c r="X57" s="24"/>
      <c r="Y57" s="50"/>
      <c r="Z57" s="50"/>
      <c r="AA57" s="50"/>
      <c r="AB57" s="50"/>
      <c r="AC57" s="50"/>
      <c r="AI57" s="90"/>
      <c r="AJ57" s="94"/>
      <c r="AK57" s="91"/>
      <c r="AL57" s="92"/>
      <c r="AM57" s="92"/>
      <c r="AN57" s="92"/>
      <c r="AP57"/>
      <c r="AQ57" s="89"/>
      <c r="AR57" s="89"/>
    </row>
    <row r="58" spans="1:44" s="112" customFormat="1" ht="89.25" hidden="1" customHeight="1" x14ac:dyDescent="0.4">
      <c r="A58" s="111" t="e">
        <f>+'FORMULARIO 002 INF DE GESTIÓN '!A58</f>
        <v>#REF!</v>
      </c>
      <c r="B58" s="111" t="str">
        <f>+'FORMULARIO 002 INF DE GESTIÓN '!B58</f>
        <v>objetivo48</v>
      </c>
      <c r="C58" s="116">
        <f>+'FORMULARIO 002 INF DE GESTIÓN '!E58</f>
        <v>0</v>
      </c>
      <c r="D58" s="111">
        <f>+'FORMULARIO 002 INF DE GESTIÓN '!K58</f>
        <v>0</v>
      </c>
      <c r="E58" s="111">
        <f>+'FORMULARIO 002 INF DE GESTIÓN '!H58</f>
        <v>0</v>
      </c>
      <c r="F58" s="111">
        <f t="shared" si="15"/>
        <v>0</v>
      </c>
      <c r="G58" s="379" t="str">
        <f t="shared" si="16"/>
        <v>OCULTAR FILA</v>
      </c>
      <c r="H58" s="379"/>
      <c r="I58" s="379"/>
      <c r="J58" s="379"/>
      <c r="K58" s="380" t="str">
        <f t="shared" si="17"/>
        <v>OCULTAR FILA</v>
      </c>
      <c r="L58" s="380"/>
      <c r="N58" s="23"/>
      <c r="O58" s="24"/>
      <c r="P58" s="24"/>
      <c r="Q58" s="24"/>
      <c r="R58" s="24"/>
      <c r="S58" s="24"/>
      <c r="T58" s="24"/>
      <c r="U58" s="24"/>
      <c r="V58" s="24"/>
      <c r="W58" s="24"/>
      <c r="X58" s="24"/>
      <c r="Y58" s="50"/>
      <c r="Z58" s="50"/>
      <c r="AA58" s="50"/>
      <c r="AB58" s="50"/>
      <c r="AC58" s="50"/>
      <c r="AI58" s="90"/>
      <c r="AJ58" s="94"/>
      <c r="AK58" s="91"/>
      <c r="AL58" s="92"/>
      <c r="AM58" s="92"/>
      <c r="AN58" s="92"/>
      <c r="AP58"/>
      <c r="AQ58" s="89"/>
      <c r="AR58" s="89"/>
    </row>
    <row r="59" spans="1:44" s="112" customFormat="1" ht="89.25" hidden="1" customHeight="1" x14ac:dyDescent="0.4">
      <c r="A59" s="111" t="e">
        <f>+'FORMULARIO 002 INF DE GESTIÓN '!A59</f>
        <v>#REF!</v>
      </c>
      <c r="B59" s="111" t="str">
        <f>+'FORMULARIO 002 INF DE GESTIÓN '!B59</f>
        <v>objetivo49</v>
      </c>
      <c r="C59" s="116">
        <f>+'FORMULARIO 002 INF DE GESTIÓN '!E59</f>
        <v>0</v>
      </c>
      <c r="D59" s="111">
        <f>+'FORMULARIO 002 INF DE GESTIÓN '!K59</f>
        <v>0</v>
      </c>
      <c r="E59" s="111">
        <f>+'FORMULARIO 002 INF DE GESTIÓN '!H59</f>
        <v>0</v>
      </c>
      <c r="F59" s="111">
        <f t="shared" si="15"/>
        <v>0</v>
      </c>
      <c r="G59" s="379" t="str">
        <f t="shared" si="16"/>
        <v>OCULTAR FILA</v>
      </c>
      <c r="H59" s="379"/>
      <c r="I59" s="379"/>
      <c r="J59" s="379"/>
      <c r="K59" s="380" t="str">
        <f t="shared" si="17"/>
        <v>OCULTAR FILA</v>
      </c>
      <c r="L59" s="380"/>
      <c r="N59" s="23"/>
      <c r="O59" s="24"/>
      <c r="P59" s="24"/>
      <c r="Q59" s="24"/>
      <c r="R59" s="24"/>
      <c r="S59" s="24"/>
      <c r="T59" s="24"/>
      <c r="U59" s="24"/>
      <c r="V59" s="24"/>
      <c r="W59" s="24"/>
      <c r="X59" s="24"/>
      <c r="Y59" s="50"/>
      <c r="Z59" s="50"/>
      <c r="AA59" s="50"/>
      <c r="AB59" s="50"/>
      <c r="AC59" s="50"/>
      <c r="AI59" s="90"/>
      <c r="AJ59" s="94"/>
      <c r="AK59" s="91"/>
      <c r="AL59" s="92"/>
      <c r="AM59" s="92"/>
      <c r="AN59" s="92"/>
      <c r="AP59"/>
      <c r="AQ59" s="89"/>
      <c r="AR59" s="89"/>
    </row>
    <row r="60" spans="1:44" s="112" customFormat="1" ht="89.25" hidden="1" customHeight="1" x14ac:dyDescent="0.4">
      <c r="A60" s="111" t="e">
        <f>+'FORMULARIO 002 INF DE GESTIÓN '!A60</f>
        <v>#REF!</v>
      </c>
      <c r="B60" s="111" t="str">
        <f>+'FORMULARIO 002 INF DE GESTIÓN '!B60</f>
        <v>objetivo50</v>
      </c>
      <c r="C60" s="116">
        <f>+'FORMULARIO 002 INF DE GESTIÓN '!E60</f>
        <v>0</v>
      </c>
      <c r="D60" s="111">
        <f>+'FORMULARIO 002 INF DE GESTIÓN '!K60</f>
        <v>0</v>
      </c>
      <c r="E60" s="111">
        <f>+'FORMULARIO 002 INF DE GESTIÓN '!H60</f>
        <v>0</v>
      </c>
      <c r="F60" s="111">
        <f t="shared" si="15"/>
        <v>0</v>
      </c>
      <c r="G60" s="379" t="str">
        <f t="shared" si="16"/>
        <v>OCULTAR FILA</v>
      </c>
      <c r="H60" s="379"/>
      <c r="I60" s="379"/>
      <c r="J60" s="379"/>
      <c r="K60" s="380" t="str">
        <f t="shared" si="17"/>
        <v>OCULTAR FILA</v>
      </c>
      <c r="L60" s="380"/>
      <c r="N60" s="23"/>
      <c r="O60" s="24"/>
      <c r="P60" s="24"/>
      <c r="Q60" s="24"/>
      <c r="R60" s="24"/>
      <c r="S60" s="24"/>
      <c r="T60" s="24"/>
      <c r="U60" s="24"/>
      <c r="V60" s="24"/>
      <c r="W60" s="24"/>
      <c r="X60" s="24"/>
      <c r="Y60" s="50"/>
      <c r="Z60" s="50"/>
      <c r="AA60" s="50"/>
      <c r="AB60" s="50"/>
      <c r="AC60" s="50"/>
      <c r="AI60" s="90"/>
      <c r="AJ60" s="94"/>
      <c r="AK60" s="91"/>
      <c r="AL60" s="92"/>
      <c r="AM60" s="92"/>
      <c r="AN60" s="92"/>
      <c r="AP60"/>
      <c r="AQ60" s="89"/>
      <c r="AR60" s="89"/>
    </row>
    <row r="61" spans="1:44" s="112" customFormat="1" ht="89.25" hidden="1" customHeight="1" x14ac:dyDescent="0.4">
      <c r="A61" s="111" t="e">
        <f>+'FORMULARIO 002 INF DE GESTIÓN '!A61</f>
        <v>#REF!</v>
      </c>
      <c r="B61" s="111" t="str">
        <f>+'FORMULARIO 002 INF DE GESTIÓN '!B61</f>
        <v>objetivo51</v>
      </c>
      <c r="C61" s="116">
        <f>+'FORMULARIO 002 INF DE GESTIÓN '!E61</f>
        <v>0</v>
      </c>
      <c r="D61" s="111">
        <f>+'FORMULARIO 002 INF DE GESTIÓN '!K61</f>
        <v>0</v>
      </c>
      <c r="E61" s="111">
        <f>+'FORMULARIO 002 INF DE GESTIÓN '!H61</f>
        <v>0</v>
      </c>
      <c r="F61" s="111">
        <f t="shared" si="15"/>
        <v>0</v>
      </c>
      <c r="G61" s="379" t="str">
        <f t="shared" si="16"/>
        <v>OCULTAR FILA</v>
      </c>
      <c r="H61" s="379"/>
      <c r="I61" s="379"/>
      <c r="J61" s="379"/>
      <c r="K61" s="380" t="str">
        <f t="shared" si="17"/>
        <v>OCULTAR FILA</v>
      </c>
      <c r="L61" s="380"/>
      <c r="N61" s="23"/>
      <c r="O61" s="24"/>
      <c r="P61" s="24"/>
      <c r="Q61" s="24"/>
      <c r="R61" s="24"/>
      <c r="S61" s="24"/>
      <c r="T61" s="24"/>
      <c r="U61" s="24"/>
      <c r="V61" s="24"/>
      <c r="W61" s="24"/>
      <c r="X61" s="24"/>
      <c r="Y61" s="50"/>
      <c r="Z61" s="50"/>
      <c r="AA61" s="50"/>
      <c r="AB61" s="50"/>
      <c r="AC61" s="50"/>
      <c r="AI61" s="90"/>
      <c r="AJ61" s="94"/>
      <c r="AK61" s="91"/>
      <c r="AL61" s="92"/>
      <c r="AM61" s="92"/>
      <c r="AN61" s="92"/>
      <c r="AP61"/>
      <c r="AQ61" s="89"/>
      <c r="AR61" s="89"/>
    </row>
    <row r="62" spans="1:44" s="112" customFormat="1" ht="89.25" hidden="1" customHeight="1" x14ac:dyDescent="0.4">
      <c r="A62" s="111" t="e">
        <f>+'FORMULARIO 002 INF DE GESTIÓN '!A62</f>
        <v>#REF!</v>
      </c>
      <c r="B62" s="111" t="str">
        <f>+'FORMULARIO 002 INF DE GESTIÓN '!B62</f>
        <v>objetivo52</v>
      </c>
      <c r="C62" s="116">
        <f>+'FORMULARIO 002 INF DE GESTIÓN '!E62</f>
        <v>0</v>
      </c>
      <c r="D62" s="111">
        <f>+'FORMULARIO 002 INF DE GESTIÓN '!K62</f>
        <v>0</v>
      </c>
      <c r="E62" s="111">
        <f>+'FORMULARIO 002 INF DE GESTIÓN '!H62</f>
        <v>0</v>
      </c>
      <c r="F62" s="111">
        <f t="shared" si="15"/>
        <v>0</v>
      </c>
      <c r="G62" s="379" t="str">
        <f t="shared" si="16"/>
        <v>OCULTAR FILA</v>
      </c>
      <c r="H62" s="379"/>
      <c r="I62" s="379"/>
      <c r="J62" s="379"/>
      <c r="K62" s="380" t="str">
        <f t="shared" si="17"/>
        <v>OCULTAR FILA</v>
      </c>
      <c r="L62" s="380"/>
      <c r="N62" s="23"/>
      <c r="O62" s="24"/>
      <c r="P62" s="24"/>
      <c r="Q62" s="24"/>
      <c r="R62" s="24"/>
      <c r="S62" s="24"/>
      <c r="T62" s="24"/>
      <c r="U62" s="24"/>
      <c r="V62" s="24"/>
      <c r="W62" s="24"/>
      <c r="X62" s="24"/>
      <c r="Y62" s="50"/>
      <c r="Z62" s="50"/>
      <c r="AA62" s="50"/>
      <c r="AB62" s="50"/>
      <c r="AC62" s="50"/>
      <c r="AI62" s="90"/>
      <c r="AJ62" s="94"/>
      <c r="AK62" s="91"/>
      <c r="AL62" s="92"/>
      <c r="AM62" s="92"/>
      <c r="AN62" s="92"/>
      <c r="AP62"/>
      <c r="AQ62" s="89"/>
      <c r="AR62" s="89"/>
    </row>
    <row r="63" spans="1:44" s="112" customFormat="1" ht="89.25" hidden="1" customHeight="1" x14ac:dyDescent="0.4">
      <c r="A63" s="111" t="e">
        <f>+'FORMULARIO 002 INF DE GESTIÓN '!A63</f>
        <v>#REF!</v>
      </c>
      <c r="B63" s="111" t="str">
        <f>+'FORMULARIO 002 INF DE GESTIÓN '!B63</f>
        <v>objetivo53</v>
      </c>
      <c r="C63" s="116">
        <f>+'FORMULARIO 002 INF DE GESTIÓN '!E63</f>
        <v>0</v>
      </c>
      <c r="D63" s="111">
        <f>+'FORMULARIO 002 INF DE GESTIÓN '!K63</f>
        <v>0</v>
      </c>
      <c r="E63" s="111">
        <f>+'FORMULARIO 002 INF DE GESTIÓN '!H63</f>
        <v>0</v>
      </c>
      <c r="F63" s="111">
        <f t="shared" si="15"/>
        <v>0</v>
      </c>
      <c r="G63" s="379" t="str">
        <f t="shared" si="16"/>
        <v>OCULTAR FILA</v>
      </c>
      <c r="H63" s="379"/>
      <c r="I63" s="379"/>
      <c r="J63" s="379"/>
      <c r="K63" s="380" t="str">
        <f t="shared" si="17"/>
        <v>OCULTAR FILA</v>
      </c>
      <c r="L63" s="380"/>
      <c r="N63" s="23"/>
      <c r="O63" s="24"/>
      <c r="P63" s="24"/>
      <c r="Q63" s="24"/>
      <c r="R63" s="24"/>
      <c r="S63" s="24"/>
      <c r="T63" s="24"/>
      <c r="U63" s="24"/>
      <c r="V63" s="24"/>
      <c r="W63" s="24"/>
      <c r="X63" s="24"/>
      <c r="Y63" s="50"/>
      <c r="Z63" s="50"/>
      <c r="AA63" s="50"/>
      <c r="AB63" s="50"/>
      <c r="AC63" s="50"/>
      <c r="AI63" s="90"/>
      <c r="AJ63" s="94"/>
      <c r="AK63" s="91"/>
      <c r="AL63" s="92"/>
      <c r="AM63" s="92"/>
      <c r="AN63" s="92"/>
      <c r="AP63"/>
      <c r="AQ63" s="89"/>
      <c r="AR63" s="89"/>
    </row>
    <row r="64" spans="1:44" s="112" customFormat="1" ht="89.25" hidden="1" customHeight="1" x14ac:dyDescent="0.4">
      <c r="A64" s="111" t="e">
        <f>+'FORMULARIO 002 INF DE GESTIÓN '!A64</f>
        <v>#REF!</v>
      </c>
      <c r="B64" s="111" t="str">
        <f>+'FORMULARIO 002 INF DE GESTIÓN '!B64</f>
        <v>objetivo54</v>
      </c>
      <c r="C64" s="116">
        <f>+'FORMULARIO 002 INF DE GESTIÓN '!E64</f>
        <v>0</v>
      </c>
      <c r="D64" s="111">
        <f>+'FORMULARIO 002 INF DE GESTIÓN '!K64</f>
        <v>0</v>
      </c>
      <c r="E64" s="111">
        <f>+'FORMULARIO 002 INF DE GESTIÓN '!H64</f>
        <v>0</v>
      </c>
      <c r="F64" s="111">
        <f t="shared" si="15"/>
        <v>0</v>
      </c>
      <c r="G64" s="379" t="str">
        <f t="shared" si="16"/>
        <v>OCULTAR FILA</v>
      </c>
      <c r="H64" s="379"/>
      <c r="I64" s="379"/>
      <c r="J64" s="379"/>
      <c r="K64" s="380" t="str">
        <f t="shared" si="17"/>
        <v>OCULTAR FILA</v>
      </c>
      <c r="L64" s="380"/>
      <c r="N64" s="23"/>
      <c r="O64" s="24"/>
      <c r="P64" s="24"/>
      <c r="Q64" s="24"/>
      <c r="R64" s="24"/>
      <c r="S64" s="24"/>
      <c r="T64" s="24"/>
      <c r="U64" s="24"/>
      <c r="V64" s="24"/>
      <c r="W64" s="24"/>
      <c r="X64" s="24"/>
      <c r="Y64" s="50"/>
      <c r="Z64" s="50"/>
      <c r="AA64" s="50"/>
      <c r="AB64" s="50"/>
      <c r="AC64" s="50"/>
      <c r="AI64" s="90"/>
      <c r="AJ64" s="94"/>
      <c r="AK64" s="91"/>
      <c r="AL64" s="92"/>
      <c r="AM64" s="92"/>
      <c r="AN64" s="92"/>
      <c r="AP64"/>
      <c r="AQ64" s="89"/>
      <c r="AR64" s="89"/>
    </row>
    <row r="65" spans="1:44" s="112" customFormat="1" ht="89.25" hidden="1" customHeight="1" x14ac:dyDescent="0.4">
      <c r="A65" s="111" t="e">
        <f>+'FORMULARIO 002 INF DE GESTIÓN '!A65</f>
        <v>#REF!</v>
      </c>
      <c r="B65" s="111" t="str">
        <f>+'FORMULARIO 002 INF DE GESTIÓN '!B65</f>
        <v>objetivo55</v>
      </c>
      <c r="C65" s="116">
        <f>+'FORMULARIO 002 INF DE GESTIÓN '!E65</f>
        <v>0</v>
      </c>
      <c r="D65" s="111">
        <f>+'FORMULARIO 002 INF DE GESTIÓN '!K65</f>
        <v>0</v>
      </c>
      <c r="E65" s="111">
        <f>+'FORMULARIO 002 INF DE GESTIÓN '!H65</f>
        <v>0</v>
      </c>
      <c r="F65" s="111">
        <f t="shared" si="15"/>
        <v>0</v>
      </c>
      <c r="G65" s="379" t="str">
        <f t="shared" si="16"/>
        <v>OCULTAR FILA</v>
      </c>
      <c r="H65" s="379"/>
      <c r="I65" s="379"/>
      <c r="J65" s="379"/>
      <c r="K65" s="380" t="str">
        <f t="shared" si="17"/>
        <v>OCULTAR FILA</v>
      </c>
      <c r="L65" s="380"/>
      <c r="N65" s="23"/>
      <c r="O65" s="24"/>
      <c r="P65" s="24"/>
      <c r="Q65" s="24"/>
      <c r="R65" s="24"/>
      <c r="S65" s="24"/>
      <c r="T65" s="24"/>
      <c r="U65" s="24"/>
      <c r="V65" s="24"/>
      <c r="W65" s="24"/>
      <c r="X65" s="24"/>
      <c r="Y65" s="50"/>
      <c r="Z65" s="50"/>
      <c r="AA65" s="50"/>
      <c r="AB65" s="50"/>
      <c r="AC65" s="50"/>
      <c r="AI65" s="90"/>
      <c r="AJ65" s="94"/>
      <c r="AK65" s="91"/>
      <c r="AL65" s="92"/>
      <c r="AM65" s="92"/>
      <c r="AN65" s="92"/>
      <c r="AP65"/>
      <c r="AQ65" s="89"/>
      <c r="AR65" s="89"/>
    </row>
    <row r="66" spans="1:44" s="112" customFormat="1" ht="89.25" hidden="1" customHeight="1" x14ac:dyDescent="0.4">
      <c r="A66" s="111" t="e">
        <f>+'FORMULARIO 002 INF DE GESTIÓN '!A66</f>
        <v>#REF!</v>
      </c>
      <c r="B66" s="111" t="str">
        <f>+'FORMULARIO 002 INF DE GESTIÓN '!B66</f>
        <v>objetivo56</v>
      </c>
      <c r="C66" s="116">
        <f>+'FORMULARIO 002 INF DE GESTIÓN '!E66</f>
        <v>0</v>
      </c>
      <c r="D66" s="111">
        <f>+'FORMULARIO 002 INF DE GESTIÓN '!K66</f>
        <v>0</v>
      </c>
      <c r="E66" s="111">
        <f>+'FORMULARIO 002 INF DE GESTIÓN '!H66</f>
        <v>0</v>
      </c>
      <c r="F66" s="111">
        <f t="shared" si="15"/>
        <v>0</v>
      </c>
      <c r="G66" s="379" t="str">
        <f t="shared" si="16"/>
        <v>OCULTAR FILA</v>
      </c>
      <c r="H66" s="379"/>
      <c r="I66" s="379"/>
      <c r="J66" s="379"/>
      <c r="K66" s="380" t="str">
        <f t="shared" si="17"/>
        <v>OCULTAR FILA</v>
      </c>
      <c r="L66" s="380"/>
      <c r="N66" s="23"/>
      <c r="O66" s="24"/>
      <c r="P66" s="24"/>
      <c r="Q66" s="24"/>
      <c r="R66" s="24"/>
      <c r="S66" s="24"/>
      <c r="T66" s="24"/>
      <c r="U66" s="24"/>
      <c r="V66" s="24"/>
      <c r="W66" s="24"/>
      <c r="X66" s="24"/>
      <c r="Y66" s="50"/>
      <c r="Z66" s="50"/>
      <c r="AA66" s="50"/>
      <c r="AB66" s="50"/>
      <c r="AC66" s="50"/>
      <c r="AI66" s="90"/>
      <c r="AJ66" s="94"/>
      <c r="AK66" s="91"/>
      <c r="AL66" s="92"/>
      <c r="AM66" s="92"/>
      <c r="AN66" s="92"/>
      <c r="AP66"/>
      <c r="AQ66" s="89"/>
      <c r="AR66" s="89"/>
    </row>
    <row r="67" spans="1:44" s="112" customFormat="1" ht="89.25" hidden="1" customHeight="1" x14ac:dyDescent="0.4">
      <c r="A67" s="111" t="e">
        <f>+'FORMULARIO 002 INF DE GESTIÓN '!A67</f>
        <v>#REF!</v>
      </c>
      <c r="B67" s="111" t="str">
        <f>+'FORMULARIO 002 INF DE GESTIÓN '!B67</f>
        <v>objetivo57</v>
      </c>
      <c r="C67" s="116">
        <f>+'FORMULARIO 002 INF DE GESTIÓN '!E67</f>
        <v>0</v>
      </c>
      <c r="D67" s="111">
        <f>+'FORMULARIO 002 INF DE GESTIÓN '!K67</f>
        <v>0</v>
      </c>
      <c r="E67" s="111">
        <f>+'FORMULARIO 002 INF DE GESTIÓN '!H67</f>
        <v>0</v>
      </c>
      <c r="F67" s="111">
        <f t="shared" si="15"/>
        <v>0</v>
      </c>
      <c r="G67" s="379" t="str">
        <f t="shared" si="16"/>
        <v>OCULTAR FILA</v>
      </c>
      <c r="H67" s="379"/>
      <c r="I67" s="379"/>
      <c r="J67" s="379"/>
      <c r="K67" s="380" t="str">
        <f t="shared" si="17"/>
        <v>OCULTAR FILA</v>
      </c>
      <c r="L67" s="380"/>
      <c r="N67" s="23"/>
      <c r="O67" s="24"/>
      <c r="P67" s="24"/>
      <c r="Q67" s="24"/>
      <c r="R67" s="24"/>
      <c r="S67" s="24"/>
      <c r="T67" s="24"/>
      <c r="U67" s="24"/>
      <c r="V67" s="24"/>
      <c r="W67" s="24"/>
      <c r="X67" s="24"/>
      <c r="Y67" s="50"/>
      <c r="Z67" s="50"/>
      <c r="AA67" s="50"/>
      <c r="AB67" s="50"/>
      <c r="AC67" s="50"/>
      <c r="AI67" s="90"/>
      <c r="AJ67" s="94"/>
      <c r="AK67" s="91"/>
      <c r="AL67" s="92"/>
      <c r="AM67" s="92"/>
      <c r="AN67" s="92"/>
      <c r="AP67"/>
      <c r="AQ67" s="89"/>
      <c r="AR67" s="89"/>
    </row>
    <row r="68" spans="1:44" s="112" customFormat="1" ht="89.25" hidden="1" customHeight="1" x14ac:dyDescent="0.4">
      <c r="A68" s="111" t="e">
        <f>+'FORMULARIO 002 INF DE GESTIÓN '!A68</f>
        <v>#REF!</v>
      </c>
      <c r="B68" s="111" t="str">
        <f>+'FORMULARIO 002 INF DE GESTIÓN '!B68</f>
        <v>objetivo58</v>
      </c>
      <c r="C68" s="116">
        <f>+'FORMULARIO 002 INF DE GESTIÓN '!E68</f>
        <v>0</v>
      </c>
      <c r="D68" s="111">
        <f>+'FORMULARIO 002 INF DE GESTIÓN '!K68</f>
        <v>0</v>
      </c>
      <c r="E68" s="111">
        <f>+'FORMULARIO 002 INF DE GESTIÓN '!H68</f>
        <v>0</v>
      </c>
      <c r="F68" s="111">
        <f t="shared" si="15"/>
        <v>0</v>
      </c>
      <c r="G68" s="379" t="str">
        <f t="shared" si="16"/>
        <v>OCULTAR FILA</v>
      </c>
      <c r="H68" s="379"/>
      <c r="I68" s="379"/>
      <c r="J68" s="379"/>
      <c r="K68" s="380" t="str">
        <f t="shared" si="17"/>
        <v>OCULTAR FILA</v>
      </c>
      <c r="L68" s="380"/>
      <c r="N68" s="23"/>
      <c r="O68" s="24"/>
      <c r="P68" s="24"/>
      <c r="Q68" s="24"/>
      <c r="R68" s="24"/>
      <c r="S68" s="24"/>
      <c r="T68" s="24"/>
      <c r="U68" s="24"/>
      <c r="V68" s="24"/>
      <c r="W68" s="24"/>
      <c r="X68" s="24"/>
      <c r="Y68" s="50"/>
      <c r="Z68" s="50"/>
      <c r="AA68" s="50"/>
      <c r="AB68" s="50"/>
      <c r="AC68" s="50"/>
      <c r="AI68" s="90"/>
      <c r="AJ68" s="94"/>
      <c r="AK68" s="91"/>
      <c r="AL68" s="92"/>
      <c r="AM68" s="92"/>
      <c r="AN68" s="92"/>
      <c r="AP68"/>
      <c r="AQ68" s="89"/>
      <c r="AR68" s="89"/>
    </row>
    <row r="69" spans="1:44" s="112" customFormat="1" ht="89.25" hidden="1" customHeight="1" x14ac:dyDescent="0.4">
      <c r="A69" s="111" t="e">
        <f>+'FORMULARIO 002 INF DE GESTIÓN '!A69</f>
        <v>#REF!</v>
      </c>
      <c r="B69" s="111" t="str">
        <f>+'FORMULARIO 002 INF DE GESTIÓN '!B69</f>
        <v>objetivo59</v>
      </c>
      <c r="C69" s="116">
        <f>+'FORMULARIO 002 INF DE GESTIÓN '!E69</f>
        <v>0</v>
      </c>
      <c r="D69" s="111">
        <f>+'FORMULARIO 002 INF DE GESTIÓN '!K69</f>
        <v>0</v>
      </c>
      <c r="E69" s="111">
        <f>+'FORMULARIO 002 INF DE GESTIÓN '!H69</f>
        <v>0</v>
      </c>
      <c r="F69" s="111">
        <f t="shared" si="15"/>
        <v>0</v>
      </c>
      <c r="G69" s="379" t="str">
        <f t="shared" si="16"/>
        <v>OCULTAR FILA</v>
      </c>
      <c r="H69" s="379"/>
      <c r="I69" s="379"/>
      <c r="J69" s="379"/>
      <c r="K69" s="380" t="str">
        <f t="shared" si="17"/>
        <v>OCULTAR FILA</v>
      </c>
      <c r="L69" s="380"/>
      <c r="N69" s="23"/>
      <c r="O69" s="24"/>
      <c r="P69" s="24"/>
      <c r="Q69" s="24"/>
      <c r="R69" s="24"/>
      <c r="S69" s="24"/>
      <c r="T69" s="24"/>
      <c r="U69" s="24"/>
      <c r="V69" s="24"/>
      <c r="W69" s="24"/>
      <c r="X69" s="24"/>
      <c r="Y69" s="50"/>
      <c r="Z69" s="50"/>
      <c r="AA69" s="50"/>
      <c r="AB69" s="50"/>
      <c r="AC69" s="50"/>
      <c r="AI69" s="90"/>
      <c r="AJ69" s="94"/>
      <c r="AK69" s="91"/>
      <c r="AL69" s="92"/>
      <c r="AM69" s="92"/>
      <c r="AN69" s="92"/>
      <c r="AP69"/>
      <c r="AQ69" s="89"/>
      <c r="AR69" s="89"/>
    </row>
    <row r="70" spans="1:44" s="112" customFormat="1" ht="89.25" hidden="1" customHeight="1" x14ac:dyDescent="0.4">
      <c r="A70" s="111" t="e">
        <f>+'FORMULARIO 002 INF DE GESTIÓN '!A70</f>
        <v>#REF!</v>
      </c>
      <c r="B70" s="111" t="str">
        <f>+'FORMULARIO 002 INF DE GESTIÓN '!B70</f>
        <v>objetivo60</v>
      </c>
      <c r="C70" s="116">
        <f>+'FORMULARIO 002 INF DE GESTIÓN '!E70</f>
        <v>0</v>
      </c>
      <c r="D70" s="111">
        <f>+'FORMULARIO 002 INF DE GESTIÓN '!K70</f>
        <v>0</v>
      </c>
      <c r="E70" s="111">
        <f>+'FORMULARIO 002 INF DE GESTIÓN '!H70</f>
        <v>0</v>
      </c>
      <c r="F70" s="111">
        <f t="shared" si="15"/>
        <v>0</v>
      </c>
      <c r="G70" s="379" t="str">
        <f t="shared" si="16"/>
        <v>OCULTAR FILA</v>
      </c>
      <c r="H70" s="379"/>
      <c r="I70" s="379"/>
      <c r="J70" s="379"/>
      <c r="K70" s="380" t="str">
        <f t="shared" si="17"/>
        <v>OCULTAR FILA</v>
      </c>
      <c r="L70" s="380"/>
      <c r="N70" s="23"/>
      <c r="O70" s="24"/>
      <c r="P70" s="24"/>
      <c r="Q70" s="24"/>
      <c r="R70" s="24"/>
      <c r="S70" s="24"/>
      <c r="T70" s="24"/>
      <c r="U70" s="24"/>
      <c r="V70" s="24"/>
      <c r="W70" s="24"/>
      <c r="X70" s="24"/>
      <c r="Y70" s="50"/>
      <c r="Z70" s="50"/>
      <c r="AA70" s="50"/>
      <c r="AB70" s="50"/>
      <c r="AC70" s="50"/>
      <c r="AI70" s="90"/>
      <c r="AJ70" s="94"/>
      <c r="AK70" s="91"/>
      <c r="AL70" s="92"/>
      <c r="AM70" s="92"/>
      <c r="AN70" s="92"/>
      <c r="AP70"/>
      <c r="AQ70" s="89"/>
      <c r="AR70" s="89"/>
    </row>
    <row r="71" spans="1:44" s="112" customFormat="1" ht="89.25" hidden="1" customHeight="1" x14ac:dyDescent="0.4">
      <c r="A71" s="111" t="e">
        <f>+'FORMULARIO 002 INF DE GESTIÓN '!A71</f>
        <v>#REF!</v>
      </c>
      <c r="B71" s="111" t="str">
        <f>+'FORMULARIO 002 INF DE GESTIÓN '!B71</f>
        <v>objetivo61</v>
      </c>
      <c r="C71" s="116">
        <f>+'FORMULARIO 002 INF DE GESTIÓN '!E71</f>
        <v>0</v>
      </c>
      <c r="D71" s="111">
        <f>+'FORMULARIO 002 INF DE GESTIÓN '!K71</f>
        <v>0</v>
      </c>
      <c r="E71" s="111">
        <f>+'FORMULARIO 002 INF DE GESTIÓN '!H71</f>
        <v>0</v>
      </c>
      <c r="F71" s="111">
        <f t="shared" si="15"/>
        <v>0</v>
      </c>
      <c r="G71" s="379" t="str">
        <f t="shared" si="16"/>
        <v>OCULTAR FILA</v>
      </c>
      <c r="H71" s="379"/>
      <c r="I71" s="379"/>
      <c r="J71" s="379"/>
      <c r="K71" s="380" t="str">
        <f t="shared" si="17"/>
        <v>OCULTAR FILA</v>
      </c>
      <c r="L71" s="380"/>
      <c r="N71" s="23"/>
      <c r="O71" s="24"/>
      <c r="P71" s="24"/>
      <c r="Q71" s="24"/>
      <c r="R71" s="24"/>
      <c r="S71" s="24"/>
      <c r="T71" s="24"/>
      <c r="U71" s="24"/>
      <c r="V71" s="24"/>
      <c r="W71" s="24"/>
      <c r="X71" s="24"/>
      <c r="Y71" s="50"/>
      <c r="Z71" s="50"/>
      <c r="AA71" s="50"/>
      <c r="AB71" s="50"/>
      <c r="AC71" s="50"/>
      <c r="AI71" s="90"/>
      <c r="AJ71" s="94"/>
      <c r="AK71" s="91"/>
      <c r="AL71" s="92"/>
      <c r="AM71" s="92"/>
      <c r="AN71" s="92"/>
      <c r="AP71"/>
      <c r="AQ71" s="89"/>
      <c r="AR71" s="89"/>
    </row>
    <row r="72" spans="1:44" s="112" customFormat="1" ht="89.25" hidden="1" customHeight="1" x14ac:dyDescent="0.4">
      <c r="A72" s="111" t="e">
        <f>+'FORMULARIO 002 INF DE GESTIÓN '!A72</f>
        <v>#REF!</v>
      </c>
      <c r="B72" s="111" t="str">
        <f>+'FORMULARIO 002 INF DE GESTIÓN '!B72</f>
        <v>objetivo62</v>
      </c>
      <c r="C72" s="116">
        <f>+'FORMULARIO 002 INF DE GESTIÓN '!E72</f>
        <v>0</v>
      </c>
      <c r="D72" s="111">
        <f>+'FORMULARIO 002 INF DE GESTIÓN '!K72</f>
        <v>0</v>
      </c>
      <c r="E72" s="111">
        <f>+'FORMULARIO 002 INF DE GESTIÓN '!H72</f>
        <v>0</v>
      </c>
      <c r="F72" s="111">
        <f t="shared" si="15"/>
        <v>0</v>
      </c>
      <c r="G72" s="379" t="str">
        <f t="shared" si="16"/>
        <v>OCULTAR FILA</v>
      </c>
      <c r="H72" s="379"/>
      <c r="I72" s="379"/>
      <c r="J72" s="379"/>
      <c r="K72" s="380" t="str">
        <f t="shared" si="17"/>
        <v>OCULTAR FILA</v>
      </c>
      <c r="L72" s="380"/>
      <c r="N72" s="23"/>
      <c r="O72" s="24"/>
      <c r="P72" s="24"/>
      <c r="Q72" s="24"/>
      <c r="R72" s="24"/>
      <c r="S72" s="24"/>
      <c r="T72" s="24"/>
      <c r="U72" s="24"/>
      <c r="V72" s="24"/>
      <c r="W72" s="24"/>
      <c r="X72" s="24"/>
      <c r="Y72" s="50"/>
      <c r="Z72" s="50"/>
      <c r="AA72" s="50"/>
      <c r="AB72" s="50"/>
      <c r="AC72" s="50"/>
      <c r="AI72" s="90"/>
      <c r="AJ72" s="94"/>
      <c r="AK72" s="91"/>
      <c r="AL72" s="92"/>
      <c r="AM72" s="92"/>
      <c r="AN72" s="92"/>
      <c r="AP72"/>
      <c r="AQ72" s="89"/>
      <c r="AR72" s="89"/>
    </row>
    <row r="73" spans="1:44" s="112" customFormat="1" ht="89.25" hidden="1" customHeight="1" x14ac:dyDescent="0.4">
      <c r="A73" s="111" t="e">
        <f>+'FORMULARIO 002 INF DE GESTIÓN '!A73</f>
        <v>#REF!</v>
      </c>
      <c r="B73" s="111" t="str">
        <f>+'FORMULARIO 002 INF DE GESTIÓN '!B73</f>
        <v>objetivo63</v>
      </c>
      <c r="C73" s="116">
        <f>+'FORMULARIO 002 INF DE GESTIÓN '!E73</f>
        <v>0</v>
      </c>
      <c r="D73" s="111">
        <f>+'FORMULARIO 002 INF DE GESTIÓN '!K73</f>
        <v>0</v>
      </c>
      <c r="E73" s="111">
        <f>+'FORMULARIO 002 INF DE GESTIÓN '!H73</f>
        <v>0</v>
      </c>
      <c r="F73" s="111">
        <f t="shared" si="15"/>
        <v>0</v>
      </c>
      <c r="G73" s="379" t="str">
        <f t="shared" si="16"/>
        <v>OCULTAR FILA</v>
      </c>
      <c r="H73" s="379"/>
      <c r="I73" s="379"/>
      <c r="J73" s="379"/>
      <c r="K73" s="380" t="str">
        <f t="shared" si="17"/>
        <v>OCULTAR FILA</v>
      </c>
      <c r="L73" s="380"/>
      <c r="N73" s="23"/>
      <c r="O73" s="24"/>
      <c r="P73" s="24"/>
      <c r="Q73" s="24"/>
      <c r="R73" s="24"/>
      <c r="S73" s="24"/>
      <c r="T73" s="24"/>
      <c r="U73" s="24"/>
      <c r="V73" s="24"/>
      <c r="W73" s="24"/>
      <c r="X73" s="24"/>
      <c r="Y73" s="50"/>
      <c r="Z73" s="50"/>
      <c r="AA73" s="50"/>
      <c r="AB73" s="50"/>
      <c r="AC73" s="50"/>
      <c r="AI73" s="90"/>
      <c r="AJ73" s="94"/>
      <c r="AK73" s="91"/>
      <c r="AL73" s="92"/>
      <c r="AM73" s="92"/>
      <c r="AN73" s="92"/>
      <c r="AP73"/>
      <c r="AQ73" s="89"/>
      <c r="AR73" s="89"/>
    </row>
    <row r="74" spans="1:44" s="112" customFormat="1" ht="89.25" hidden="1" customHeight="1" x14ac:dyDescent="0.4">
      <c r="A74" s="111" t="e">
        <f>+'FORMULARIO 002 INF DE GESTIÓN '!A74</f>
        <v>#REF!</v>
      </c>
      <c r="B74" s="111" t="str">
        <f>+'FORMULARIO 002 INF DE GESTIÓN '!B74</f>
        <v>objetivo64</v>
      </c>
      <c r="C74" s="116">
        <f>+'FORMULARIO 002 INF DE GESTIÓN '!E74</f>
        <v>0</v>
      </c>
      <c r="D74" s="111">
        <f>+'FORMULARIO 002 INF DE GESTIÓN '!K74</f>
        <v>0</v>
      </c>
      <c r="E74" s="111">
        <f>+'FORMULARIO 002 INF DE GESTIÓN '!H74</f>
        <v>0</v>
      </c>
      <c r="F74" s="111">
        <f t="shared" si="15"/>
        <v>0</v>
      </c>
      <c r="G74" s="379" t="str">
        <f t="shared" si="16"/>
        <v>OCULTAR FILA</v>
      </c>
      <c r="H74" s="379"/>
      <c r="I74" s="379"/>
      <c r="J74" s="379"/>
      <c r="K74" s="380" t="str">
        <f t="shared" si="17"/>
        <v>OCULTAR FILA</v>
      </c>
      <c r="L74" s="380"/>
      <c r="N74" s="23"/>
      <c r="O74" s="24"/>
      <c r="P74" s="24"/>
      <c r="Q74" s="24"/>
      <c r="R74" s="24"/>
      <c r="S74" s="24"/>
      <c r="T74" s="24"/>
      <c r="U74" s="24"/>
      <c r="V74" s="24"/>
      <c r="W74" s="24"/>
      <c r="X74" s="24"/>
      <c r="Y74" s="50"/>
      <c r="Z74" s="50"/>
      <c r="AA74" s="50"/>
      <c r="AB74" s="50"/>
      <c r="AC74" s="50"/>
      <c r="AI74" s="90"/>
      <c r="AJ74" s="94"/>
      <c r="AK74" s="91"/>
      <c r="AL74" s="92"/>
      <c r="AM74" s="92"/>
      <c r="AN74" s="92"/>
      <c r="AP74"/>
      <c r="AQ74" s="89"/>
      <c r="AR74" s="89"/>
    </row>
    <row r="75" spans="1:44" s="112" customFormat="1" ht="89.25" hidden="1" customHeight="1" x14ac:dyDescent="0.4">
      <c r="A75" s="111" t="e">
        <f>+'FORMULARIO 002 INF DE GESTIÓN '!A75</f>
        <v>#REF!</v>
      </c>
      <c r="B75" s="111" t="str">
        <f>+'FORMULARIO 002 INF DE GESTIÓN '!B75</f>
        <v>objetivo65</v>
      </c>
      <c r="C75" s="116">
        <f>+'FORMULARIO 002 INF DE GESTIÓN '!E75</f>
        <v>0</v>
      </c>
      <c r="D75" s="111">
        <f>+'FORMULARIO 002 INF DE GESTIÓN '!K75</f>
        <v>0</v>
      </c>
      <c r="E75" s="111">
        <f>+'FORMULARIO 002 INF DE GESTIÓN '!H75</f>
        <v>0</v>
      </c>
      <c r="F75" s="111">
        <f t="shared" si="15"/>
        <v>0</v>
      </c>
      <c r="G75" s="379" t="str">
        <f t="shared" si="16"/>
        <v>OCULTAR FILA</v>
      </c>
      <c r="H75" s="379"/>
      <c r="I75" s="379"/>
      <c r="J75" s="379"/>
      <c r="K75" s="380" t="str">
        <f t="shared" si="17"/>
        <v>OCULTAR FILA</v>
      </c>
      <c r="L75" s="380"/>
      <c r="N75" s="23"/>
      <c r="O75" s="24"/>
      <c r="P75" s="24"/>
      <c r="Q75" s="24"/>
      <c r="R75" s="24"/>
      <c r="S75" s="24"/>
      <c r="T75" s="24"/>
      <c r="U75" s="24"/>
      <c r="V75" s="24"/>
      <c r="W75" s="24"/>
      <c r="X75" s="24"/>
      <c r="Y75" s="50"/>
      <c r="Z75" s="50"/>
      <c r="AA75" s="50"/>
      <c r="AB75" s="50"/>
      <c r="AC75" s="50"/>
      <c r="AI75" s="90"/>
      <c r="AJ75" s="94"/>
      <c r="AK75" s="91"/>
      <c r="AL75" s="92"/>
      <c r="AM75" s="92"/>
      <c r="AN75" s="92"/>
      <c r="AP75"/>
      <c r="AQ75" s="89"/>
      <c r="AR75" s="89"/>
    </row>
    <row r="76" spans="1:44" s="112" customFormat="1" ht="89.25" hidden="1" customHeight="1" x14ac:dyDescent="0.4">
      <c r="A76" s="111" t="e">
        <f>+'FORMULARIO 002 INF DE GESTIÓN '!A76</f>
        <v>#REF!</v>
      </c>
      <c r="B76" s="111" t="str">
        <f>+'FORMULARIO 002 INF DE GESTIÓN '!B76</f>
        <v>objetivo66</v>
      </c>
      <c r="C76" s="116">
        <f>+'FORMULARIO 002 INF DE GESTIÓN '!E76</f>
        <v>0</v>
      </c>
      <c r="D76" s="111">
        <f>+'FORMULARIO 002 INF DE GESTIÓN '!K76</f>
        <v>0</v>
      </c>
      <c r="E76" s="111">
        <f>+'FORMULARIO 002 INF DE GESTIÓN '!H76</f>
        <v>0</v>
      </c>
      <c r="F76" s="111">
        <f t="shared" si="15"/>
        <v>0</v>
      </c>
      <c r="G76" s="379" t="str">
        <f t="shared" si="16"/>
        <v>OCULTAR FILA</v>
      </c>
      <c r="H76" s="379"/>
      <c r="I76" s="379"/>
      <c r="J76" s="379"/>
      <c r="K76" s="380" t="str">
        <f t="shared" si="17"/>
        <v>OCULTAR FILA</v>
      </c>
      <c r="L76" s="380"/>
      <c r="N76" s="23"/>
      <c r="O76" s="24"/>
      <c r="P76" s="24"/>
      <c r="Q76" s="24"/>
      <c r="R76" s="24"/>
      <c r="S76" s="24"/>
      <c r="T76" s="24"/>
      <c r="U76" s="24"/>
      <c r="V76" s="24"/>
      <c r="W76" s="24"/>
      <c r="X76" s="24"/>
      <c r="Y76" s="50"/>
      <c r="Z76" s="50"/>
      <c r="AA76" s="50"/>
      <c r="AB76" s="50"/>
      <c r="AC76" s="50"/>
      <c r="AI76" s="90"/>
      <c r="AJ76" s="94"/>
      <c r="AK76" s="91"/>
      <c r="AL76" s="92"/>
      <c r="AM76" s="92"/>
      <c r="AN76" s="92"/>
      <c r="AP76"/>
      <c r="AQ76" s="89"/>
      <c r="AR76" s="89"/>
    </row>
    <row r="77" spans="1:44" s="112" customFormat="1" ht="89.25" hidden="1" customHeight="1" x14ac:dyDescent="0.4">
      <c r="A77" s="111" t="e">
        <f>+'FORMULARIO 002 INF DE GESTIÓN '!A77</f>
        <v>#REF!</v>
      </c>
      <c r="B77" s="111" t="str">
        <f>+'FORMULARIO 002 INF DE GESTIÓN '!B77</f>
        <v>objetivo67</v>
      </c>
      <c r="C77" s="116">
        <f>+'FORMULARIO 002 INF DE GESTIÓN '!E77</f>
        <v>0</v>
      </c>
      <c r="D77" s="111">
        <f>+'FORMULARIO 002 INF DE GESTIÓN '!K77</f>
        <v>0</v>
      </c>
      <c r="E77" s="111">
        <f>+'FORMULARIO 002 INF DE GESTIÓN '!H77</f>
        <v>0</v>
      </c>
      <c r="F77" s="111">
        <f t="shared" si="15"/>
        <v>0</v>
      </c>
      <c r="G77" s="379" t="str">
        <f t="shared" si="16"/>
        <v>OCULTAR FILA</v>
      </c>
      <c r="H77" s="379"/>
      <c r="I77" s="379"/>
      <c r="J77" s="379"/>
      <c r="K77" s="380" t="str">
        <f t="shared" si="17"/>
        <v>OCULTAR FILA</v>
      </c>
      <c r="L77" s="380"/>
      <c r="N77" s="23"/>
      <c r="O77" s="24"/>
      <c r="P77" s="24"/>
      <c r="Q77" s="24"/>
      <c r="R77" s="24"/>
      <c r="S77" s="24"/>
      <c r="T77" s="24"/>
      <c r="U77" s="24"/>
      <c r="V77" s="24"/>
      <c r="W77" s="24"/>
      <c r="X77" s="24"/>
      <c r="Y77" s="50"/>
      <c r="Z77" s="50"/>
      <c r="AA77" s="50"/>
      <c r="AB77" s="50"/>
      <c r="AC77" s="50"/>
      <c r="AI77" s="90"/>
      <c r="AJ77" s="94"/>
      <c r="AK77" s="91"/>
      <c r="AL77" s="92"/>
      <c r="AM77" s="92"/>
      <c r="AN77" s="92"/>
      <c r="AP77"/>
      <c r="AQ77" s="89"/>
      <c r="AR77" s="89"/>
    </row>
    <row r="78" spans="1:44" s="112" customFormat="1" ht="89.25" hidden="1" customHeight="1" x14ac:dyDescent="0.4">
      <c r="A78" s="111" t="e">
        <f>+'FORMULARIO 002 INF DE GESTIÓN '!A78</f>
        <v>#REF!</v>
      </c>
      <c r="B78" s="111" t="str">
        <f>+'FORMULARIO 002 INF DE GESTIÓN '!B78</f>
        <v>objetivo68</v>
      </c>
      <c r="C78" s="116">
        <f>+'FORMULARIO 002 INF DE GESTIÓN '!E78</f>
        <v>0</v>
      </c>
      <c r="D78" s="111">
        <f>+'FORMULARIO 002 INF DE GESTIÓN '!K78</f>
        <v>0</v>
      </c>
      <c r="E78" s="111">
        <f>+'FORMULARIO 002 INF DE GESTIÓN '!H78</f>
        <v>0</v>
      </c>
      <c r="F78" s="111">
        <f t="shared" si="15"/>
        <v>0</v>
      </c>
      <c r="G78" s="379" t="str">
        <f t="shared" si="16"/>
        <v>OCULTAR FILA</v>
      </c>
      <c r="H78" s="379"/>
      <c r="I78" s="379"/>
      <c r="J78" s="379"/>
      <c r="K78" s="380" t="str">
        <f t="shared" si="17"/>
        <v>OCULTAR FILA</v>
      </c>
      <c r="L78" s="380"/>
      <c r="N78" s="23"/>
      <c r="O78" s="24"/>
      <c r="P78" s="24"/>
      <c r="Q78" s="24"/>
      <c r="R78" s="24"/>
      <c r="S78" s="24"/>
      <c r="T78" s="24"/>
      <c r="U78" s="24"/>
      <c r="V78" s="24"/>
      <c r="W78" s="24"/>
      <c r="X78" s="24"/>
      <c r="Y78" s="50"/>
      <c r="Z78" s="50"/>
      <c r="AA78" s="50"/>
      <c r="AB78" s="50"/>
      <c r="AC78" s="50"/>
      <c r="AI78" s="90"/>
      <c r="AJ78" s="94"/>
      <c r="AK78" s="91"/>
      <c r="AL78" s="92"/>
      <c r="AM78" s="92"/>
      <c r="AN78" s="92"/>
      <c r="AP78"/>
      <c r="AQ78" s="89"/>
      <c r="AR78" s="89"/>
    </row>
    <row r="79" spans="1:44" s="112" customFormat="1" ht="89.25" hidden="1" customHeight="1" x14ac:dyDescent="0.4">
      <c r="A79" s="111" t="e">
        <f>+'FORMULARIO 002 INF DE GESTIÓN '!A79</f>
        <v>#REF!</v>
      </c>
      <c r="B79" s="111" t="str">
        <f>+'FORMULARIO 002 INF DE GESTIÓN '!B79</f>
        <v>objetivo69</v>
      </c>
      <c r="C79" s="116">
        <f>+'FORMULARIO 002 INF DE GESTIÓN '!E79</f>
        <v>0</v>
      </c>
      <c r="D79" s="111">
        <f>+'FORMULARIO 002 INF DE GESTIÓN '!K79</f>
        <v>0</v>
      </c>
      <c r="E79" s="111">
        <f>+'FORMULARIO 002 INF DE GESTIÓN '!H79</f>
        <v>0</v>
      </c>
      <c r="F79" s="111">
        <f t="shared" si="15"/>
        <v>0</v>
      </c>
      <c r="G79" s="379" t="str">
        <f t="shared" si="16"/>
        <v>OCULTAR FILA</v>
      </c>
      <c r="H79" s="379"/>
      <c r="I79" s="379"/>
      <c r="J79" s="379"/>
      <c r="K79" s="380" t="str">
        <f t="shared" si="17"/>
        <v>OCULTAR FILA</v>
      </c>
      <c r="L79" s="380"/>
      <c r="N79" s="23"/>
      <c r="O79" s="24"/>
      <c r="P79" s="24"/>
      <c r="Q79" s="24"/>
      <c r="R79" s="24"/>
      <c r="S79" s="24"/>
      <c r="T79" s="24"/>
      <c r="U79" s="24"/>
      <c r="V79" s="24"/>
      <c r="W79" s="24"/>
      <c r="X79" s="24"/>
      <c r="Y79" s="50"/>
      <c r="Z79" s="50"/>
      <c r="AA79" s="50"/>
      <c r="AB79" s="50"/>
      <c r="AC79" s="50"/>
      <c r="AI79" s="90"/>
      <c r="AJ79" s="94"/>
      <c r="AK79" s="91"/>
      <c r="AL79" s="92"/>
      <c r="AM79" s="92"/>
      <c r="AN79" s="92"/>
      <c r="AP79"/>
      <c r="AQ79" s="89"/>
      <c r="AR79" s="89"/>
    </row>
    <row r="80" spans="1:44" s="112" customFormat="1" ht="89.25" hidden="1" customHeight="1" x14ac:dyDescent="0.4">
      <c r="A80" s="111" t="e">
        <f>+'FORMULARIO 002 INF DE GESTIÓN '!A80</f>
        <v>#REF!</v>
      </c>
      <c r="B80" s="111" t="str">
        <f>+'FORMULARIO 002 INF DE GESTIÓN '!B80</f>
        <v>objetivo70</v>
      </c>
      <c r="C80" s="116">
        <f>+'FORMULARIO 002 INF DE GESTIÓN '!E80</f>
        <v>0</v>
      </c>
      <c r="D80" s="111">
        <f>+'FORMULARIO 002 INF DE GESTIÓN '!K80</f>
        <v>0</v>
      </c>
      <c r="E80" s="111">
        <f>+'FORMULARIO 002 INF DE GESTIÓN '!H80</f>
        <v>0</v>
      </c>
      <c r="F80" s="111">
        <f t="shared" si="15"/>
        <v>0</v>
      </c>
      <c r="G80" s="379" t="str">
        <f t="shared" si="16"/>
        <v>OCULTAR FILA</v>
      </c>
      <c r="H80" s="379"/>
      <c r="I80" s="379"/>
      <c r="J80" s="379"/>
      <c r="K80" s="380" t="str">
        <f t="shared" si="17"/>
        <v>OCULTAR FILA</v>
      </c>
      <c r="L80" s="380"/>
      <c r="N80" s="23"/>
      <c r="O80" s="24"/>
      <c r="P80" s="24"/>
      <c r="Q80" s="24"/>
      <c r="R80" s="24"/>
      <c r="S80" s="24"/>
      <c r="T80" s="24"/>
      <c r="U80" s="24"/>
      <c r="V80" s="24"/>
      <c r="W80" s="24"/>
      <c r="X80" s="24"/>
      <c r="Y80" s="50"/>
      <c r="Z80" s="50"/>
      <c r="AA80" s="50"/>
      <c r="AB80" s="50"/>
      <c r="AC80" s="50"/>
      <c r="AI80" s="90"/>
      <c r="AJ80" s="94"/>
      <c r="AK80" s="91"/>
      <c r="AL80" s="92"/>
      <c r="AM80" s="92"/>
      <c r="AN80" s="92"/>
      <c r="AP80"/>
      <c r="AQ80" s="89"/>
      <c r="AR80" s="89"/>
    </row>
    <row r="81" spans="1:44" s="112" customFormat="1" ht="89.25" hidden="1" customHeight="1" x14ac:dyDescent="0.4">
      <c r="A81" s="111" t="e">
        <f>+'FORMULARIO 002 INF DE GESTIÓN '!A81</f>
        <v>#REF!</v>
      </c>
      <c r="B81" s="111" t="str">
        <f>+'FORMULARIO 002 INF DE GESTIÓN '!B81</f>
        <v>objetivo71</v>
      </c>
      <c r="C81" s="116">
        <f>+'FORMULARIO 002 INF DE GESTIÓN '!E81</f>
        <v>0</v>
      </c>
      <c r="D81" s="111">
        <f>+'FORMULARIO 002 INF DE GESTIÓN '!K81</f>
        <v>0</v>
      </c>
      <c r="E81" s="111">
        <f>+'FORMULARIO 002 INF DE GESTIÓN '!H81</f>
        <v>0</v>
      </c>
      <c r="F81" s="111">
        <f t="shared" si="15"/>
        <v>0</v>
      </c>
      <c r="G81" s="379" t="str">
        <f t="shared" si="16"/>
        <v>OCULTAR FILA</v>
      </c>
      <c r="H81" s="379"/>
      <c r="I81" s="379"/>
      <c r="J81" s="379"/>
      <c r="K81" s="380" t="str">
        <f t="shared" si="17"/>
        <v>OCULTAR FILA</v>
      </c>
      <c r="L81" s="380"/>
      <c r="N81" s="23"/>
      <c r="O81" s="24"/>
      <c r="P81" s="24"/>
      <c r="Q81" s="24"/>
      <c r="R81" s="24"/>
      <c r="S81" s="24"/>
      <c r="T81" s="24"/>
      <c r="U81" s="24"/>
      <c r="V81" s="24"/>
      <c r="W81" s="24"/>
      <c r="X81" s="24"/>
      <c r="Y81" s="50"/>
      <c r="Z81" s="50"/>
      <c r="AA81" s="50"/>
      <c r="AB81" s="50"/>
      <c r="AC81" s="50"/>
      <c r="AI81" s="90"/>
      <c r="AJ81" s="94"/>
      <c r="AK81" s="91"/>
      <c r="AL81" s="92"/>
      <c r="AM81" s="92"/>
      <c r="AN81" s="92"/>
      <c r="AP81"/>
      <c r="AQ81" s="89"/>
      <c r="AR81" s="89"/>
    </row>
    <row r="82" spans="1:44" s="112" customFormat="1" ht="89.25" hidden="1" customHeight="1" x14ac:dyDescent="0.4">
      <c r="A82" s="111" t="e">
        <f>+'FORMULARIO 002 INF DE GESTIÓN '!A82</f>
        <v>#REF!</v>
      </c>
      <c r="B82" s="111" t="str">
        <f>+'FORMULARIO 002 INF DE GESTIÓN '!B82</f>
        <v>objetivo72</v>
      </c>
      <c r="C82" s="116">
        <f>+'FORMULARIO 002 INF DE GESTIÓN '!E82</f>
        <v>0</v>
      </c>
      <c r="D82" s="111">
        <f>+'FORMULARIO 002 INF DE GESTIÓN '!K82</f>
        <v>0</v>
      </c>
      <c r="E82" s="111">
        <f>+'FORMULARIO 002 INF DE GESTIÓN '!H82</f>
        <v>0</v>
      </c>
      <c r="F82" s="111">
        <f t="shared" si="15"/>
        <v>0</v>
      </c>
      <c r="G82" s="379" t="str">
        <f t="shared" si="16"/>
        <v>OCULTAR FILA</v>
      </c>
      <c r="H82" s="379"/>
      <c r="I82" s="379"/>
      <c r="J82" s="379"/>
      <c r="K82" s="380" t="str">
        <f t="shared" si="17"/>
        <v>OCULTAR FILA</v>
      </c>
      <c r="L82" s="380"/>
      <c r="N82" s="23"/>
      <c r="O82" s="24"/>
      <c r="P82" s="24"/>
      <c r="Q82" s="24"/>
      <c r="R82" s="24"/>
      <c r="S82" s="24"/>
      <c r="T82" s="24"/>
      <c r="U82" s="24"/>
      <c r="V82" s="24"/>
      <c r="W82" s="24"/>
      <c r="X82" s="24"/>
      <c r="Y82" s="50"/>
      <c r="Z82" s="50"/>
      <c r="AA82" s="50"/>
      <c r="AB82" s="50"/>
      <c r="AC82" s="50"/>
      <c r="AI82" s="90"/>
      <c r="AJ82" s="94"/>
      <c r="AK82" s="91"/>
      <c r="AL82" s="92"/>
      <c r="AM82" s="92"/>
      <c r="AN82" s="92"/>
      <c r="AP82"/>
      <c r="AQ82" s="89"/>
      <c r="AR82" s="89"/>
    </row>
    <row r="83" spans="1:44" s="112" customFormat="1" ht="89.25" hidden="1" customHeight="1" x14ac:dyDescent="0.4">
      <c r="A83" s="111" t="e">
        <f>+'FORMULARIO 002 INF DE GESTIÓN '!A83</f>
        <v>#REF!</v>
      </c>
      <c r="B83" s="111" t="str">
        <f>+'FORMULARIO 002 INF DE GESTIÓN '!B83</f>
        <v>objetivo73</v>
      </c>
      <c r="C83" s="116">
        <f>+'FORMULARIO 002 INF DE GESTIÓN '!E83</f>
        <v>0</v>
      </c>
      <c r="D83" s="111">
        <f>+'FORMULARIO 002 INF DE GESTIÓN '!K83</f>
        <v>0</v>
      </c>
      <c r="E83" s="111">
        <f>+'FORMULARIO 002 INF DE GESTIÓN '!H83</f>
        <v>0</v>
      </c>
      <c r="F83" s="111">
        <f t="shared" si="15"/>
        <v>0</v>
      </c>
      <c r="G83" s="379" t="str">
        <f t="shared" si="16"/>
        <v>OCULTAR FILA</v>
      </c>
      <c r="H83" s="379"/>
      <c r="I83" s="379"/>
      <c r="J83" s="379"/>
      <c r="K83" s="380" t="str">
        <f t="shared" si="17"/>
        <v>OCULTAR FILA</v>
      </c>
      <c r="L83" s="380"/>
      <c r="N83" s="23"/>
      <c r="O83" s="24"/>
      <c r="P83" s="24"/>
      <c r="Q83" s="24"/>
      <c r="R83" s="24"/>
      <c r="S83" s="24"/>
      <c r="T83" s="24"/>
      <c r="U83" s="24"/>
      <c r="V83" s="24"/>
      <c r="W83" s="24"/>
      <c r="X83" s="24"/>
      <c r="Y83" s="50"/>
      <c r="Z83" s="50"/>
      <c r="AA83" s="50"/>
      <c r="AB83" s="50"/>
      <c r="AC83" s="50"/>
      <c r="AI83" s="90"/>
      <c r="AJ83" s="94"/>
      <c r="AK83" s="91"/>
      <c r="AL83" s="92"/>
      <c r="AM83" s="92"/>
      <c r="AN83" s="92"/>
      <c r="AP83"/>
      <c r="AQ83" s="89"/>
      <c r="AR83" s="89"/>
    </row>
    <row r="84" spans="1:44" s="112" customFormat="1" ht="89.25" hidden="1" customHeight="1" x14ac:dyDescent="0.4">
      <c r="A84" s="111" t="e">
        <f>+'FORMULARIO 002 INF DE GESTIÓN '!A84</f>
        <v>#REF!</v>
      </c>
      <c r="B84" s="111" t="str">
        <f>+'FORMULARIO 002 INF DE GESTIÓN '!B84</f>
        <v>objetivo74</v>
      </c>
      <c r="C84" s="116">
        <f>+'FORMULARIO 002 INF DE GESTIÓN '!E84</f>
        <v>0</v>
      </c>
      <c r="D84" s="111">
        <f>+'FORMULARIO 002 INF DE GESTIÓN '!K84</f>
        <v>0</v>
      </c>
      <c r="E84" s="111">
        <f>+'FORMULARIO 002 INF DE GESTIÓN '!H84</f>
        <v>0</v>
      </c>
      <c r="F84" s="111">
        <f t="shared" si="15"/>
        <v>0</v>
      </c>
      <c r="G84" s="379" t="str">
        <f t="shared" si="16"/>
        <v>OCULTAR FILA</v>
      </c>
      <c r="H84" s="379"/>
      <c r="I84" s="379"/>
      <c r="J84" s="379"/>
      <c r="K84" s="380" t="str">
        <f t="shared" si="17"/>
        <v>OCULTAR FILA</v>
      </c>
      <c r="L84" s="380"/>
      <c r="N84" s="23"/>
      <c r="O84" s="24"/>
      <c r="P84" s="24"/>
      <c r="Q84" s="24"/>
      <c r="R84" s="24"/>
      <c r="S84" s="24"/>
      <c r="T84" s="24"/>
      <c r="U84" s="24"/>
      <c r="V84" s="24"/>
      <c r="W84" s="24"/>
      <c r="X84" s="24"/>
      <c r="Y84" s="50"/>
      <c r="Z84" s="50"/>
      <c r="AA84" s="50"/>
      <c r="AB84" s="50"/>
      <c r="AC84" s="50"/>
      <c r="AI84" s="90"/>
      <c r="AJ84" s="94"/>
      <c r="AK84" s="91"/>
      <c r="AL84" s="92"/>
      <c r="AM84" s="92"/>
      <c r="AN84" s="92"/>
      <c r="AP84"/>
      <c r="AQ84" s="89"/>
      <c r="AR84" s="89"/>
    </row>
    <row r="85" spans="1:44" s="112" customFormat="1" ht="89.25" hidden="1" customHeight="1" x14ac:dyDescent="0.4">
      <c r="A85" s="111" t="e">
        <f>+'FORMULARIO 002 INF DE GESTIÓN '!A85</f>
        <v>#REF!</v>
      </c>
      <c r="B85" s="111" t="str">
        <f>+'FORMULARIO 002 INF DE GESTIÓN '!B85</f>
        <v>objetivo75</v>
      </c>
      <c r="C85" s="116">
        <f>+'FORMULARIO 002 INF DE GESTIÓN '!E85</f>
        <v>0</v>
      </c>
      <c r="D85" s="111">
        <f>+'FORMULARIO 002 INF DE GESTIÓN '!K85</f>
        <v>0</v>
      </c>
      <c r="E85" s="111">
        <f>+'FORMULARIO 002 INF DE GESTIÓN '!H85</f>
        <v>0</v>
      </c>
      <c r="F85" s="111">
        <f t="shared" si="15"/>
        <v>0</v>
      </c>
      <c r="G85" s="379" t="str">
        <f t="shared" si="16"/>
        <v>OCULTAR FILA</v>
      </c>
      <c r="H85" s="379"/>
      <c r="I85" s="379"/>
      <c r="J85" s="379"/>
      <c r="K85" s="380" t="str">
        <f t="shared" si="17"/>
        <v>OCULTAR FILA</v>
      </c>
      <c r="L85" s="380"/>
      <c r="N85" s="23"/>
      <c r="O85" s="24"/>
      <c r="P85" s="24"/>
      <c r="Q85" s="24"/>
      <c r="R85" s="24"/>
      <c r="S85" s="24"/>
      <c r="T85" s="24"/>
      <c r="U85" s="24"/>
      <c r="V85" s="24"/>
      <c r="W85" s="24"/>
      <c r="X85" s="24"/>
      <c r="Y85" s="50"/>
      <c r="Z85" s="50"/>
      <c r="AA85" s="50"/>
      <c r="AB85" s="50"/>
      <c r="AC85" s="50"/>
      <c r="AI85" s="90"/>
      <c r="AJ85" s="94"/>
      <c r="AK85" s="91"/>
      <c r="AL85" s="92"/>
      <c r="AM85" s="92"/>
      <c r="AN85" s="92"/>
      <c r="AP85"/>
      <c r="AQ85" s="89"/>
      <c r="AR85" s="89"/>
    </row>
    <row r="86" spans="1:44" s="112" customFormat="1" ht="89.25" hidden="1" customHeight="1" x14ac:dyDescent="0.4">
      <c r="A86" s="111" t="e">
        <f>+'FORMULARIO 002 INF DE GESTIÓN '!A86</f>
        <v>#REF!</v>
      </c>
      <c r="B86" s="111" t="str">
        <f>+'FORMULARIO 002 INF DE GESTIÓN '!B86</f>
        <v>objetivo76</v>
      </c>
      <c r="C86" s="116">
        <f>+'FORMULARIO 002 INF DE GESTIÓN '!E86</f>
        <v>0</v>
      </c>
      <c r="D86" s="111">
        <f>+'FORMULARIO 002 INF DE GESTIÓN '!K86</f>
        <v>0</v>
      </c>
      <c r="E86" s="111">
        <f>+'FORMULARIO 002 INF DE GESTIÓN '!H86</f>
        <v>0</v>
      </c>
      <c r="F86" s="111">
        <f t="shared" si="15"/>
        <v>0</v>
      </c>
      <c r="G86" s="379" t="str">
        <f t="shared" si="16"/>
        <v>OCULTAR FILA</v>
      </c>
      <c r="H86" s="379"/>
      <c r="I86" s="379"/>
      <c r="J86" s="379"/>
      <c r="K86" s="380" t="str">
        <f t="shared" si="17"/>
        <v>OCULTAR FILA</v>
      </c>
      <c r="L86" s="380"/>
      <c r="N86" s="23"/>
      <c r="O86" s="24"/>
      <c r="P86" s="24"/>
      <c r="Q86" s="24"/>
      <c r="R86" s="24"/>
      <c r="S86" s="24"/>
      <c r="T86" s="24"/>
      <c r="U86" s="24"/>
      <c r="V86" s="24"/>
      <c r="W86" s="24"/>
      <c r="X86" s="24"/>
      <c r="Y86" s="50"/>
      <c r="Z86" s="50"/>
      <c r="AA86" s="50"/>
      <c r="AB86" s="50"/>
      <c r="AC86" s="50"/>
      <c r="AI86" s="90"/>
      <c r="AJ86" s="94"/>
      <c r="AK86" s="91"/>
      <c r="AL86" s="92"/>
      <c r="AM86" s="92"/>
      <c r="AN86" s="92"/>
      <c r="AP86"/>
      <c r="AQ86" s="89"/>
      <c r="AR86" s="89"/>
    </row>
    <row r="87" spans="1:44" s="112" customFormat="1" ht="89.25" hidden="1" customHeight="1" x14ac:dyDescent="0.4">
      <c r="A87" s="111" t="e">
        <f>+'FORMULARIO 002 INF DE GESTIÓN '!A87</f>
        <v>#REF!</v>
      </c>
      <c r="B87" s="111" t="str">
        <f>+'FORMULARIO 002 INF DE GESTIÓN '!B87</f>
        <v>objetivo77</v>
      </c>
      <c r="C87" s="116">
        <f>+'FORMULARIO 002 INF DE GESTIÓN '!E87</f>
        <v>0</v>
      </c>
      <c r="D87" s="111">
        <f>+'FORMULARIO 002 INF DE GESTIÓN '!K87</f>
        <v>0</v>
      </c>
      <c r="E87" s="111">
        <f>+'FORMULARIO 002 INF DE GESTIÓN '!H87</f>
        <v>0</v>
      </c>
      <c r="F87" s="111">
        <f t="shared" si="15"/>
        <v>0</v>
      </c>
      <c r="G87" s="379" t="str">
        <f t="shared" si="16"/>
        <v>OCULTAR FILA</v>
      </c>
      <c r="H87" s="379"/>
      <c r="I87" s="379"/>
      <c r="J87" s="379"/>
      <c r="K87" s="380" t="str">
        <f t="shared" si="17"/>
        <v>OCULTAR FILA</v>
      </c>
      <c r="L87" s="380"/>
      <c r="N87" s="23"/>
      <c r="O87" s="24"/>
      <c r="P87" s="24"/>
      <c r="Q87" s="24"/>
      <c r="R87" s="24"/>
      <c r="S87" s="24"/>
      <c r="T87" s="24"/>
      <c r="U87" s="24"/>
      <c r="V87" s="24"/>
      <c r="W87" s="24"/>
      <c r="X87" s="24"/>
      <c r="Y87" s="50"/>
      <c r="Z87" s="50"/>
      <c r="AA87" s="50"/>
      <c r="AB87" s="50"/>
      <c r="AC87" s="50"/>
      <c r="AI87" s="90"/>
      <c r="AJ87" s="94"/>
      <c r="AK87" s="91"/>
      <c r="AL87" s="92"/>
      <c r="AM87" s="92"/>
      <c r="AN87" s="92"/>
      <c r="AP87"/>
      <c r="AQ87" s="89"/>
      <c r="AR87" s="89"/>
    </row>
    <row r="88" spans="1:44" s="112" customFormat="1" ht="89.25" hidden="1" customHeight="1" x14ac:dyDescent="0.4">
      <c r="A88" s="111" t="e">
        <f>+'FORMULARIO 002 INF DE GESTIÓN '!A88</f>
        <v>#REF!</v>
      </c>
      <c r="B88" s="111" t="str">
        <f>+'FORMULARIO 002 INF DE GESTIÓN '!B88</f>
        <v>objetivo78</v>
      </c>
      <c r="C88" s="116">
        <f>+'FORMULARIO 002 INF DE GESTIÓN '!E88</f>
        <v>0</v>
      </c>
      <c r="D88" s="111">
        <f>+'FORMULARIO 002 INF DE GESTIÓN '!K88</f>
        <v>0</v>
      </c>
      <c r="E88" s="111">
        <f>+'FORMULARIO 002 INF DE GESTIÓN '!H88</f>
        <v>0</v>
      </c>
      <c r="F88" s="111">
        <f t="shared" si="15"/>
        <v>0</v>
      </c>
      <c r="G88" s="379" t="str">
        <f t="shared" si="16"/>
        <v>OCULTAR FILA</v>
      </c>
      <c r="H88" s="379"/>
      <c r="I88" s="379"/>
      <c r="J88" s="379"/>
      <c r="K88" s="380" t="str">
        <f t="shared" si="17"/>
        <v>OCULTAR FILA</v>
      </c>
      <c r="L88" s="380"/>
      <c r="N88" s="23"/>
      <c r="O88" s="24"/>
      <c r="P88" s="24"/>
      <c r="Q88" s="24"/>
      <c r="R88" s="24"/>
      <c r="S88" s="24"/>
      <c r="T88" s="24"/>
      <c r="U88" s="24"/>
      <c r="V88" s="24"/>
      <c r="W88" s="24"/>
      <c r="X88" s="24"/>
      <c r="Y88" s="50"/>
      <c r="Z88" s="50"/>
      <c r="AA88" s="50"/>
      <c r="AB88" s="50"/>
      <c r="AC88" s="50"/>
      <c r="AI88" s="90"/>
      <c r="AJ88" s="94"/>
      <c r="AK88" s="91"/>
      <c r="AL88" s="92"/>
      <c r="AM88" s="92"/>
      <c r="AN88" s="92"/>
      <c r="AP88"/>
      <c r="AQ88" s="89"/>
      <c r="AR88" s="89"/>
    </row>
    <row r="89" spans="1:44" s="112" customFormat="1" ht="89.25" hidden="1" customHeight="1" x14ac:dyDescent="0.4">
      <c r="A89" s="111" t="e">
        <f>+'FORMULARIO 002 INF DE GESTIÓN '!A89</f>
        <v>#REF!</v>
      </c>
      <c r="B89" s="111" t="str">
        <f>+'FORMULARIO 002 INF DE GESTIÓN '!B89</f>
        <v>objetivo79</v>
      </c>
      <c r="C89" s="116">
        <f>+'FORMULARIO 002 INF DE GESTIÓN '!E89</f>
        <v>0</v>
      </c>
      <c r="D89" s="111">
        <f>+'FORMULARIO 002 INF DE GESTIÓN '!K89</f>
        <v>0</v>
      </c>
      <c r="E89" s="111">
        <f>+'FORMULARIO 002 INF DE GESTIÓN '!H89</f>
        <v>0</v>
      </c>
      <c r="F89" s="111">
        <f t="shared" si="15"/>
        <v>0</v>
      </c>
      <c r="G89" s="379" t="str">
        <f t="shared" si="16"/>
        <v>OCULTAR FILA</v>
      </c>
      <c r="H89" s="379"/>
      <c r="I89" s="379"/>
      <c r="J89" s="379"/>
      <c r="K89" s="380" t="str">
        <f t="shared" si="17"/>
        <v>OCULTAR FILA</v>
      </c>
      <c r="L89" s="380"/>
      <c r="N89" s="23"/>
      <c r="O89" s="24"/>
      <c r="P89" s="24"/>
      <c r="Q89" s="24"/>
      <c r="R89" s="24"/>
      <c r="S89" s="24"/>
      <c r="T89" s="24"/>
      <c r="U89" s="24"/>
      <c r="V89" s="24"/>
      <c r="W89" s="24"/>
      <c r="X89" s="24"/>
      <c r="Y89" s="50"/>
      <c r="Z89" s="50"/>
      <c r="AA89" s="50"/>
      <c r="AB89" s="50"/>
      <c r="AC89" s="50"/>
      <c r="AI89" s="90"/>
      <c r="AJ89" s="94"/>
      <c r="AK89" s="91"/>
      <c r="AL89" s="92"/>
      <c r="AM89" s="92"/>
      <c r="AN89" s="92"/>
      <c r="AP89"/>
      <c r="AQ89" s="89"/>
      <c r="AR89" s="89"/>
    </row>
    <row r="90" spans="1:44" s="112" customFormat="1" ht="89.25" hidden="1" customHeight="1" x14ac:dyDescent="0.4">
      <c r="A90" s="111" t="e">
        <f>+'FORMULARIO 002 INF DE GESTIÓN '!A90</f>
        <v>#REF!</v>
      </c>
      <c r="B90" s="111" t="str">
        <f>+'FORMULARIO 002 INF DE GESTIÓN '!B90</f>
        <v>objetivo80</v>
      </c>
      <c r="C90" s="116">
        <f>+'FORMULARIO 002 INF DE GESTIÓN '!E90</f>
        <v>0</v>
      </c>
      <c r="D90" s="111">
        <f>+'FORMULARIO 002 INF DE GESTIÓN '!K90</f>
        <v>0</v>
      </c>
      <c r="E90" s="111">
        <f>+'FORMULARIO 002 INF DE GESTIÓN '!H90</f>
        <v>0</v>
      </c>
      <c r="F90" s="111">
        <f t="shared" si="15"/>
        <v>0</v>
      </c>
      <c r="G90" s="379" t="str">
        <f t="shared" si="16"/>
        <v>OCULTAR FILA</v>
      </c>
      <c r="H90" s="379"/>
      <c r="I90" s="379"/>
      <c r="J90" s="379"/>
      <c r="K90" s="380" t="str">
        <f t="shared" si="17"/>
        <v>OCULTAR FILA</v>
      </c>
      <c r="L90" s="380"/>
      <c r="N90" s="23"/>
      <c r="O90" s="24"/>
      <c r="P90" s="24"/>
      <c r="Q90" s="24"/>
      <c r="R90" s="24"/>
      <c r="S90" s="24"/>
      <c r="T90" s="24"/>
      <c r="U90" s="24"/>
      <c r="V90" s="24"/>
      <c r="W90" s="24"/>
      <c r="X90" s="24"/>
      <c r="Y90" s="50"/>
      <c r="Z90" s="50"/>
      <c r="AA90" s="50"/>
      <c r="AB90" s="50"/>
      <c r="AC90" s="50"/>
      <c r="AI90" s="90"/>
      <c r="AJ90" s="94"/>
      <c r="AK90" s="91"/>
      <c r="AL90" s="92"/>
      <c r="AM90" s="92"/>
      <c r="AN90" s="92"/>
      <c r="AP90"/>
      <c r="AQ90" s="89"/>
      <c r="AR90" s="89"/>
    </row>
    <row r="91" spans="1:44" s="112" customFormat="1" ht="89.25" hidden="1" customHeight="1" x14ac:dyDescent="0.4">
      <c r="A91" s="111" t="e">
        <f>+'FORMULARIO 002 INF DE GESTIÓN '!A91</f>
        <v>#REF!</v>
      </c>
      <c r="B91" s="111" t="str">
        <f>+'FORMULARIO 002 INF DE GESTIÓN '!B91</f>
        <v>objetivo81</v>
      </c>
      <c r="C91" s="116">
        <f>+'FORMULARIO 002 INF DE GESTIÓN '!E91</f>
        <v>0</v>
      </c>
      <c r="D91" s="111">
        <f>+'FORMULARIO 002 INF DE GESTIÓN '!K91</f>
        <v>0</v>
      </c>
      <c r="E91" s="111">
        <f>+'FORMULARIO 002 INF DE GESTIÓN '!H91</f>
        <v>0</v>
      </c>
      <c r="F91" s="111">
        <f t="shared" ref="F91:F102" si="18">+D91-C91</f>
        <v>0</v>
      </c>
      <c r="G91" s="379" t="str">
        <f t="shared" ref="G91:G102" si="19">+IF(F91=0,"OCULTAR FILA","USE EL METODO DEL POR QUÉ PARA ENCONTRAR CAUSAS")</f>
        <v>OCULTAR FILA</v>
      </c>
      <c r="H91" s="379"/>
      <c r="I91" s="379"/>
      <c r="J91" s="379"/>
      <c r="K91" s="380" t="str">
        <f t="shared" ref="K91:K102" si="20">+IF(F91=0,"OCULTAR FILA","COLOQUE MEDIDA DE AJUSTE")</f>
        <v>OCULTAR FILA</v>
      </c>
      <c r="L91" s="380"/>
      <c r="N91" s="23"/>
      <c r="O91" s="24"/>
      <c r="P91" s="24"/>
      <c r="Q91" s="24"/>
      <c r="R91" s="24"/>
      <c r="S91" s="24"/>
      <c r="T91" s="24"/>
      <c r="U91" s="24"/>
      <c r="V91" s="24"/>
      <c r="W91" s="24"/>
      <c r="X91" s="24"/>
      <c r="Y91" s="50"/>
      <c r="Z91" s="50"/>
      <c r="AA91" s="50"/>
      <c r="AB91" s="50"/>
      <c r="AC91" s="50"/>
      <c r="AI91" s="90"/>
      <c r="AJ91" s="94"/>
      <c r="AK91" s="91"/>
      <c r="AL91" s="92"/>
      <c r="AM91" s="92"/>
      <c r="AN91" s="92"/>
      <c r="AP91"/>
      <c r="AQ91" s="89"/>
      <c r="AR91" s="89"/>
    </row>
    <row r="92" spans="1:44" s="112" customFormat="1" ht="89.25" hidden="1" customHeight="1" x14ac:dyDescent="0.4">
      <c r="A92" s="111" t="e">
        <f>+'FORMULARIO 002 INF DE GESTIÓN '!A92</f>
        <v>#REF!</v>
      </c>
      <c r="B92" s="111" t="str">
        <f>+'FORMULARIO 002 INF DE GESTIÓN '!B92</f>
        <v>objetivo82</v>
      </c>
      <c r="C92" s="116">
        <f>+'FORMULARIO 002 INF DE GESTIÓN '!E92</f>
        <v>0</v>
      </c>
      <c r="D92" s="111">
        <f>+'FORMULARIO 002 INF DE GESTIÓN '!K92</f>
        <v>0</v>
      </c>
      <c r="E92" s="111">
        <f>+'FORMULARIO 002 INF DE GESTIÓN '!H92</f>
        <v>0</v>
      </c>
      <c r="F92" s="111">
        <f t="shared" si="18"/>
        <v>0</v>
      </c>
      <c r="G92" s="379" t="str">
        <f t="shared" si="19"/>
        <v>OCULTAR FILA</v>
      </c>
      <c r="H92" s="379"/>
      <c r="I92" s="379"/>
      <c r="J92" s="379"/>
      <c r="K92" s="380" t="str">
        <f t="shared" si="20"/>
        <v>OCULTAR FILA</v>
      </c>
      <c r="L92" s="380"/>
      <c r="N92" s="23"/>
      <c r="O92" s="24"/>
      <c r="P92" s="24"/>
      <c r="Q92" s="24"/>
      <c r="R92" s="24"/>
      <c r="S92" s="24"/>
      <c r="T92" s="24"/>
      <c r="U92" s="24"/>
      <c r="V92" s="24"/>
      <c r="W92" s="24"/>
      <c r="X92" s="24"/>
      <c r="Y92" s="50"/>
      <c r="Z92" s="50"/>
      <c r="AA92" s="50"/>
      <c r="AB92" s="50"/>
      <c r="AC92" s="50"/>
      <c r="AI92" s="90"/>
      <c r="AJ92" s="94"/>
      <c r="AK92" s="91"/>
      <c r="AL92" s="92"/>
      <c r="AM92" s="92"/>
      <c r="AN92" s="92"/>
      <c r="AP92"/>
      <c r="AQ92" s="89"/>
      <c r="AR92" s="89"/>
    </row>
    <row r="93" spans="1:44" s="112" customFormat="1" ht="89.25" hidden="1" customHeight="1" x14ac:dyDescent="0.4">
      <c r="A93" s="111" t="e">
        <f>+'FORMULARIO 002 INF DE GESTIÓN '!A93</f>
        <v>#REF!</v>
      </c>
      <c r="B93" s="111" t="str">
        <f>+'FORMULARIO 002 INF DE GESTIÓN '!B93</f>
        <v>objetivo83</v>
      </c>
      <c r="C93" s="116">
        <f>+'FORMULARIO 002 INF DE GESTIÓN '!E93</f>
        <v>0</v>
      </c>
      <c r="D93" s="111">
        <f>+'FORMULARIO 002 INF DE GESTIÓN '!K93</f>
        <v>0</v>
      </c>
      <c r="E93" s="111">
        <f>+'FORMULARIO 002 INF DE GESTIÓN '!H93</f>
        <v>0</v>
      </c>
      <c r="F93" s="111">
        <f t="shared" si="18"/>
        <v>0</v>
      </c>
      <c r="G93" s="379" t="str">
        <f t="shared" si="19"/>
        <v>OCULTAR FILA</v>
      </c>
      <c r="H93" s="379"/>
      <c r="I93" s="379"/>
      <c r="J93" s="379"/>
      <c r="K93" s="380" t="str">
        <f t="shared" si="20"/>
        <v>OCULTAR FILA</v>
      </c>
      <c r="L93" s="380"/>
      <c r="N93" s="23"/>
      <c r="O93" s="24"/>
      <c r="P93" s="24"/>
      <c r="Q93" s="24"/>
      <c r="R93" s="24"/>
      <c r="S93" s="24"/>
      <c r="T93" s="24"/>
      <c r="U93" s="24"/>
      <c r="V93" s="24"/>
      <c r="W93" s="24"/>
      <c r="X93" s="24"/>
      <c r="Y93" s="50"/>
      <c r="Z93" s="50"/>
      <c r="AA93" s="50"/>
      <c r="AB93" s="50"/>
      <c r="AC93" s="50"/>
      <c r="AI93" s="90"/>
      <c r="AJ93" s="94"/>
      <c r="AK93" s="91"/>
      <c r="AL93" s="92"/>
      <c r="AM93" s="92"/>
      <c r="AN93" s="92"/>
      <c r="AP93"/>
      <c r="AQ93" s="89"/>
      <c r="AR93" s="89"/>
    </row>
    <row r="94" spans="1:44" s="112" customFormat="1" ht="89.25" hidden="1" customHeight="1" x14ac:dyDescent="0.4">
      <c r="A94" s="111" t="e">
        <f>+'FORMULARIO 002 INF DE GESTIÓN '!A94</f>
        <v>#REF!</v>
      </c>
      <c r="B94" s="111" t="str">
        <f>+'FORMULARIO 002 INF DE GESTIÓN '!B94</f>
        <v>objetivo84</v>
      </c>
      <c r="C94" s="116">
        <f>+'FORMULARIO 002 INF DE GESTIÓN '!E94</f>
        <v>0</v>
      </c>
      <c r="D94" s="111">
        <f>+'FORMULARIO 002 INF DE GESTIÓN '!K94</f>
        <v>0</v>
      </c>
      <c r="E94" s="111">
        <f>+'FORMULARIO 002 INF DE GESTIÓN '!H94</f>
        <v>0</v>
      </c>
      <c r="F94" s="111">
        <f t="shared" si="18"/>
        <v>0</v>
      </c>
      <c r="G94" s="379" t="str">
        <f t="shared" si="19"/>
        <v>OCULTAR FILA</v>
      </c>
      <c r="H94" s="379"/>
      <c r="I94" s="379"/>
      <c r="J94" s="379"/>
      <c r="K94" s="380" t="str">
        <f t="shared" si="20"/>
        <v>OCULTAR FILA</v>
      </c>
      <c r="L94" s="380"/>
      <c r="N94" s="23"/>
      <c r="O94" s="24"/>
      <c r="P94" s="24"/>
      <c r="Q94" s="24"/>
      <c r="R94" s="24"/>
      <c r="S94" s="24"/>
      <c r="T94" s="24"/>
      <c r="U94" s="24"/>
      <c r="V94" s="24"/>
      <c r="W94" s="24"/>
      <c r="X94" s="24"/>
      <c r="Y94" s="50"/>
      <c r="Z94" s="50"/>
      <c r="AA94" s="50"/>
      <c r="AB94" s="50"/>
      <c r="AC94" s="50"/>
      <c r="AI94" s="90"/>
      <c r="AJ94" s="94"/>
      <c r="AK94" s="91"/>
      <c r="AL94" s="92"/>
      <c r="AM94" s="92"/>
      <c r="AN94" s="92"/>
      <c r="AP94"/>
      <c r="AQ94" s="89"/>
      <c r="AR94" s="89"/>
    </row>
    <row r="95" spans="1:44" s="112" customFormat="1" ht="89.25" hidden="1" customHeight="1" x14ac:dyDescent="0.4">
      <c r="A95" s="111" t="e">
        <f>+'FORMULARIO 002 INF DE GESTIÓN '!A95</f>
        <v>#REF!</v>
      </c>
      <c r="B95" s="111" t="str">
        <f>+'FORMULARIO 002 INF DE GESTIÓN '!B95</f>
        <v>objetivo85</v>
      </c>
      <c r="C95" s="116">
        <f>+'FORMULARIO 002 INF DE GESTIÓN '!E95</f>
        <v>0</v>
      </c>
      <c r="D95" s="111">
        <f>+'FORMULARIO 002 INF DE GESTIÓN '!K95</f>
        <v>0</v>
      </c>
      <c r="E95" s="111">
        <f>+'FORMULARIO 002 INF DE GESTIÓN '!H95</f>
        <v>0</v>
      </c>
      <c r="F95" s="111">
        <f t="shared" si="18"/>
        <v>0</v>
      </c>
      <c r="G95" s="379" t="str">
        <f t="shared" si="19"/>
        <v>OCULTAR FILA</v>
      </c>
      <c r="H95" s="379"/>
      <c r="I95" s="379"/>
      <c r="J95" s="379"/>
      <c r="K95" s="380" t="str">
        <f t="shared" si="20"/>
        <v>OCULTAR FILA</v>
      </c>
      <c r="L95" s="380"/>
      <c r="N95" s="23"/>
      <c r="O95" s="24"/>
      <c r="P95" s="24"/>
      <c r="Q95" s="24"/>
      <c r="R95" s="24"/>
      <c r="S95" s="24"/>
      <c r="T95" s="24"/>
      <c r="U95" s="24"/>
      <c r="V95" s="24"/>
      <c r="W95" s="24"/>
      <c r="X95" s="24"/>
      <c r="Y95" s="50"/>
      <c r="Z95" s="50"/>
      <c r="AA95" s="50"/>
      <c r="AB95" s="50"/>
      <c r="AC95" s="50"/>
      <c r="AI95" s="90"/>
      <c r="AJ95" s="94"/>
      <c r="AK95" s="91"/>
      <c r="AL95" s="92"/>
      <c r="AM95" s="92"/>
      <c r="AN95" s="92"/>
      <c r="AP95"/>
      <c r="AQ95" s="89"/>
      <c r="AR95" s="89"/>
    </row>
    <row r="96" spans="1:44" s="112" customFormat="1" ht="89.25" hidden="1" customHeight="1" x14ac:dyDescent="0.4">
      <c r="A96" s="111" t="e">
        <f>+'FORMULARIO 002 INF DE GESTIÓN '!A96</f>
        <v>#REF!</v>
      </c>
      <c r="B96" s="111" t="str">
        <f>+'FORMULARIO 002 INF DE GESTIÓN '!B96</f>
        <v>objetivo86</v>
      </c>
      <c r="C96" s="116">
        <f>+'FORMULARIO 002 INF DE GESTIÓN '!E96</f>
        <v>0</v>
      </c>
      <c r="D96" s="111">
        <f>+'FORMULARIO 002 INF DE GESTIÓN '!K96</f>
        <v>0</v>
      </c>
      <c r="E96" s="111">
        <f>+'FORMULARIO 002 INF DE GESTIÓN '!H96</f>
        <v>0</v>
      </c>
      <c r="F96" s="111">
        <f t="shared" si="18"/>
        <v>0</v>
      </c>
      <c r="G96" s="379" t="str">
        <f t="shared" si="19"/>
        <v>OCULTAR FILA</v>
      </c>
      <c r="H96" s="379"/>
      <c r="I96" s="379"/>
      <c r="J96" s="379"/>
      <c r="K96" s="380" t="str">
        <f t="shared" si="20"/>
        <v>OCULTAR FILA</v>
      </c>
      <c r="L96" s="380"/>
      <c r="N96" s="23"/>
      <c r="O96" s="24"/>
      <c r="P96" s="24"/>
      <c r="Q96" s="24"/>
      <c r="R96" s="24"/>
      <c r="S96" s="24"/>
      <c r="T96" s="24"/>
      <c r="U96" s="24"/>
      <c r="V96" s="24"/>
      <c r="W96" s="24"/>
      <c r="X96" s="24"/>
      <c r="Y96" s="50"/>
      <c r="Z96" s="50"/>
      <c r="AA96" s="50"/>
      <c r="AB96" s="50"/>
      <c r="AC96" s="50"/>
      <c r="AI96" s="90"/>
      <c r="AJ96" s="94"/>
      <c r="AK96" s="91"/>
      <c r="AL96" s="92"/>
      <c r="AM96" s="92"/>
      <c r="AN96" s="92"/>
      <c r="AP96"/>
      <c r="AQ96" s="89"/>
      <c r="AR96" s="89"/>
    </row>
    <row r="97" spans="1:44" s="112" customFormat="1" ht="89.25" hidden="1" customHeight="1" x14ac:dyDescent="0.4">
      <c r="A97" s="111" t="e">
        <f>+'FORMULARIO 002 INF DE GESTIÓN '!A97</f>
        <v>#REF!</v>
      </c>
      <c r="B97" s="111" t="str">
        <f>+'FORMULARIO 002 INF DE GESTIÓN '!B97</f>
        <v>objetivo87</v>
      </c>
      <c r="C97" s="116">
        <f>+'FORMULARIO 002 INF DE GESTIÓN '!E97</f>
        <v>0</v>
      </c>
      <c r="D97" s="111">
        <f>+'FORMULARIO 002 INF DE GESTIÓN '!K97</f>
        <v>0</v>
      </c>
      <c r="E97" s="111">
        <f>+'FORMULARIO 002 INF DE GESTIÓN '!H97</f>
        <v>0</v>
      </c>
      <c r="F97" s="111">
        <f t="shared" si="18"/>
        <v>0</v>
      </c>
      <c r="G97" s="379" t="str">
        <f t="shared" si="19"/>
        <v>OCULTAR FILA</v>
      </c>
      <c r="H97" s="379"/>
      <c r="I97" s="379"/>
      <c r="J97" s="379"/>
      <c r="K97" s="380" t="str">
        <f t="shared" si="20"/>
        <v>OCULTAR FILA</v>
      </c>
      <c r="L97" s="380"/>
      <c r="N97" s="23"/>
      <c r="O97" s="24"/>
      <c r="P97" s="24"/>
      <c r="Q97" s="24"/>
      <c r="R97" s="24"/>
      <c r="S97" s="24"/>
      <c r="T97" s="24"/>
      <c r="U97" s="24"/>
      <c r="V97" s="24"/>
      <c r="W97" s="24"/>
      <c r="X97" s="24"/>
      <c r="Y97" s="50"/>
      <c r="Z97" s="50"/>
      <c r="AA97" s="50"/>
      <c r="AB97" s="50"/>
      <c r="AC97" s="50"/>
      <c r="AI97" s="90"/>
      <c r="AJ97" s="94"/>
      <c r="AK97" s="91"/>
      <c r="AL97" s="92"/>
      <c r="AM97" s="92"/>
      <c r="AN97" s="92"/>
      <c r="AP97"/>
      <c r="AQ97" s="89"/>
      <c r="AR97" s="89"/>
    </row>
    <row r="98" spans="1:44" s="112" customFormat="1" ht="89.25" hidden="1" customHeight="1" x14ac:dyDescent="0.4">
      <c r="A98" s="111" t="e">
        <f>+'FORMULARIO 002 INF DE GESTIÓN '!A98</f>
        <v>#REF!</v>
      </c>
      <c r="B98" s="111" t="str">
        <f>+'FORMULARIO 002 INF DE GESTIÓN '!B98</f>
        <v>objetivo88</v>
      </c>
      <c r="C98" s="116">
        <f>+'FORMULARIO 002 INF DE GESTIÓN '!E98</f>
        <v>0</v>
      </c>
      <c r="D98" s="111">
        <f>+'FORMULARIO 002 INF DE GESTIÓN '!K98</f>
        <v>0</v>
      </c>
      <c r="E98" s="111">
        <f>+'FORMULARIO 002 INF DE GESTIÓN '!H98</f>
        <v>0</v>
      </c>
      <c r="F98" s="111">
        <f t="shared" si="18"/>
        <v>0</v>
      </c>
      <c r="G98" s="379" t="str">
        <f t="shared" si="19"/>
        <v>OCULTAR FILA</v>
      </c>
      <c r="H98" s="379"/>
      <c r="I98" s="379"/>
      <c r="J98" s="379"/>
      <c r="K98" s="380" t="str">
        <f t="shared" si="20"/>
        <v>OCULTAR FILA</v>
      </c>
      <c r="L98" s="380"/>
      <c r="N98" s="23"/>
      <c r="O98" s="24"/>
      <c r="P98" s="24"/>
      <c r="Q98" s="24"/>
      <c r="R98" s="24"/>
      <c r="S98" s="24"/>
      <c r="T98" s="24"/>
      <c r="U98" s="24"/>
      <c r="V98" s="24"/>
      <c r="W98" s="24"/>
      <c r="X98" s="24"/>
      <c r="Y98" s="50"/>
      <c r="Z98" s="50"/>
      <c r="AA98" s="50"/>
      <c r="AB98" s="50"/>
      <c r="AC98" s="50"/>
      <c r="AI98" s="90"/>
      <c r="AJ98" s="94"/>
      <c r="AK98" s="91"/>
      <c r="AL98" s="92"/>
      <c r="AM98" s="92"/>
      <c r="AN98" s="92"/>
      <c r="AP98"/>
      <c r="AQ98" s="89"/>
      <c r="AR98" s="89"/>
    </row>
    <row r="99" spans="1:44" s="112" customFormat="1" ht="89.25" hidden="1" customHeight="1" x14ac:dyDescent="0.4">
      <c r="A99" s="111" t="e">
        <f>+'FORMULARIO 002 INF DE GESTIÓN '!A99</f>
        <v>#REF!</v>
      </c>
      <c r="B99" s="111" t="str">
        <f>+'FORMULARIO 002 INF DE GESTIÓN '!B99</f>
        <v>objetivo89</v>
      </c>
      <c r="C99" s="116">
        <f>+'FORMULARIO 002 INF DE GESTIÓN '!E99</f>
        <v>0</v>
      </c>
      <c r="D99" s="111">
        <f>+'FORMULARIO 002 INF DE GESTIÓN '!K99</f>
        <v>0</v>
      </c>
      <c r="E99" s="111">
        <f>+'FORMULARIO 002 INF DE GESTIÓN '!H99</f>
        <v>0</v>
      </c>
      <c r="F99" s="111">
        <f t="shared" si="18"/>
        <v>0</v>
      </c>
      <c r="G99" s="379" t="str">
        <f t="shared" si="19"/>
        <v>OCULTAR FILA</v>
      </c>
      <c r="H99" s="379"/>
      <c r="I99" s="379"/>
      <c r="J99" s="379"/>
      <c r="K99" s="380" t="str">
        <f t="shared" si="20"/>
        <v>OCULTAR FILA</v>
      </c>
      <c r="L99" s="380"/>
      <c r="N99" s="23"/>
      <c r="O99" s="24"/>
      <c r="P99" s="24"/>
      <c r="Q99" s="24"/>
      <c r="R99" s="24"/>
      <c r="S99" s="24"/>
      <c r="T99" s="24"/>
      <c r="U99" s="24"/>
      <c r="V99" s="24"/>
      <c r="W99" s="24"/>
      <c r="X99" s="24"/>
      <c r="Y99" s="50"/>
      <c r="Z99" s="50"/>
      <c r="AA99" s="50"/>
      <c r="AB99" s="50"/>
      <c r="AC99" s="50"/>
      <c r="AI99" s="90"/>
      <c r="AJ99" s="94"/>
      <c r="AK99" s="91"/>
      <c r="AL99" s="92"/>
      <c r="AM99" s="92"/>
      <c r="AN99" s="92"/>
      <c r="AP99"/>
      <c r="AQ99" s="89"/>
      <c r="AR99" s="89"/>
    </row>
    <row r="100" spans="1:44" s="112" customFormat="1" ht="89.25" hidden="1" customHeight="1" x14ac:dyDescent="0.4">
      <c r="A100" s="111" t="e">
        <f>+'FORMULARIO 002 INF DE GESTIÓN '!A100</f>
        <v>#REF!</v>
      </c>
      <c r="B100" s="111" t="str">
        <f>+'FORMULARIO 002 INF DE GESTIÓN '!B100</f>
        <v>objetivo90</v>
      </c>
      <c r="C100" s="116">
        <f>+'FORMULARIO 002 INF DE GESTIÓN '!E100</f>
        <v>0</v>
      </c>
      <c r="D100" s="111">
        <f>+'FORMULARIO 002 INF DE GESTIÓN '!K100</f>
        <v>0</v>
      </c>
      <c r="E100" s="111">
        <f>+'FORMULARIO 002 INF DE GESTIÓN '!H100</f>
        <v>0</v>
      </c>
      <c r="F100" s="111">
        <f t="shared" si="18"/>
        <v>0</v>
      </c>
      <c r="G100" s="379" t="str">
        <f t="shared" si="19"/>
        <v>OCULTAR FILA</v>
      </c>
      <c r="H100" s="379"/>
      <c r="I100" s="379"/>
      <c r="J100" s="379"/>
      <c r="K100" s="380" t="str">
        <f t="shared" si="20"/>
        <v>OCULTAR FILA</v>
      </c>
      <c r="L100" s="380"/>
      <c r="N100" s="23"/>
      <c r="O100" s="24"/>
      <c r="P100" s="24"/>
      <c r="Q100" s="24"/>
      <c r="R100" s="24"/>
      <c r="S100" s="24"/>
      <c r="T100" s="24"/>
      <c r="U100" s="24"/>
      <c r="V100" s="24"/>
      <c r="W100" s="24"/>
      <c r="X100" s="24"/>
      <c r="Y100" s="50"/>
      <c r="Z100" s="50"/>
      <c r="AA100" s="50"/>
      <c r="AB100" s="50"/>
      <c r="AC100" s="50"/>
      <c r="AI100" s="90"/>
      <c r="AJ100" s="94"/>
      <c r="AK100" s="91"/>
      <c r="AL100" s="92"/>
      <c r="AM100" s="92"/>
      <c r="AN100" s="92"/>
      <c r="AP100"/>
      <c r="AQ100" s="89"/>
      <c r="AR100" s="89"/>
    </row>
    <row r="101" spans="1:44" s="112" customFormat="1" ht="89.25" hidden="1" customHeight="1" x14ac:dyDescent="0.4">
      <c r="A101" s="111" t="e">
        <f>+'FORMULARIO 002 INF DE GESTIÓN '!A101</f>
        <v>#REF!</v>
      </c>
      <c r="B101" s="111" t="str">
        <f>+'FORMULARIO 002 INF DE GESTIÓN '!B101</f>
        <v>objetivo91</v>
      </c>
      <c r="C101" s="116">
        <f>+'FORMULARIO 002 INF DE GESTIÓN '!E101</f>
        <v>0</v>
      </c>
      <c r="D101" s="111">
        <f>+'FORMULARIO 002 INF DE GESTIÓN '!K101</f>
        <v>0</v>
      </c>
      <c r="E101" s="111">
        <f>+'FORMULARIO 002 INF DE GESTIÓN '!H101</f>
        <v>0</v>
      </c>
      <c r="F101" s="111">
        <f t="shared" si="18"/>
        <v>0</v>
      </c>
      <c r="G101" s="379" t="str">
        <f t="shared" si="19"/>
        <v>OCULTAR FILA</v>
      </c>
      <c r="H101" s="379"/>
      <c r="I101" s="379"/>
      <c r="J101" s="379"/>
      <c r="K101" s="380" t="str">
        <f t="shared" si="20"/>
        <v>OCULTAR FILA</v>
      </c>
      <c r="L101" s="380"/>
      <c r="N101" s="23"/>
      <c r="O101" s="24"/>
      <c r="P101" s="24"/>
      <c r="Q101" s="24"/>
      <c r="R101" s="24"/>
      <c r="S101" s="24"/>
      <c r="T101" s="24"/>
      <c r="U101" s="24"/>
      <c r="V101" s="24"/>
      <c r="W101" s="24"/>
      <c r="X101" s="24"/>
      <c r="Y101" s="50"/>
      <c r="Z101" s="50"/>
      <c r="AA101" s="50"/>
      <c r="AB101" s="50"/>
      <c r="AC101" s="50"/>
      <c r="AI101" s="90"/>
      <c r="AJ101" s="94"/>
      <c r="AK101" s="91"/>
      <c r="AL101" s="92"/>
      <c r="AM101" s="92"/>
      <c r="AN101" s="92"/>
      <c r="AP101"/>
      <c r="AQ101" s="89"/>
      <c r="AR101" s="89"/>
    </row>
    <row r="102" spans="1:44" s="112" customFormat="1" ht="89.25" hidden="1" customHeight="1" x14ac:dyDescent="0.4">
      <c r="A102" s="111" t="e">
        <f>+'FORMULARIO 002 INF DE GESTIÓN '!A102</f>
        <v>#REF!</v>
      </c>
      <c r="B102" s="111" t="str">
        <f>+'FORMULARIO 002 INF DE GESTIÓN '!B102</f>
        <v>objetivo92</v>
      </c>
      <c r="C102" s="116">
        <f>+'FORMULARIO 002 INF DE GESTIÓN '!E102</f>
        <v>0</v>
      </c>
      <c r="D102" s="111">
        <f>+'FORMULARIO 002 INF DE GESTIÓN '!K102</f>
        <v>0</v>
      </c>
      <c r="E102" s="111">
        <f>+'FORMULARIO 002 INF DE GESTIÓN '!H102</f>
        <v>0</v>
      </c>
      <c r="F102" s="111">
        <f t="shared" si="18"/>
        <v>0</v>
      </c>
      <c r="G102" s="379" t="str">
        <f t="shared" si="19"/>
        <v>OCULTAR FILA</v>
      </c>
      <c r="H102" s="379"/>
      <c r="I102" s="379"/>
      <c r="J102" s="379"/>
      <c r="K102" s="380" t="str">
        <f t="shared" si="20"/>
        <v>OCULTAR FILA</v>
      </c>
      <c r="L102" s="380"/>
      <c r="N102" s="23"/>
      <c r="O102" s="24"/>
      <c r="P102" s="24"/>
      <c r="Q102" s="24"/>
      <c r="R102" s="24"/>
      <c r="S102" s="24"/>
      <c r="T102" s="24"/>
      <c r="U102" s="24"/>
      <c r="V102" s="24"/>
      <c r="W102" s="24"/>
      <c r="X102" s="24"/>
      <c r="Y102" s="50"/>
      <c r="Z102" s="50"/>
      <c r="AA102" s="50"/>
      <c r="AB102" s="50"/>
      <c r="AC102" s="50"/>
      <c r="AI102" s="90"/>
      <c r="AJ102" s="94"/>
      <c r="AK102" s="91"/>
      <c r="AL102" s="92"/>
      <c r="AM102" s="92"/>
      <c r="AN102" s="92"/>
      <c r="AP102"/>
      <c r="AQ102" s="89"/>
      <c r="AR102" s="89"/>
    </row>
    <row r="103" spans="1:44" s="112" customFormat="1" ht="89.25" hidden="1" customHeight="1" x14ac:dyDescent="0.4">
      <c r="A103" s="111" t="e">
        <f>+'FORMULARIO 002 INF DE GESTIÓN '!A103</f>
        <v>#REF!</v>
      </c>
      <c r="B103" s="111" t="str">
        <f>+'FORMULARIO 002 INF DE GESTIÓN '!B103</f>
        <v>objetivo93</v>
      </c>
      <c r="C103" s="116">
        <f>+'FORMULARIO 002 INF DE GESTIÓN '!E103</f>
        <v>0</v>
      </c>
      <c r="D103" s="111">
        <f>+'FORMULARIO 002 INF DE GESTIÓN '!K103</f>
        <v>0</v>
      </c>
      <c r="E103" s="111">
        <f>+'FORMULARIO 002 INF DE GESTIÓN '!H103</f>
        <v>0</v>
      </c>
      <c r="F103" s="111">
        <f>+D103-C103</f>
        <v>0</v>
      </c>
      <c r="G103" s="379" t="str">
        <f>+IF(F103=0,"OCULTAR FILA","USE EL METODO DEL POR QUÉ PARA ENCONTRAR CAUSAS")</f>
        <v>OCULTAR FILA</v>
      </c>
      <c r="H103" s="379"/>
      <c r="I103" s="379"/>
      <c r="J103" s="379"/>
      <c r="K103" s="380" t="str">
        <f>+IF(F103=0,"OCULTAR FILA","COLOQUE MEDIDA DE AJUSTE")</f>
        <v>OCULTAR FILA</v>
      </c>
      <c r="L103" s="380"/>
      <c r="N103" s="23"/>
      <c r="O103" s="24"/>
      <c r="P103" s="24"/>
      <c r="Q103" s="24"/>
      <c r="R103" s="24"/>
      <c r="S103" s="24"/>
      <c r="T103" s="24"/>
      <c r="U103" s="24"/>
      <c r="V103" s="24"/>
      <c r="W103" s="24"/>
      <c r="X103" s="24"/>
      <c r="Y103" s="50"/>
      <c r="Z103" s="50"/>
      <c r="AA103" s="50"/>
      <c r="AB103" s="50"/>
      <c r="AC103" s="50"/>
      <c r="AI103" s="90"/>
      <c r="AJ103" s="94"/>
      <c r="AK103" s="91"/>
      <c r="AL103" s="92"/>
      <c r="AM103" s="92"/>
      <c r="AN103" s="92"/>
      <c r="AP103"/>
      <c r="AQ103" s="89"/>
      <c r="AR103" s="89"/>
    </row>
    <row r="104" spans="1:44" s="112" customFormat="1" ht="89.25" hidden="1" customHeight="1" x14ac:dyDescent="0.4">
      <c r="A104" s="111" t="e">
        <f>+'FORMULARIO 002 INF DE GESTIÓN '!A104</f>
        <v>#REF!</v>
      </c>
      <c r="B104" s="111" t="str">
        <f>+'FORMULARIO 002 INF DE GESTIÓN '!B104</f>
        <v>objetivo94</v>
      </c>
      <c r="C104" s="116">
        <f>+'FORMULARIO 002 INF DE GESTIÓN '!E104</f>
        <v>0</v>
      </c>
      <c r="D104" s="111">
        <f>+'FORMULARIO 002 INF DE GESTIÓN '!K104</f>
        <v>0</v>
      </c>
      <c r="E104" s="111">
        <f>+'FORMULARIO 002 INF DE GESTIÓN '!H104</f>
        <v>0</v>
      </c>
      <c r="F104" s="111">
        <f t="shared" ref="F104:F118" si="21">+D104-C104</f>
        <v>0</v>
      </c>
      <c r="G104" s="379" t="str">
        <f t="shared" ref="G104:G118" si="22">+IF(F104=0,"OCULTAR FILA","USE EL METODO DEL POR QUÉ PARA ENCONTRAR CAUSAS")</f>
        <v>OCULTAR FILA</v>
      </c>
      <c r="H104" s="379"/>
      <c r="I104" s="379"/>
      <c r="J104" s="379"/>
      <c r="K104" s="380" t="str">
        <f t="shared" ref="K104:K118" si="23">+IF(F104=0,"OCULTAR FILA","COLOQUE MEDIDA DE AJUSTE")</f>
        <v>OCULTAR FILA</v>
      </c>
      <c r="L104" s="380"/>
      <c r="N104" s="23"/>
      <c r="O104" s="24"/>
      <c r="P104" s="24"/>
      <c r="Q104" s="24"/>
      <c r="R104" s="24"/>
      <c r="S104" s="24"/>
      <c r="T104" s="24"/>
      <c r="U104" s="24"/>
      <c r="V104" s="24"/>
      <c r="W104" s="24"/>
      <c r="X104" s="24"/>
      <c r="Y104" s="50"/>
      <c r="Z104" s="50"/>
      <c r="AA104" s="50"/>
      <c r="AB104" s="50"/>
      <c r="AC104" s="50"/>
      <c r="AI104" s="90"/>
      <c r="AJ104" s="94"/>
      <c r="AK104" s="91"/>
      <c r="AL104" s="92"/>
      <c r="AM104" s="92"/>
      <c r="AN104" s="92"/>
      <c r="AP104"/>
      <c r="AQ104" s="89"/>
      <c r="AR104" s="89"/>
    </row>
    <row r="105" spans="1:44" s="112" customFormat="1" ht="89.25" hidden="1" customHeight="1" x14ac:dyDescent="0.4">
      <c r="A105" s="111" t="e">
        <f>+'FORMULARIO 002 INF DE GESTIÓN '!A105</f>
        <v>#REF!</v>
      </c>
      <c r="B105" s="111" t="str">
        <f>+'FORMULARIO 002 INF DE GESTIÓN '!B105</f>
        <v>objetivo95</v>
      </c>
      <c r="C105" s="116">
        <f>+'FORMULARIO 002 INF DE GESTIÓN '!E105</f>
        <v>0</v>
      </c>
      <c r="D105" s="111">
        <f>+'FORMULARIO 002 INF DE GESTIÓN '!K105</f>
        <v>0</v>
      </c>
      <c r="E105" s="111">
        <f>+'FORMULARIO 002 INF DE GESTIÓN '!H105</f>
        <v>0</v>
      </c>
      <c r="F105" s="111">
        <f t="shared" si="21"/>
        <v>0</v>
      </c>
      <c r="G105" s="379" t="str">
        <f t="shared" si="22"/>
        <v>OCULTAR FILA</v>
      </c>
      <c r="H105" s="379"/>
      <c r="I105" s="379"/>
      <c r="J105" s="379"/>
      <c r="K105" s="380" t="str">
        <f t="shared" si="23"/>
        <v>OCULTAR FILA</v>
      </c>
      <c r="L105" s="380"/>
      <c r="N105" s="23"/>
      <c r="O105" s="24"/>
      <c r="P105" s="24"/>
      <c r="Q105" s="24"/>
      <c r="R105" s="24"/>
      <c r="S105" s="24"/>
      <c r="T105" s="24"/>
      <c r="U105" s="24"/>
      <c r="V105" s="24"/>
      <c r="W105" s="24"/>
      <c r="X105" s="24"/>
      <c r="Y105" s="50"/>
      <c r="Z105" s="50"/>
      <c r="AA105" s="50"/>
      <c r="AB105" s="50"/>
      <c r="AC105" s="50"/>
      <c r="AI105" s="90"/>
      <c r="AJ105" s="94"/>
      <c r="AK105" s="91"/>
      <c r="AL105" s="92"/>
      <c r="AM105" s="92"/>
      <c r="AN105" s="92"/>
      <c r="AP105"/>
      <c r="AQ105" s="89"/>
      <c r="AR105" s="89"/>
    </row>
    <row r="106" spans="1:44" s="112" customFormat="1" ht="89.25" hidden="1" customHeight="1" x14ac:dyDescent="0.4">
      <c r="A106" s="111" t="e">
        <f>+'FORMULARIO 002 INF DE GESTIÓN '!A106</f>
        <v>#REF!</v>
      </c>
      <c r="B106" s="111" t="str">
        <f>+'FORMULARIO 002 INF DE GESTIÓN '!B106</f>
        <v>objetivo96</v>
      </c>
      <c r="C106" s="116">
        <f>+'FORMULARIO 002 INF DE GESTIÓN '!E106</f>
        <v>0</v>
      </c>
      <c r="D106" s="111">
        <f>+'FORMULARIO 002 INF DE GESTIÓN '!K106</f>
        <v>0</v>
      </c>
      <c r="E106" s="111">
        <f>+'FORMULARIO 002 INF DE GESTIÓN '!H106</f>
        <v>0</v>
      </c>
      <c r="F106" s="111">
        <f t="shared" si="21"/>
        <v>0</v>
      </c>
      <c r="G106" s="379" t="str">
        <f t="shared" si="22"/>
        <v>OCULTAR FILA</v>
      </c>
      <c r="H106" s="379"/>
      <c r="I106" s="379"/>
      <c r="J106" s="379"/>
      <c r="K106" s="380" t="str">
        <f t="shared" si="23"/>
        <v>OCULTAR FILA</v>
      </c>
      <c r="L106" s="380"/>
      <c r="N106" s="23"/>
      <c r="O106" s="24"/>
      <c r="P106" s="24"/>
      <c r="Q106" s="24"/>
      <c r="R106" s="24"/>
      <c r="S106" s="24"/>
      <c r="T106" s="24"/>
      <c r="U106" s="24"/>
      <c r="V106" s="24"/>
      <c r="W106" s="24"/>
      <c r="X106" s="24"/>
      <c r="Y106" s="50"/>
      <c r="Z106" s="50"/>
      <c r="AA106" s="50"/>
      <c r="AB106" s="50"/>
      <c r="AC106" s="50"/>
      <c r="AI106" s="90"/>
      <c r="AJ106" s="94"/>
      <c r="AK106" s="91"/>
      <c r="AL106" s="92"/>
      <c r="AM106" s="92"/>
      <c r="AN106" s="92"/>
      <c r="AP106"/>
      <c r="AQ106" s="89"/>
      <c r="AR106" s="89"/>
    </row>
    <row r="107" spans="1:44" s="112" customFormat="1" ht="89.25" hidden="1" customHeight="1" x14ac:dyDescent="0.4">
      <c r="A107" s="111" t="e">
        <f>+'FORMULARIO 002 INF DE GESTIÓN '!A107</f>
        <v>#REF!</v>
      </c>
      <c r="B107" s="111" t="str">
        <f>+'FORMULARIO 002 INF DE GESTIÓN '!B107</f>
        <v>objetivo97</v>
      </c>
      <c r="C107" s="116">
        <f>+'FORMULARIO 002 INF DE GESTIÓN '!E107</f>
        <v>0</v>
      </c>
      <c r="D107" s="111">
        <f>+'FORMULARIO 002 INF DE GESTIÓN '!K107</f>
        <v>0</v>
      </c>
      <c r="E107" s="111">
        <f>+'FORMULARIO 002 INF DE GESTIÓN '!H107</f>
        <v>0</v>
      </c>
      <c r="F107" s="111">
        <f t="shared" si="21"/>
        <v>0</v>
      </c>
      <c r="G107" s="379" t="str">
        <f t="shared" si="22"/>
        <v>OCULTAR FILA</v>
      </c>
      <c r="H107" s="379"/>
      <c r="I107" s="379"/>
      <c r="J107" s="379"/>
      <c r="K107" s="380" t="str">
        <f t="shared" si="23"/>
        <v>OCULTAR FILA</v>
      </c>
      <c r="L107" s="380"/>
      <c r="N107" s="23"/>
      <c r="O107" s="24"/>
      <c r="P107" s="24"/>
      <c r="Q107" s="24"/>
      <c r="R107" s="24"/>
      <c r="S107" s="24"/>
      <c r="T107" s="24"/>
      <c r="U107" s="24"/>
      <c r="V107" s="24"/>
      <c r="W107" s="24"/>
      <c r="X107" s="24"/>
      <c r="Y107" s="50"/>
      <c r="Z107" s="50"/>
      <c r="AA107" s="50"/>
      <c r="AB107" s="50"/>
      <c r="AC107" s="50"/>
      <c r="AI107" s="90"/>
      <c r="AJ107" s="94"/>
      <c r="AK107" s="91"/>
      <c r="AL107" s="92"/>
      <c r="AM107" s="92"/>
      <c r="AN107" s="92"/>
      <c r="AP107"/>
      <c r="AQ107" s="89"/>
      <c r="AR107" s="89"/>
    </row>
    <row r="108" spans="1:44" s="112" customFormat="1" ht="89.25" hidden="1" customHeight="1" x14ac:dyDescent="0.4">
      <c r="A108" s="111" t="e">
        <f>+'FORMULARIO 002 INF DE GESTIÓN '!A108</f>
        <v>#REF!</v>
      </c>
      <c r="B108" s="111" t="str">
        <f>+'FORMULARIO 002 INF DE GESTIÓN '!B108</f>
        <v>objetivo98</v>
      </c>
      <c r="C108" s="116">
        <f>+'FORMULARIO 002 INF DE GESTIÓN '!E108</f>
        <v>0</v>
      </c>
      <c r="D108" s="111">
        <f>+'FORMULARIO 002 INF DE GESTIÓN '!K108</f>
        <v>0</v>
      </c>
      <c r="E108" s="111">
        <f>+'FORMULARIO 002 INF DE GESTIÓN '!H108</f>
        <v>0</v>
      </c>
      <c r="F108" s="111">
        <f t="shared" si="21"/>
        <v>0</v>
      </c>
      <c r="G108" s="379" t="str">
        <f t="shared" si="22"/>
        <v>OCULTAR FILA</v>
      </c>
      <c r="H108" s="379"/>
      <c r="I108" s="379"/>
      <c r="J108" s="379"/>
      <c r="K108" s="380" t="str">
        <f t="shared" si="23"/>
        <v>OCULTAR FILA</v>
      </c>
      <c r="L108" s="380"/>
      <c r="N108" s="23"/>
      <c r="O108" s="24"/>
      <c r="P108" s="24"/>
      <c r="Q108" s="24"/>
      <c r="R108" s="24"/>
      <c r="S108" s="24"/>
      <c r="T108" s="24"/>
      <c r="U108" s="24"/>
      <c r="V108" s="24"/>
      <c r="W108" s="24"/>
      <c r="X108" s="24"/>
      <c r="Y108" s="50"/>
      <c r="Z108" s="50"/>
      <c r="AA108" s="50"/>
      <c r="AB108" s="50"/>
      <c r="AC108" s="50"/>
      <c r="AI108" s="90"/>
      <c r="AJ108" s="94"/>
      <c r="AK108" s="91"/>
      <c r="AL108" s="92"/>
      <c r="AM108" s="92"/>
      <c r="AN108" s="92"/>
      <c r="AP108"/>
      <c r="AQ108" s="89"/>
      <c r="AR108" s="89"/>
    </row>
    <row r="109" spans="1:44" s="112" customFormat="1" ht="89.25" hidden="1" customHeight="1" x14ac:dyDescent="0.4">
      <c r="A109" s="111" t="e">
        <f>+'FORMULARIO 002 INF DE GESTIÓN '!A109</f>
        <v>#REF!</v>
      </c>
      <c r="B109" s="111" t="str">
        <f>+'FORMULARIO 002 INF DE GESTIÓN '!B109</f>
        <v>objetivo99</v>
      </c>
      <c r="C109" s="116">
        <f>+'FORMULARIO 002 INF DE GESTIÓN '!E109</f>
        <v>0</v>
      </c>
      <c r="D109" s="111">
        <f>+'FORMULARIO 002 INF DE GESTIÓN '!K109</f>
        <v>0</v>
      </c>
      <c r="E109" s="111">
        <f>+'FORMULARIO 002 INF DE GESTIÓN '!H109</f>
        <v>0</v>
      </c>
      <c r="F109" s="111">
        <f t="shared" si="21"/>
        <v>0</v>
      </c>
      <c r="G109" s="379" t="str">
        <f t="shared" si="22"/>
        <v>OCULTAR FILA</v>
      </c>
      <c r="H109" s="379"/>
      <c r="I109" s="379"/>
      <c r="J109" s="379"/>
      <c r="K109" s="380" t="str">
        <f t="shared" si="23"/>
        <v>OCULTAR FILA</v>
      </c>
      <c r="L109" s="380"/>
      <c r="N109" s="23"/>
      <c r="O109" s="24"/>
      <c r="P109" s="24"/>
      <c r="Q109" s="24"/>
      <c r="R109" s="24"/>
      <c r="S109" s="24"/>
      <c r="T109" s="24"/>
      <c r="U109" s="24"/>
      <c r="V109" s="24"/>
      <c r="W109" s="24"/>
      <c r="X109" s="24"/>
      <c r="Y109" s="50"/>
      <c r="Z109" s="50"/>
      <c r="AA109" s="50"/>
      <c r="AB109" s="50"/>
      <c r="AC109" s="50"/>
      <c r="AI109" s="90"/>
      <c r="AJ109" s="94"/>
      <c r="AK109" s="91"/>
      <c r="AL109" s="92"/>
      <c r="AM109" s="92"/>
      <c r="AN109" s="92"/>
      <c r="AP109"/>
      <c r="AQ109" s="89"/>
      <c r="AR109" s="89"/>
    </row>
    <row r="110" spans="1:44" s="112" customFormat="1" ht="89.25" hidden="1" customHeight="1" x14ac:dyDescent="0.4">
      <c r="A110" s="111" t="e">
        <f>+'FORMULARIO 002 INF DE GESTIÓN '!A110</f>
        <v>#REF!</v>
      </c>
      <c r="B110" s="111" t="str">
        <f>+'FORMULARIO 002 INF DE GESTIÓN '!B110</f>
        <v>objetivo100</v>
      </c>
      <c r="C110" s="116">
        <f>+'FORMULARIO 002 INF DE GESTIÓN '!E110</f>
        <v>0</v>
      </c>
      <c r="D110" s="111">
        <f>+'FORMULARIO 002 INF DE GESTIÓN '!K110</f>
        <v>0</v>
      </c>
      <c r="E110" s="111">
        <f>+'FORMULARIO 002 INF DE GESTIÓN '!H110</f>
        <v>0</v>
      </c>
      <c r="F110" s="111">
        <f t="shared" si="21"/>
        <v>0</v>
      </c>
      <c r="G110" s="379" t="str">
        <f t="shared" si="22"/>
        <v>OCULTAR FILA</v>
      </c>
      <c r="H110" s="379"/>
      <c r="I110" s="379"/>
      <c r="J110" s="379"/>
      <c r="K110" s="380" t="str">
        <f t="shared" si="23"/>
        <v>OCULTAR FILA</v>
      </c>
      <c r="L110" s="380"/>
      <c r="N110" s="23"/>
      <c r="O110" s="24"/>
      <c r="P110" s="24"/>
      <c r="Q110" s="24"/>
      <c r="R110" s="24"/>
      <c r="S110" s="24"/>
      <c r="T110" s="24"/>
      <c r="U110" s="24"/>
      <c r="V110" s="24"/>
      <c r="W110" s="24"/>
      <c r="X110" s="24"/>
      <c r="Y110" s="50"/>
      <c r="Z110" s="50"/>
      <c r="AA110" s="50"/>
      <c r="AB110" s="50"/>
      <c r="AC110" s="50"/>
      <c r="AI110" s="90"/>
      <c r="AJ110" s="94"/>
      <c r="AK110" s="91"/>
      <c r="AL110" s="92"/>
      <c r="AM110" s="92"/>
      <c r="AN110" s="92"/>
      <c r="AP110"/>
      <c r="AQ110" s="89"/>
      <c r="AR110" s="89"/>
    </row>
    <row r="111" spans="1:44" s="112" customFormat="1" ht="89.25" hidden="1" customHeight="1" x14ac:dyDescent="0.4">
      <c r="A111" s="111" t="e">
        <f>+'FORMULARIO 002 INF DE GESTIÓN '!A111</f>
        <v>#REF!</v>
      </c>
      <c r="B111" s="111" t="str">
        <f>+'FORMULARIO 002 INF DE GESTIÓN '!B111</f>
        <v>objetivo101</v>
      </c>
      <c r="C111" s="116">
        <f>+'FORMULARIO 002 INF DE GESTIÓN '!E111</f>
        <v>0</v>
      </c>
      <c r="D111" s="111">
        <f>+'FORMULARIO 002 INF DE GESTIÓN '!K111</f>
        <v>0</v>
      </c>
      <c r="E111" s="111">
        <f>+'FORMULARIO 002 INF DE GESTIÓN '!H111</f>
        <v>0</v>
      </c>
      <c r="F111" s="111">
        <f t="shared" si="21"/>
        <v>0</v>
      </c>
      <c r="G111" s="379" t="str">
        <f t="shared" si="22"/>
        <v>OCULTAR FILA</v>
      </c>
      <c r="H111" s="379"/>
      <c r="I111" s="379"/>
      <c r="J111" s="379"/>
      <c r="K111" s="380" t="str">
        <f t="shared" si="23"/>
        <v>OCULTAR FILA</v>
      </c>
      <c r="L111" s="380"/>
      <c r="N111" s="23"/>
      <c r="O111" s="24"/>
      <c r="P111" s="24"/>
      <c r="Q111" s="24"/>
      <c r="R111" s="24"/>
      <c r="S111" s="24"/>
      <c r="T111" s="24"/>
      <c r="U111" s="24"/>
      <c r="V111" s="24"/>
      <c r="W111" s="24"/>
      <c r="X111" s="24"/>
      <c r="Y111" s="50"/>
      <c r="Z111" s="50"/>
      <c r="AA111" s="50"/>
      <c r="AB111" s="50"/>
      <c r="AC111" s="50"/>
      <c r="AI111" s="90"/>
      <c r="AJ111" s="94"/>
      <c r="AK111" s="91"/>
      <c r="AL111" s="92"/>
      <c r="AM111" s="92"/>
      <c r="AN111" s="92"/>
      <c r="AP111"/>
      <c r="AQ111" s="89"/>
      <c r="AR111" s="89"/>
    </row>
    <row r="112" spans="1:44" s="112" customFormat="1" ht="89.25" hidden="1" customHeight="1" x14ac:dyDescent="0.4">
      <c r="A112" s="111" t="e">
        <f>+'FORMULARIO 002 INF DE GESTIÓN '!A112</f>
        <v>#REF!</v>
      </c>
      <c r="B112" s="111" t="str">
        <f>+'FORMULARIO 002 INF DE GESTIÓN '!B112</f>
        <v>objetivo102</v>
      </c>
      <c r="C112" s="116">
        <f>+'FORMULARIO 002 INF DE GESTIÓN '!E112</f>
        <v>0</v>
      </c>
      <c r="D112" s="111">
        <f>+'FORMULARIO 002 INF DE GESTIÓN '!K112</f>
        <v>0</v>
      </c>
      <c r="E112" s="111">
        <f>+'FORMULARIO 002 INF DE GESTIÓN '!H112</f>
        <v>0</v>
      </c>
      <c r="F112" s="111">
        <f t="shared" si="21"/>
        <v>0</v>
      </c>
      <c r="G112" s="379" t="str">
        <f t="shared" si="22"/>
        <v>OCULTAR FILA</v>
      </c>
      <c r="H112" s="379"/>
      <c r="I112" s="379"/>
      <c r="J112" s="379"/>
      <c r="K112" s="380" t="str">
        <f t="shared" si="23"/>
        <v>OCULTAR FILA</v>
      </c>
      <c r="L112" s="380"/>
      <c r="N112" s="23"/>
      <c r="O112" s="24"/>
      <c r="P112" s="24"/>
      <c r="Q112" s="24"/>
      <c r="R112" s="24"/>
      <c r="S112" s="24"/>
      <c r="T112" s="24"/>
      <c r="U112" s="24"/>
      <c r="V112" s="24"/>
      <c r="W112" s="24"/>
      <c r="X112" s="24"/>
      <c r="Y112" s="50"/>
      <c r="Z112" s="50"/>
      <c r="AA112" s="50"/>
      <c r="AB112" s="50"/>
      <c r="AC112" s="50"/>
      <c r="AI112" s="90"/>
      <c r="AJ112" s="94"/>
      <c r="AK112" s="91"/>
      <c r="AL112" s="92"/>
      <c r="AM112" s="92"/>
      <c r="AN112" s="92"/>
      <c r="AP112"/>
      <c r="AQ112" s="89"/>
      <c r="AR112" s="89"/>
    </row>
    <row r="113" spans="1:44" s="112" customFormat="1" ht="89.25" hidden="1" customHeight="1" x14ac:dyDescent="0.4">
      <c r="A113" s="111" t="e">
        <f>+'FORMULARIO 002 INF DE GESTIÓN '!A113</f>
        <v>#REF!</v>
      </c>
      <c r="B113" s="111" t="str">
        <f>+'FORMULARIO 002 INF DE GESTIÓN '!B113</f>
        <v>objetivo103</v>
      </c>
      <c r="C113" s="116">
        <f>+'FORMULARIO 002 INF DE GESTIÓN '!E113</f>
        <v>0</v>
      </c>
      <c r="D113" s="111">
        <f>+'FORMULARIO 002 INF DE GESTIÓN '!K113</f>
        <v>0</v>
      </c>
      <c r="E113" s="111">
        <f>+'FORMULARIO 002 INF DE GESTIÓN '!H113</f>
        <v>0</v>
      </c>
      <c r="F113" s="111">
        <f t="shared" si="21"/>
        <v>0</v>
      </c>
      <c r="G113" s="379" t="str">
        <f t="shared" si="22"/>
        <v>OCULTAR FILA</v>
      </c>
      <c r="H113" s="379"/>
      <c r="I113" s="379"/>
      <c r="J113" s="379"/>
      <c r="K113" s="380" t="str">
        <f t="shared" si="23"/>
        <v>OCULTAR FILA</v>
      </c>
      <c r="L113" s="380"/>
      <c r="N113" s="23"/>
      <c r="O113" s="24"/>
      <c r="P113" s="24"/>
      <c r="Q113" s="24"/>
      <c r="R113" s="24"/>
      <c r="S113" s="24"/>
      <c r="T113" s="24"/>
      <c r="U113" s="24"/>
      <c r="V113" s="24"/>
      <c r="W113" s="24"/>
      <c r="X113" s="24"/>
      <c r="Y113" s="50"/>
      <c r="Z113" s="50"/>
      <c r="AA113" s="50"/>
      <c r="AB113" s="50"/>
      <c r="AC113" s="50"/>
      <c r="AI113" s="90"/>
      <c r="AJ113" s="94"/>
      <c r="AK113" s="91"/>
      <c r="AL113" s="92"/>
      <c r="AM113" s="92"/>
      <c r="AN113" s="92"/>
      <c r="AP113"/>
      <c r="AQ113" s="89"/>
      <c r="AR113" s="89"/>
    </row>
    <row r="114" spans="1:44" s="112" customFormat="1" ht="89.25" hidden="1" customHeight="1" x14ac:dyDescent="0.4">
      <c r="A114" s="111" t="e">
        <f>+'FORMULARIO 002 INF DE GESTIÓN '!A114</f>
        <v>#REF!</v>
      </c>
      <c r="B114" s="111" t="str">
        <f>+'FORMULARIO 002 INF DE GESTIÓN '!B114</f>
        <v>objetivo104</v>
      </c>
      <c r="C114" s="116">
        <f>+'FORMULARIO 002 INF DE GESTIÓN '!E114</f>
        <v>0</v>
      </c>
      <c r="D114" s="111">
        <f>+'FORMULARIO 002 INF DE GESTIÓN '!K114</f>
        <v>0</v>
      </c>
      <c r="E114" s="111">
        <f>+'FORMULARIO 002 INF DE GESTIÓN '!H114</f>
        <v>0</v>
      </c>
      <c r="F114" s="111">
        <f t="shared" si="21"/>
        <v>0</v>
      </c>
      <c r="G114" s="379" t="str">
        <f t="shared" si="22"/>
        <v>OCULTAR FILA</v>
      </c>
      <c r="H114" s="379"/>
      <c r="I114" s="379"/>
      <c r="J114" s="379"/>
      <c r="K114" s="380" t="str">
        <f t="shared" si="23"/>
        <v>OCULTAR FILA</v>
      </c>
      <c r="L114" s="380"/>
      <c r="N114" s="23"/>
      <c r="O114" s="24"/>
      <c r="P114" s="24"/>
      <c r="Q114" s="24"/>
      <c r="R114" s="24"/>
      <c r="S114" s="24"/>
      <c r="T114" s="24"/>
      <c r="U114" s="24"/>
      <c r="V114" s="24"/>
      <c r="W114" s="24"/>
      <c r="X114" s="24"/>
      <c r="Y114" s="50"/>
      <c r="Z114" s="50"/>
      <c r="AA114" s="50"/>
      <c r="AB114" s="50"/>
      <c r="AC114" s="50"/>
      <c r="AI114" s="90"/>
      <c r="AJ114" s="94"/>
      <c r="AK114" s="91"/>
      <c r="AL114" s="92"/>
      <c r="AM114" s="92"/>
      <c r="AN114" s="92"/>
      <c r="AP114"/>
      <c r="AQ114" s="89"/>
      <c r="AR114" s="89"/>
    </row>
    <row r="115" spans="1:44" s="112" customFormat="1" ht="89.25" hidden="1" customHeight="1" x14ac:dyDescent="0.4">
      <c r="A115" s="111" t="e">
        <f>+'FORMULARIO 002 INF DE GESTIÓN '!A115</f>
        <v>#REF!</v>
      </c>
      <c r="B115" s="111" t="str">
        <f>+'FORMULARIO 002 INF DE GESTIÓN '!B115</f>
        <v>objetivo105</v>
      </c>
      <c r="C115" s="116">
        <f>+'FORMULARIO 002 INF DE GESTIÓN '!E115</f>
        <v>0</v>
      </c>
      <c r="D115" s="111">
        <f>+'FORMULARIO 002 INF DE GESTIÓN '!K115</f>
        <v>0</v>
      </c>
      <c r="E115" s="111">
        <f>+'FORMULARIO 002 INF DE GESTIÓN '!H115</f>
        <v>0</v>
      </c>
      <c r="F115" s="111">
        <f t="shared" si="21"/>
        <v>0</v>
      </c>
      <c r="G115" s="379" t="str">
        <f t="shared" si="22"/>
        <v>OCULTAR FILA</v>
      </c>
      <c r="H115" s="379"/>
      <c r="I115" s="379"/>
      <c r="J115" s="379"/>
      <c r="K115" s="380" t="str">
        <f t="shared" si="23"/>
        <v>OCULTAR FILA</v>
      </c>
      <c r="L115" s="380"/>
      <c r="N115" s="23"/>
      <c r="O115" s="24"/>
      <c r="P115" s="24"/>
      <c r="Q115" s="24"/>
      <c r="R115" s="24"/>
      <c r="S115" s="24"/>
      <c r="T115" s="24"/>
      <c r="U115" s="24"/>
      <c r="V115" s="24"/>
      <c r="W115" s="24"/>
      <c r="X115" s="24"/>
      <c r="Y115" s="50"/>
      <c r="Z115" s="50"/>
      <c r="AA115" s="50"/>
      <c r="AB115" s="50"/>
      <c r="AC115" s="50"/>
      <c r="AI115" s="90"/>
      <c r="AJ115" s="94"/>
      <c r="AK115" s="91"/>
      <c r="AL115" s="92"/>
      <c r="AM115" s="92"/>
      <c r="AN115" s="92"/>
      <c r="AP115"/>
      <c r="AQ115" s="89"/>
      <c r="AR115" s="89"/>
    </row>
    <row r="116" spans="1:44" s="112" customFormat="1" ht="89.25" hidden="1" customHeight="1" x14ac:dyDescent="0.4">
      <c r="A116" s="111" t="e">
        <f>+'FORMULARIO 002 INF DE GESTIÓN '!A116</f>
        <v>#REF!</v>
      </c>
      <c r="B116" s="111" t="str">
        <f>+'FORMULARIO 002 INF DE GESTIÓN '!B116</f>
        <v>objetivo106</v>
      </c>
      <c r="C116" s="116">
        <f>+'FORMULARIO 002 INF DE GESTIÓN '!E116</f>
        <v>0</v>
      </c>
      <c r="D116" s="111">
        <f>+'FORMULARIO 002 INF DE GESTIÓN '!K116</f>
        <v>0</v>
      </c>
      <c r="E116" s="111">
        <f>+'FORMULARIO 002 INF DE GESTIÓN '!H116</f>
        <v>0</v>
      </c>
      <c r="F116" s="111">
        <f t="shared" si="21"/>
        <v>0</v>
      </c>
      <c r="G116" s="379" t="str">
        <f t="shared" si="22"/>
        <v>OCULTAR FILA</v>
      </c>
      <c r="H116" s="379"/>
      <c r="I116" s="379"/>
      <c r="J116" s="379"/>
      <c r="K116" s="380" t="str">
        <f t="shared" si="23"/>
        <v>OCULTAR FILA</v>
      </c>
      <c r="L116" s="380"/>
      <c r="N116" s="23"/>
      <c r="O116" s="24"/>
      <c r="P116" s="24"/>
      <c r="Q116" s="24"/>
      <c r="R116" s="24"/>
      <c r="S116" s="24"/>
      <c r="T116" s="24"/>
      <c r="U116" s="24"/>
      <c r="V116" s="24"/>
      <c r="W116" s="24"/>
      <c r="X116" s="24"/>
      <c r="Y116" s="50"/>
      <c r="Z116" s="50"/>
      <c r="AA116" s="50"/>
      <c r="AB116" s="50"/>
      <c r="AC116" s="50"/>
      <c r="AI116" s="90"/>
      <c r="AJ116" s="94"/>
      <c r="AK116" s="91"/>
      <c r="AL116" s="92"/>
      <c r="AM116" s="92"/>
      <c r="AN116" s="92"/>
      <c r="AP116"/>
      <c r="AQ116" s="89"/>
      <c r="AR116" s="89"/>
    </row>
    <row r="117" spans="1:44" s="112" customFormat="1" ht="89.25" hidden="1" customHeight="1" x14ac:dyDescent="0.4">
      <c r="A117" s="111" t="e">
        <f>+'FORMULARIO 002 INF DE GESTIÓN '!A117</f>
        <v>#REF!</v>
      </c>
      <c r="B117" s="111" t="str">
        <f>+'FORMULARIO 002 INF DE GESTIÓN '!B117</f>
        <v>objetivo107</v>
      </c>
      <c r="C117" s="116">
        <f>+'FORMULARIO 002 INF DE GESTIÓN '!E117</f>
        <v>0</v>
      </c>
      <c r="D117" s="111">
        <f>+'FORMULARIO 002 INF DE GESTIÓN '!K117</f>
        <v>0</v>
      </c>
      <c r="E117" s="111">
        <f>+'FORMULARIO 002 INF DE GESTIÓN '!H117</f>
        <v>0</v>
      </c>
      <c r="F117" s="111">
        <f t="shared" si="21"/>
        <v>0</v>
      </c>
      <c r="G117" s="379" t="str">
        <f t="shared" si="22"/>
        <v>OCULTAR FILA</v>
      </c>
      <c r="H117" s="379"/>
      <c r="I117" s="379"/>
      <c r="J117" s="379"/>
      <c r="K117" s="380" t="str">
        <f t="shared" si="23"/>
        <v>OCULTAR FILA</v>
      </c>
      <c r="L117" s="380"/>
      <c r="N117" s="23"/>
      <c r="O117" s="24"/>
      <c r="P117" s="24"/>
      <c r="Q117" s="24"/>
      <c r="R117" s="24"/>
      <c r="S117" s="24"/>
      <c r="T117" s="24"/>
      <c r="U117" s="24"/>
      <c r="V117" s="24"/>
      <c r="W117" s="24"/>
      <c r="X117" s="24"/>
      <c r="Y117" s="50"/>
      <c r="Z117" s="50"/>
      <c r="AA117" s="50"/>
      <c r="AB117" s="50"/>
      <c r="AC117" s="50"/>
      <c r="AI117" s="90"/>
      <c r="AJ117" s="94"/>
      <c r="AK117" s="91"/>
      <c r="AL117" s="92"/>
      <c r="AM117" s="92"/>
      <c r="AN117" s="92"/>
      <c r="AP117"/>
      <c r="AQ117" s="89"/>
      <c r="AR117" s="89"/>
    </row>
    <row r="118" spans="1:44" s="112" customFormat="1" ht="89.25" hidden="1" customHeight="1" x14ac:dyDescent="0.4">
      <c r="A118" s="111" t="e">
        <f>+'FORMULARIO 002 INF DE GESTIÓN '!A118</f>
        <v>#REF!</v>
      </c>
      <c r="B118" s="111" t="str">
        <f>+'FORMULARIO 002 INF DE GESTIÓN '!B118</f>
        <v>objetivo108</v>
      </c>
      <c r="C118" s="116">
        <f>+'FORMULARIO 002 INF DE GESTIÓN '!E118</f>
        <v>0</v>
      </c>
      <c r="D118" s="111">
        <f>+'FORMULARIO 002 INF DE GESTIÓN '!K118</f>
        <v>0</v>
      </c>
      <c r="E118" s="111">
        <f>+'FORMULARIO 002 INF DE GESTIÓN '!H118</f>
        <v>0</v>
      </c>
      <c r="F118" s="111">
        <f t="shared" si="21"/>
        <v>0</v>
      </c>
      <c r="G118" s="379" t="str">
        <f t="shared" si="22"/>
        <v>OCULTAR FILA</v>
      </c>
      <c r="H118" s="379"/>
      <c r="I118" s="379"/>
      <c r="J118" s="379"/>
      <c r="K118" s="380" t="str">
        <f t="shared" si="23"/>
        <v>OCULTAR FILA</v>
      </c>
      <c r="L118" s="380"/>
      <c r="N118" s="23"/>
      <c r="O118" s="24"/>
      <c r="P118" s="24"/>
      <c r="Q118" s="24"/>
      <c r="R118" s="24"/>
      <c r="S118" s="24"/>
      <c r="T118" s="24"/>
      <c r="U118" s="24"/>
      <c r="V118" s="24"/>
      <c r="W118" s="24"/>
      <c r="X118" s="24"/>
      <c r="Y118" s="50"/>
      <c r="Z118" s="50"/>
      <c r="AA118" s="50"/>
      <c r="AB118" s="50"/>
      <c r="AC118" s="50"/>
      <c r="AI118" s="90"/>
      <c r="AJ118" s="94"/>
      <c r="AK118" s="91"/>
      <c r="AL118" s="92"/>
      <c r="AM118" s="92"/>
      <c r="AN118" s="92"/>
      <c r="AP118"/>
      <c r="AQ118" s="89"/>
      <c r="AR118" s="89"/>
    </row>
    <row r="119" spans="1:44" s="112" customFormat="1" ht="89.25" hidden="1" customHeight="1" x14ac:dyDescent="0.4">
      <c r="A119" s="111" t="e">
        <f>+'FORMULARIO 002 INF DE GESTIÓN '!A119</f>
        <v>#REF!</v>
      </c>
      <c r="B119" s="111" t="str">
        <f>+'FORMULARIO 002 INF DE GESTIÓN '!B119</f>
        <v>objetivo109</v>
      </c>
      <c r="C119" s="116">
        <f>+'FORMULARIO 002 INF DE GESTIÓN '!E119</f>
        <v>0</v>
      </c>
      <c r="D119" s="111">
        <f>+'FORMULARIO 002 INF DE GESTIÓN '!K119</f>
        <v>0</v>
      </c>
      <c r="E119" s="111">
        <f>+'FORMULARIO 002 INF DE GESTIÓN '!H119</f>
        <v>0</v>
      </c>
      <c r="F119" s="111">
        <f>+D119-C119</f>
        <v>0</v>
      </c>
      <c r="G119" s="379" t="str">
        <f>+IF(F119=0,"OCULTAR FILA","USE EL METODO DEL POR QUÉ PARA ENCONTRAR CAUSAS")</f>
        <v>OCULTAR FILA</v>
      </c>
      <c r="H119" s="379"/>
      <c r="I119" s="379"/>
      <c r="J119" s="379"/>
      <c r="K119" s="380" t="str">
        <f>+IF(F119=0,"OCULTAR FILA","COLOQUE MEDIDA DE AJUSTE")</f>
        <v>OCULTAR FILA</v>
      </c>
      <c r="L119" s="380"/>
      <c r="N119" s="23"/>
      <c r="O119" s="24"/>
      <c r="P119" s="24"/>
      <c r="Q119" s="24"/>
      <c r="R119" s="24"/>
      <c r="S119" s="24"/>
      <c r="T119" s="24"/>
      <c r="U119" s="24"/>
      <c r="V119" s="24"/>
      <c r="W119" s="24"/>
      <c r="X119" s="24"/>
      <c r="Y119" s="50"/>
      <c r="Z119" s="50"/>
      <c r="AA119" s="50"/>
      <c r="AB119" s="50"/>
      <c r="AC119" s="50"/>
      <c r="AI119" s="90"/>
      <c r="AJ119" s="94"/>
      <c r="AK119" s="91"/>
      <c r="AL119" s="92"/>
      <c r="AM119" s="92"/>
      <c r="AN119" s="92"/>
      <c r="AP119"/>
      <c r="AQ119" s="89"/>
      <c r="AR119" s="89"/>
    </row>
    <row r="120" spans="1:44" s="112" customFormat="1" ht="89.25" hidden="1" customHeight="1" x14ac:dyDescent="0.4">
      <c r="A120" s="111" t="e">
        <f>+'FORMULARIO 002 INF DE GESTIÓN '!A120</f>
        <v>#REF!</v>
      </c>
      <c r="B120" s="111" t="str">
        <f>+'FORMULARIO 002 INF DE GESTIÓN '!B120</f>
        <v>objetivo110</v>
      </c>
      <c r="C120" s="116">
        <f>+'FORMULARIO 002 INF DE GESTIÓN '!E120</f>
        <v>0</v>
      </c>
      <c r="D120" s="111">
        <f>+'FORMULARIO 002 INF DE GESTIÓN '!K120</f>
        <v>0</v>
      </c>
      <c r="E120" s="111">
        <f>+'FORMULARIO 002 INF DE GESTIÓN '!H120</f>
        <v>0</v>
      </c>
      <c r="F120" s="111">
        <f>+D120-C120</f>
        <v>0</v>
      </c>
      <c r="G120" s="379" t="str">
        <f>+IF(F120=0,"OCULTAR FILA","USE EL METODO DEL POR QUÉ PARA ENCONTRAR CAUSAS")</f>
        <v>OCULTAR FILA</v>
      </c>
      <c r="H120" s="379"/>
      <c r="I120" s="379"/>
      <c r="J120" s="379"/>
      <c r="K120" s="380" t="str">
        <f>+IF(F120=0,"OCULTAR FILA","COLOQUE MEDIDA DE AJUSTE")</f>
        <v>OCULTAR FILA</v>
      </c>
      <c r="L120" s="380"/>
      <c r="N120" s="23"/>
      <c r="O120" s="24"/>
      <c r="P120" s="24"/>
      <c r="Q120" s="24"/>
      <c r="R120" s="24"/>
      <c r="S120" s="24"/>
      <c r="T120" s="24"/>
      <c r="U120" s="24"/>
      <c r="V120" s="24"/>
      <c r="W120" s="24"/>
      <c r="X120" s="24"/>
      <c r="Y120" s="50"/>
      <c r="Z120" s="50"/>
      <c r="AA120" s="50"/>
      <c r="AB120" s="50"/>
      <c r="AC120" s="50"/>
      <c r="AI120" s="90"/>
      <c r="AJ120" s="94"/>
      <c r="AK120" s="91"/>
      <c r="AL120" s="92"/>
      <c r="AM120" s="92"/>
      <c r="AN120" s="92"/>
      <c r="AP120"/>
      <c r="AQ120" s="89"/>
      <c r="AR120" s="89"/>
    </row>
    <row r="121" spans="1:44" s="112" customFormat="1" ht="89.25" hidden="1" customHeight="1" x14ac:dyDescent="0.4">
      <c r="A121" s="111" t="e">
        <f>+'FORMULARIO 002 INF DE GESTIÓN '!A121</f>
        <v>#REF!</v>
      </c>
      <c r="B121" s="111" t="str">
        <f>+'FORMULARIO 002 INF DE GESTIÓN '!B121</f>
        <v>objetivo111</v>
      </c>
      <c r="C121" s="116">
        <f>+'FORMULARIO 002 INF DE GESTIÓN '!E121</f>
        <v>0</v>
      </c>
      <c r="D121" s="111">
        <f>+'FORMULARIO 002 INF DE GESTIÓN '!K121</f>
        <v>0</v>
      </c>
      <c r="E121" s="111">
        <f>+'FORMULARIO 002 INF DE GESTIÓN '!H121</f>
        <v>0</v>
      </c>
      <c r="F121" s="111">
        <f>+D121-C121</f>
        <v>0</v>
      </c>
      <c r="G121" s="379" t="str">
        <f>+IF(F121=0,"OCULTAR FILA","USE EL METODO DEL POR QUÉ PARA ENCONTRAR CAUSAS")</f>
        <v>OCULTAR FILA</v>
      </c>
      <c r="H121" s="379"/>
      <c r="I121" s="379"/>
      <c r="J121" s="379"/>
      <c r="K121" s="380" t="str">
        <f>+IF(F121=0,"OCULTAR FILA","COLOQUE MEDIDA DE AJUSTE")</f>
        <v>OCULTAR FILA</v>
      </c>
      <c r="L121" s="380"/>
      <c r="N121" s="23"/>
      <c r="O121" s="24"/>
      <c r="P121" s="24"/>
      <c r="Q121" s="24"/>
      <c r="R121" s="24"/>
      <c r="S121" s="24"/>
      <c r="T121" s="24"/>
      <c r="U121" s="24"/>
      <c r="V121" s="24"/>
      <c r="W121" s="24"/>
      <c r="X121" s="24"/>
      <c r="Y121" s="50"/>
      <c r="Z121" s="50"/>
      <c r="AA121" s="50"/>
      <c r="AB121" s="50"/>
      <c r="AC121" s="50"/>
      <c r="AI121" s="90"/>
      <c r="AJ121" s="94"/>
      <c r="AK121" s="91"/>
      <c r="AL121" s="92"/>
      <c r="AM121" s="92"/>
      <c r="AN121" s="92"/>
      <c r="AP121"/>
      <c r="AQ121" s="89"/>
      <c r="AR121" s="89"/>
    </row>
    <row r="122" spans="1:44" s="112" customFormat="1" ht="89.25" hidden="1" customHeight="1" x14ac:dyDescent="0.4">
      <c r="A122" s="111" t="e">
        <f>+'FORMULARIO 002 INF DE GESTIÓN '!A122</f>
        <v>#REF!</v>
      </c>
      <c r="B122" s="111" t="str">
        <f>+'FORMULARIO 002 INF DE GESTIÓN '!B122</f>
        <v>objetivo112</v>
      </c>
      <c r="C122" s="116">
        <f>+'FORMULARIO 002 INF DE GESTIÓN '!E122</f>
        <v>0</v>
      </c>
      <c r="D122" s="111">
        <f>+'FORMULARIO 002 INF DE GESTIÓN '!K122</f>
        <v>0</v>
      </c>
      <c r="E122" s="111">
        <f>+'FORMULARIO 002 INF DE GESTIÓN '!H122</f>
        <v>0</v>
      </c>
      <c r="F122" s="111">
        <f>+D122-C122</f>
        <v>0</v>
      </c>
      <c r="G122" s="379" t="str">
        <f>+IF(F122=0,"OCULTAR FILA","USE EL METODO DEL POR QUÉ PARA ENCONTRAR CAUSAS")</f>
        <v>OCULTAR FILA</v>
      </c>
      <c r="H122" s="379"/>
      <c r="I122" s="379"/>
      <c r="J122" s="379"/>
      <c r="K122" s="380" t="str">
        <f>+IF(F122=0,"OCULTAR FILA","COLOQUE MEDIDA DE AJUSTE")</f>
        <v>OCULTAR FILA</v>
      </c>
      <c r="L122" s="380"/>
      <c r="N122" s="23"/>
      <c r="O122" s="24"/>
      <c r="P122" s="24"/>
      <c r="Q122" s="24"/>
      <c r="R122" s="24"/>
      <c r="S122" s="24"/>
      <c r="T122" s="24"/>
      <c r="U122" s="24"/>
      <c r="V122" s="24"/>
      <c r="W122" s="24"/>
      <c r="X122" s="24"/>
      <c r="Y122" s="50"/>
      <c r="Z122" s="50"/>
      <c r="AA122" s="50"/>
      <c r="AB122" s="50"/>
      <c r="AC122" s="50"/>
      <c r="AI122" s="90"/>
      <c r="AJ122" s="94"/>
      <c r="AK122" s="91"/>
      <c r="AL122" s="92"/>
      <c r="AM122" s="92"/>
      <c r="AN122" s="92"/>
      <c r="AP122"/>
      <c r="AQ122" s="89"/>
      <c r="AR122" s="89"/>
    </row>
    <row r="123" spans="1:44" s="112" customFormat="1" ht="89.25" hidden="1" customHeight="1" x14ac:dyDescent="0.4">
      <c r="A123" s="111" t="e">
        <f>+'FORMULARIO 002 INF DE GESTIÓN '!A123</f>
        <v>#REF!</v>
      </c>
      <c r="B123" s="111" t="str">
        <f>+'FORMULARIO 002 INF DE GESTIÓN '!B123</f>
        <v>objetivo113</v>
      </c>
      <c r="C123" s="116">
        <f>+'FORMULARIO 002 INF DE GESTIÓN '!E123</f>
        <v>0</v>
      </c>
      <c r="D123" s="111">
        <f>+'FORMULARIO 002 INF DE GESTIÓN '!K123</f>
        <v>0</v>
      </c>
      <c r="E123" s="111">
        <f>+'FORMULARIO 002 INF DE GESTIÓN '!H123</f>
        <v>0</v>
      </c>
      <c r="F123" s="111">
        <f t="shared" ref="F123:F129" si="24">+D123-C123</f>
        <v>0</v>
      </c>
      <c r="G123" s="379" t="str">
        <f t="shared" ref="G123:G129" si="25">+IF(F123=0,"OCULTAR FILA","USE EL METODO DEL POR QUÉ PARA ENCONTRAR CAUSAS")</f>
        <v>OCULTAR FILA</v>
      </c>
      <c r="H123" s="379"/>
      <c r="I123" s="379"/>
      <c r="J123" s="379"/>
      <c r="K123" s="380" t="str">
        <f t="shared" ref="K123:K129" si="26">+IF(F123=0,"OCULTAR FILA","COLOQUE MEDIDA DE AJUSTE")</f>
        <v>OCULTAR FILA</v>
      </c>
      <c r="L123" s="380"/>
      <c r="N123" s="23"/>
      <c r="O123" s="24"/>
      <c r="P123" s="24"/>
      <c r="Q123" s="24"/>
      <c r="R123" s="24"/>
      <c r="S123" s="24"/>
      <c r="T123" s="24"/>
      <c r="U123" s="24"/>
      <c r="V123" s="24"/>
      <c r="W123" s="24"/>
      <c r="X123" s="24"/>
      <c r="Y123" s="50"/>
      <c r="Z123" s="50"/>
      <c r="AA123" s="50"/>
      <c r="AB123" s="50"/>
      <c r="AC123" s="50"/>
      <c r="AI123" s="90"/>
      <c r="AJ123" s="94"/>
      <c r="AK123" s="91"/>
      <c r="AL123" s="92"/>
      <c r="AM123" s="92"/>
      <c r="AN123" s="92"/>
      <c r="AP123"/>
      <c r="AQ123" s="89"/>
      <c r="AR123" s="89"/>
    </row>
    <row r="124" spans="1:44" s="112" customFormat="1" ht="89.25" hidden="1" customHeight="1" x14ac:dyDescent="0.4">
      <c r="A124" s="111" t="e">
        <f>+'FORMULARIO 002 INF DE GESTIÓN '!A124</f>
        <v>#REF!</v>
      </c>
      <c r="B124" s="111" t="str">
        <f>+'FORMULARIO 002 INF DE GESTIÓN '!B124</f>
        <v>objetivo114</v>
      </c>
      <c r="C124" s="116">
        <f>+'FORMULARIO 002 INF DE GESTIÓN '!E124</f>
        <v>0</v>
      </c>
      <c r="D124" s="111">
        <f>+'FORMULARIO 002 INF DE GESTIÓN '!K124</f>
        <v>0</v>
      </c>
      <c r="E124" s="111">
        <f>+'FORMULARIO 002 INF DE GESTIÓN '!H124</f>
        <v>0</v>
      </c>
      <c r="F124" s="111">
        <f t="shared" si="24"/>
        <v>0</v>
      </c>
      <c r="G124" s="379" t="str">
        <f t="shared" si="25"/>
        <v>OCULTAR FILA</v>
      </c>
      <c r="H124" s="379"/>
      <c r="I124" s="379"/>
      <c r="J124" s="379"/>
      <c r="K124" s="380" t="str">
        <f t="shared" si="26"/>
        <v>OCULTAR FILA</v>
      </c>
      <c r="L124" s="380"/>
      <c r="N124" s="23"/>
      <c r="O124" s="24"/>
      <c r="P124" s="24"/>
      <c r="Q124" s="24"/>
      <c r="R124" s="24"/>
      <c r="S124" s="24"/>
      <c r="T124" s="24"/>
      <c r="U124" s="24"/>
      <c r="V124" s="24"/>
      <c r="W124" s="24"/>
      <c r="X124" s="24"/>
      <c r="Y124" s="50"/>
      <c r="Z124" s="50"/>
      <c r="AA124" s="50"/>
      <c r="AB124" s="50"/>
      <c r="AC124" s="50"/>
      <c r="AI124" s="90"/>
      <c r="AJ124" s="94"/>
      <c r="AK124" s="91"/>
      <c r="AL124" s="92"/>
      <c r="AM124" s="92"/>
      <c r="AN124" s="92"/>
      <c r="AP124"/>
      <c r="AQ124" s="89"/>
      <c r="AR124" s="89"/>
    </row>
    <row r="125" spans="1:44" s="112" customFormat="1" ht="89.25" hidden="1" customHeight="1" x14ac:dyDescent="0.4">
      <c r="A125" s="111" t="e">
        <f>+'FORMULARIO 002 INF DE GESTIÓN '!A125</f>
        <v>#REF!</v>
      </c>
      <c r="B125" s="111" t="str">
        <f>+'FORMULARIO 002 INF DE GESTIÓN '!B125</f>
        <v>objetivo115</v>
      </c>
      <c r="C125" s="116">
        <f>+'FORMULARIO 002 INF DE GESTIÓN '!E125</f>
        <v>0</v>
      </c>
      <c r="D125" s="111">
        <f>+'FORMULARIO 002 INF DE GESTIÓN '!K125</f>
        <v>0</v>
      </c>
      <c r="E125" s="111">
        <f>+'FORMULARIO 002 INF DE GESTIÓN '!H125</f>
        <v>0</v>
      </c>
      <c r="F125" s="111">
        <f t="shared" si="24"/>
        <v>0</v>
      </c>
      <c r="G125" s="379" t="str">
        <f t="shared" si="25"/>
        <v>OCULTAR FILA</v>
      </c>
      <c r="H125" s="379"/>
      <c r="I125" s="379"/>
      <c r="J125" s="379"/>
      <c r="K125" s="380" t="str">
        <f t="shared" si="26"/>
        <v>OCULTAR FILA</v>
      </c>
      <c r="L125" s="380"/>
      <c r="N125" s="23"/>
      <c r="O125" s="24"/>
      <c r="P125" s="24"/>
      <c r="Q125" s="24"/>
      <c r="R125" s="24"/>
      <c r="S125" s="24"/>
      <c r="T125" s="24"/>
      <c r="U125" s="24"/>
      <c r="V125" s="24"/>
      <c r="W125" s="24"/>
      <c r="X125" s="24"/>
      <c r="Y125" s="50"/>
      <c r="Z125" s="50"/>
      <c r="AA125" s="50"/>
      <c r="AB125" s="50"/>
      <c r="AC125" s="50"/>
      <c r="AI125" s="90"/>
      <c r="AJ125" s="94"/>
      <c r="AK125" s="91"/>
      <c r="AL125" s="92"/>
      <c r="AM125" s="92"/>
      <c r="AN125" s="92"/>
      <c r="AP125"/>
      <c r="AQ125" s="89"/>
      <c r="AR125" s="89"/>
    </row>
    <row r="126" spans="1:44" s="112" customFormat="1" ht="89.25" hidden="1" customHeight="1" x14ac:dyDescent="0.4">
      <c r="A126" s="111" t="e">
        <f>+'FORMULARIO 002 INF DE GESTIÓN '!A126</f>
        <v>#REF!</v>
      </c>
      <c r="B126" s="111" t="str">
        <f>+'FORMULARIO 002 INF DE GESTIÓN '!B126</f>
        <v>objetivo116</v>
      </c>
      <c r="C126" s="116">
        <f>+'FORMULARIO 002 INF DE GESTIÓN '!E126</f>
        <v>0</v>
      </c>
      <c r="D126" s="111">
        <f>+'FORMULARIO 002 INF DE GESTIÓN '!K126</f>
        <v>0</v>
      </c>
      <c r="E126" s="111">
        <f>+'FORMULARIO 002 INF DE GESTIÓN '!H126</f>
        <v>0</v>
      </c>
      <c r="F126" s="111">
        <f t="shared" si="24"/>
        <v>0</v>
      </c>
      <c r="G126" s="379" t="str">
        <f t="shared" si="25"/>
        <v>OCULTAR FILA</v>
      </c>
      <c r="H126" s="379"/>
      <c r="I126" s="379"/>
      <c r="J126" s="379"/>
      <c r="K126" s="380" t="str">
        <f t="shared" si="26"/>
        <v>OCULTAR FILA</v>
      </c>
      <c r="L126" s="380"/>
      <c r="N126" s="23"/>
      <c r="O126" s="24"/>
      <c r="P126" s="24"/>
      <c r="Q126" s="24"/>
      <c r="R126" s="24"/>
      <c r="S126" s="24"/>
      <c r="T126" s="24"/>
      <c r="U126" s="24"/>
      <c r="V126" s="24"/>
      <c r="W126" s="24"/>
      <c r="X126" s="24"/>
      <c r="Y126" s="50"/>
      <c r="Z126" s="50"/>
      <c r="AA126" s="50"/>
      <c r="AB126" s="50"/>
      <c r="AC126" s="50"/>
      <c r="AI126" s="90"/>
      <c r="AJ126" s="94"/>
      <c r="AK126" s="91"/>
      <c r="AL126" s="92"/>
      <c r="AM126" s="92"/>
      <c r="AN126" s="92"/>
      <c r="AP126"/>
      <c r="AQ126" s="89"/>
      <c r="AR126" s="89"/>
    </row>
    <row r="127" spans="1:44" s="112" customFormat="1" ht="89.25" hidden="1" customHeight="1" x14ac:dyDescent="0.4">
      <c r="A127" s="111" t="e">
        <f>+'FORMULARIO 002 INF DE GESTIÓN '!A127</f>
        <v>#REF!</v>
      </c>
      <c r="B127" s="111" t="str">
        <f>+'FORMULARIO 002 INF DE GESTIÓN '!B127</f>
        <v>objetivo117</v>
      </c>
      <c r="C127" s="116">
        <f>+'FORMULARIO 002 INF DE GESTIÓN '!E127</f>
        <v>0</v>
      </c>
      <c r="D127" s="111">
        <f>+'FORMULARIO 002 INF DE GESTIÓN '!K127</f>
        <v>0</v>
      </c>
      <c r="E127" s="111">
        <f>+'FORMULARIO 002 INF DE GESTIÓN '!H127</f>
        <v>0</v>
      </c>
      <c r="F127" s="111">
        <f t="shared" si="24"/>
        <v>0</v>
      </c>
      <c r="G127" s="379" t="str">
        <f t="shared" si="25"/>
        <v>OCULTAR FILA</v>
      </c>
      <c r="H127" s="379"/>
      <c r="I127" s="379"/>
      <c r="J127" s="379"/>
      <c r="K127" s="380" t="str">
        <f t="shared" si="26"/>
        <v>OCULTAR FILA</v>
      </c>
      <c r="L127" s="380"/>
      <c r="N127" s="23"/>
      <c r="O127" s="24"/>
      <c r="P127" s="24"/>
      <c r="Q127" s="24"/>
      <c r="R127" s="24"/>
      <c r="S127" s="24"/>
      <c r="T127" s="24"/>
      <c r="U127" s="24"/>
      <c r="V127" s="24"/>
      <c r="W127" s="24"/>
      <c r="X127" s="24"/>
      <c r="Y127" s="50"/>
      <c r="Z127" s="50"/>
      <c r="AA127" s="50"/>
      <c r="AB127" s="50"/>
      <c r="AC127" s="50"/>
      <c r="AI127" s="90"/>
      <c r="AJ127" s="94"/>
      <c r="AK127" s="91"/>
      <c r="AL127" s="92"/>
      <c r="AM127" s="92"/>
      <c r="AN127" s="92"/>
      <c r="AP127"/>
      <c r="AQ127" s="89"/>
      <c r="AR127" s="89"/>
    </row>
    <row r="128" spans="1:44" s="112" customFormat="1" ht="89.25" hidden="1" customHeight="1" x14ac:dyDescent="0.4">
      <c r="A128" s="111" t="e">
        <f>+'FORMULARIO 002 INF DE GESTIÓN '!A128</f>
        <v>#REF!</v>
      </c>
      <c r="B128" s="111" t="str">
        <f>+'FORMULARIO 002 INF DE GESTIÓN '!B128</f>
        <v>objetivo118</v>
      </c>
      <c r="C128" s="116">
        <f>+'FORMULARIO 002 INF DE GESTIÓN '!E128</f>
        <v>0</v>
      </c>
      <c r="D128" s="111">
        <f>+'FORMULARIO 002 INF DE GESTIÓN '!K128</f>
        <v>0</v>
      </c>
      <c r="E128" s="111">
        <f>+'FORMULARIO 002 INF DE GESTIÓN '!H128</f>
        <v>0</v>
      </c>
      <c r="F128" s="111">
        <f t="shared" si="24"/>
        <v>0</v>
      </c>
      <c r="G128" s="379" t="str">
        <f t="shared" si="25"/>
        <v>OCULTAR FILA</v>
      </c>
      <c r="H128" s="379"/>
      <c r="I128" s="379"/>
      <c r="J128" s="379"/>
      <c r="K128" s="380" t="str">
        <f t="shared" si="26"/>
        <v>OCULTAR FILA</v>
      </c>
      <c r="L128" s="380"/>
      <c r="N128" s="23"/>
      <c r="O128" s="24"/>
      <c r="P128" s="24"/>
      <c r="Q128" s="24"/>
      <c r="R128" s="24"/>
      <c r="S128" s="24"/>
      <c r="T128" s="24"/>
      <c r="U128" s="24"/>
      <c r="V128" s="24"/>
      <c r="W128" s="24"/>
      <c r="X128" s="24"/>
      <c r="Y128" s="50"/>
      <c r="Z128" s="50"/>
      <c r="AA128" s="50"/>
      <c r="AB128" s="50"/>
      <c r="AC128" s="50"/>
      <c r="AI128" s="90"/>
      <c r="AJ128" s="94"/>
      <c r="AK128" s="91"/>
      <c r="AL128" s="92"/>
      <c r="AM128" s="92"/>
      <c r="AN128" s="92"/>
      <c r="AP128"/>
      <c r="AQ128" s="89"/>
      <c r="AR128" s="89"/>
    </row>
    <row r="129" spans="1:44" s="112" customFormat="1" ht="89.25" hidden="1" customHeight="1" x14ac:dyDescent="0.4">
      <c r="A129" s="111" t="e">
        <f>+'FORMULARIO 002 INF DE GESTIÓN '!A129</f>
        <v>#REF!</v>
      </c>
      <c r="B129" s="111" t="str">
        <f>+'FORMULARIO 002 INF DE GESTIÓN '!B129</f>
        <v>objetivo119</v>
      </c>
      <c r="C129" s="116">
        <f>+'FORMULARIO 002 INF DE GESTIÓN '!E129</f>
        <v>0</v>
      </c>
      <c r="D129" s="111">
        <f>+'FORMULARIO 002 INF DE GESTIÓN '!K129</f>
        <v>0</v>
      </c>
      <c r="E129" s="111">
        <f>+'FORMULARIO 002 INF DE GESTIÓN '!H129</f>
        <v>0</v>
      </c>
      <c r="F129" s="111">
        <f t="shared" si="24"/>
        <v>0</v>
      </c>
      <c r="G129" s="379" t="str">
        <f t="shared" si="25"/>
        <v>OCULTAR FILA</v>
      </c>
      <c r="H129" s="379"/>
      <c r="I129" s="379"/>
      <c r="J129" s="379"/>
      <c r="K129" s="380" t="str">
        <f t="shared" si="26"/>
        <v>OCULTAR FILA</v>
      </c>
      <c r="L129" s="380"/>
      <c r="N129" s="23"/>
      <c r="O129" s="24"/>
      <c r="P129" s="24"/>
      <c r="Q129" s="24"/>
      <c r="R129" s="24"/>
      <c r="S129" s="24"/>
      <c r="T129" s="24"/>
      <c r="U129" s="24"/>
      <c r="V129" s="24"/>
      <c r="W129" s="24"/>
      <c r="X129" s="24"/>
      <c r="Y129" s="50"/>
      <c r="Z129" s="50"/>
      <c r="AA129" s="50"/>
      <c r="AB129" s="50"/>
      <c r="AC129" s="50"/>
      <c r="AI129" s="90"/>
      <c r="AJ129" s="94"/>
      <c r="AK129" s="91"/>
      <c r="AL129" s="92"/>
      <c r="AM129" s="92"/>
      <c r="AN129" s="92"/>
      <c r="AP129"/>
      <c r="AQ129" s="89"/>
      <c r="AR129" s="89"/>
    </row>
    <row r="130" spans="1:44" s="112" customFormat="1" ht="89.25" hidden="1" customHeight="1" x14ac:dyDescent="0.4">
      <c r="A130" s="111" t="e">
        <f>+'FORMULARIO 002 INF DE GESTIÓN '!A130</f>
        <v>#REF!</v>
      </c>
      <c r="B130" s="111" t="str">
        <f>+'FORMULARIO 002 INF DE GESTIÓN '!B130</f>
        <v>objetivo120</v>
      </c>
      <c r="C130" s="116">
        <f>+'FORMULARIO 002 INF DE GESTIÓN '!E130</f>
        <v>0</v>
      </c>
      <c r="D130" s="111">
        <f>+'FORMULARIO 002 INF DE GESTIÓN '!K130</f>
        <v>0</v>
      </c>
      <c r="E130" s="111">
        <f>+'FORMULARIO 002 INF DE GESTIÓN '!H130</f>
        <v>0</v>
      </c>
      <c r="F130" s="111">
        <f>+D130-C130</f>
        <v>0</v>
      </c>
      <c r="G130" s="379" t="str">
        <f>+IF(F130=0,"OCULTAR FILA","USE EL METODO DEL POR QUÉ PARA ENCONTRAR CAUSAS")</f>
        <v>OCULTAR FILA</v>
      </c>
      <c r="H130" s="379"/>
      <c r="I130" s="379"/>
      <c r="J130" s="379"/>
      <c r="K130" s="380" t="str">
        <f>+IF(F130=0,"OCULTAR FILA","COLOQUE MEDIDA DE AJUSTE")</f>
        <v>OCULTAR FILA</v>
      </c>
      <c r="L130" s="380"/>
      <c r="N130" s="23"/>
      <c r="O130" s="24"/>
      <c r="P130" s="24"/>
      <c r="Q130" s="24"/>
      <c r="R130" s="24"/>
      <c r="S130" s="24"/>
      <c r="T130" s="24"/>
      <c r="U130" s="24"/>
      <c r="V130" s="24"/>
      <c r="W130" s="24"/>
      <c r="X130" s="24"/>
      <c r="Y130" s="50"/>
      <c r="Z130" s="50"/>
      <c r="AA130" s="50"/>
      <c r="AB130" s="50"/>
      <c r="AC130" s="50"/>
      <c r="AI130" s="90"/>
      <c r="AJ130" s="94"/>
      <c r="AK130" s="91"/>
      <c r="AL130" s="92"/>
      <c r="AM130" s="92"/>
      <c r="AN130" s="92"/>
      <c r="AP130"/>
      <c r="AQ130" s="89"/>
      <c r="AR130" s="89"/>
    </row>
    <row r="131" spans="1:44" s="113" customFormat="1" ht="27" customHeight="1" x14ac:dyDescent="0.25">
      <c r="A131" s="381"/>
      <c r="B131" s="381"/>
      <c r="C131" s="381"/>
      <c r="D131" s="381"/>
      <c r="E131" s="381"/>
      <c r="F131" s="381"/>
      <c r="G131" s="381"/>
      <c r="H131" s="381"/>
      <c r="I131" s="381"/>
      <c r="J131" s="381"/>
      <c r="K131" s="381"/>
      <c r="L131" s="381"/>
      <c r="N131" s="47"/>
      <c r="O131" s="47"/>
      <c r="P131"/>
      <c r="Q131" t="str">
        <f>+CONCATENATE('[2]ESTRUCTURA 2017 MODIF. 03MARZO'!$E$79,'[2]ESTRUCTURA 2017 MODIF. 03MARZO'!$E$70,'[2]ESTRUCTURA 2017 MODIF. 03MARZO'!$F$79)</f>
        <v xml:space="preserve">33-LABORATORIO DE INVESTIGACION AMBIENTAL </v>
      </c>
      <c r="R131"/>
      <c r="S131"/>
      <c r="T131"/>
      <c r="U131"/>
      <c r="V131"/>
      <c r="W131"/>
      <c r="X131"/>
      <c r="Y131" s="50"/>
      <c r="Z131" s="50"/>
      <c r="AA131" s="50"/>
      <c r="AB131" s="50"/>
      <c r="AC131" s="50"/>
      <c r="AP131" s="112"/>
      <c r="AQ131" s="50"/>
      <c r="AR131" s="46" t="s">
        <v>24</v>
      </c>
    </row>
    <row r="132" spans="1:44" ht="50.25" customHeight="1" x14ac:dyDescent="0.25">
      <c r="A132" s="382" t="s">
        <v>637</v>
      </c>
      <c r="B132" s="382"/>
      <c r="C132" s="382"/>
      <c r="D132" s="382"/>
      <c r="E132" s="310" t="s">
        <v>638</v>
      </c>
      <c r="F132" s="310"/>
      <c r="G132" s="310"/>
      <c r="H132" s="310"/>
      <c r="I132" s="310"/>
      <c r="J132" s="383" t="s">
        <v>639</v>
      </c>
      <c r="K132" s="383"/>
      <c r="L132" s="383"/>
      <c r="N132" s="47"/>
      <c r="O132" s="47"/>
      <c r="Q132" t="str">
        <f>+CONCATENATE('[2]ESTRUCTURA 2017 MODIF. 03MARZO'!$E$81,'[2]ESTRUCTURA 2017 MODIF. 03MARZO'!$E$80,'[2]ESTRUCTURA 2017 MODIF. 03MARZO'!$F$81)</f>
        <v>34-COORDINACION DE TECNOLOGIA DE INFORMACION Y COMUNICACION</v>
      </c>
      <c r="Y132" s="50"/>
      <c r="Z132" s="50"/>
      <c r="AA132" s="50"/>
      <c r="AB132" s="50"/>
      <c r="AC132" s="50"/>
      <c r="AP132" s="112"/>
      <c r="AQ132" s="50"/>
      <c r="AR132" s="46" t="s">
        <v>26</v>
      </c>
    </row>
    <row r="133" spans="1:44" ht="21" customHeight="1" x14ac:dyDescent="0.25">
      <c r="A133" s="319" t="s">
        <v>11</v>
      </c>
      <c r="B133" s="319"/>
      <c r="C133" s="319"/>
      <c r="D133" s="319"/>
      <c r="E133" s="319" t="s">
        <v>11</v>
      </c>
      <c r="F133" s="319"/>
      <c r="G133" s="319"/>
      <c r="H133" s="319"/>
      <c r="I133" s="319"/>
      <c r="J133" s="378" t="s">
        <v>11</v>
      </c>
      <c r="K133" s="378"/>
      <c r="L133" s="378"/>
      <c r="N133" s="47"/>
      <c r="O133" s="47"/>
      <c r="Q133" t="str">
        <f>+CONCATENATE('[2]ESTRUCTURA 2017 MODIF. 03MARZO'!$E$85,'[2]ESTRUCTURA 2017 MODIF. 03MARZO'!$E$83,'[2]ESTRUCTURA 2017 MODIF. 03MARZO'!$F$85)</f>
        <v>35- UNIDAD DE BENEFICIOS SOCIOECONOMICOS</v>
      </c>
      <c r="Y133" s="50"/>
      <c r="Z133" s="50"/>
      <c r="AA133" s="50"/>
      <c r="AB133" s="50"/>
      <c r="AC133" s="50"/>
      <c r="AP133" s="113"/>
      <c r="AQ133" s="50"/>
      <c r="AR133" s="46" t="s">
        <v>27</v>
      </c>
    </row>
    <row r="134" spans="1:44" ht="21" customHeight="1" x14ac:dyDescent="0.25">
      <c r="A134" s="374"/>
      <c r="B134" s="374"/>
      <c r="C134" s="374"/>
      <c r="D134" s="374"/>
      <c r="E134" s="117"/>
      <c r="F134" s="118"/>
      <c r="G134" s="118"/>
      <c r="H134" s="118"/>
      <c r="I134" s="118"/>
      <c r="J134" s="119"/>
      <c r="K134" s="120"/>
      <c r="L134" s="121"/>
      <c r="N134" s="47"/>
      <c r="O134" s="47"/>
      <c r="Q134" t="str">
        <f>+CONCATENATE('[2]ESTRUCTURA 2017 MODIF. 03MARZO'!$E$90,'[2]ESTRUCTURA 2017 MODIF. 03MARZO'!$E$88,'[2]ESTRUCTURA 2017 MODIF. 03MARZO'!$F$90)</f>
        <v>36- UNIDAD DE NUTRICION</v>
      </c>
      <c r="Y134" s="50"/>
      <c r="Z134" s="50"/>
      <c r="AA134" s="50"/>
      <c r="AB134" s="50"/>
      <c r="AC134" s="50"/>
      <c r="AQ134" s="50"/>
      <c r="AR134" s="46" t="s">
        <v>29</v>
      </c>
    </row>
    <row r="135" spans="1:44" ht="15" customHeight="1" x14ac:dyDescent="0.25">
      <c r="A135" s="319" t="s">
        <v>610</v>
      </c>
      <c r="B135" s="319"/>
      <c r="C135" s="319"/>
      <c r="D135" s="319"/>
      <c r="E135" s="319" t="s">
        <v>12</v>
      </c>
      <c r="F135" s="319"/>
      <c r="G135" s="319"/>
      <c r="H135" s="319"/>
      <c r="I135" s="319"/>
      <c r="J135" s="378" t="s">
        <v>12</v>
      </c>
      <c r="K135" s="378"/>
      <c r="L135" s="378"/>
      <c r="N135" s="47"/>
      <c r="O135" s="47"/>
      <c r="Q135" t="str">
        <f>+CONCATENATE('[2]ESTRUCTURA 2017 MODIF. 03MARZO'!$E$92,'[2]ESTRUCTURA 2017 MODIF. 03MARZO'!$E$91,'[2]ESTRUCTURA 2017 MODIF. 03MARZO'!$F$92)</f>
        <v>37-COORDINACION DE DEPORTES</v>
      </c>
      <c r="Y135" s="50"/>
      <c r="Z135" s="50"/>
      <c r="AA135" s="50"/>
      <c r="AB135" s="50"/>
      <c r="AC135" s="50"/>
      <c r="AQ135" s="50"/>
      <c r="AR135" s="46" t="s">
        <v>31</v>
      </c>
    </row>
    <row r="136" spans="1:44" ht="15" customHeight="1" x14ac:dyDescent="0.25">
      <c r="A136" s="374"/>
      <c r="B136" s="374"/>
      <c r="C136" s="374"/>
      <c r="D136" s="374"/>
      <c r="E136" s="122"/>
      <c r="F136" s="123"/>
      <c r="G136" s="123"/>
      <c r="H136" s="124"/>
      <c r="I136" s="125"/>
      <c r="J136" s="126"/>
      <c r="K136" s="127"/>
      <c r="L136" s="128"/>
      <c r="N136" s="49"/>
      <c r="O136" s="49"/>
      <c r="Q136" t="str">
        <f>+CONCATENATE('[2]ESTRUCTURA 2017 MODIF. 03MARZO'!$E$94,'[2]ESTRUCTURA 2017 MODIF. 03MARZO'!$E$93,'[2]ESTRUCTURA 2017 MODIF. 03MARZO'!$F$94)</f>
        <v>38-COORDINACION DE CULTURA</v>
      </c>
      <c r="Y136" s="50"/>
      <c r="Z136" s="50"/>
      <c r="AA136" s="50"/>
      <c r="AB136" s="50"/>
      <c r="AC136" s="50"/>
      <c r="AQ136" s="50"/>
      <c r="AR136" s="46" t="s">
        <v>33</v>
      </c>
    </row>
    <row r="137" spans="1:44" ht="15.75" customHeight="1" x14ac:dyDescent="0.25">
      <c r="A137" s="222" t="s">
        <v>13</v>
      </c>
      <c r="B137" s="222"/>
      <c r="C137" s="222"/>
      <c r="D137" s="222"/>
      <c r="E137" s="374" t="s">
        <v>13</v>
      </c>
      <c r="F137" s="374"/>
      <c r="G137" s="374"/>
      <c r="H137" s="374"/>
      <c r="I137" s="374"/>
      <c r="J137" s="375" t="s">
        <v>13</v>
      </c>
      <c r="K137" s="375"/>
      <c r="L137" s="375"/>
      <c r="N137" s="1"/>
      <c r="O137" s="1"/>
      <c r="Q137" t="str">
        <f>+CONCATENATE('[2]ESTRUCTURA 2017 MODIF. 03MARZO'!$E$95,'[2]ESTRUCTURA 2017 MODIF. 03MARZO'!$E$93,'[2]ESTRUCTURA 2017 MODIF. 03MARZO'!$F$95)</f>
        <v>39-COORDINACIÓN DE RELACIONES CON LA COMUNIDAD</v>
      </c>
      <c r="Y137" s="50"/>
      <c r="Z137" s="50"/>
      <c r="AA137" s="50"/>
      <c r="AB137" s="50"/>
      <c r="AC137" s="50"/>
      <c r="AQ137" s="50"/>
      <c r="AR137" s="46" t="s">
        <v>35</v>
      </c>
    </row>
    <row r="138" spans="1:44" s="130" customFormat="1" ht="25.5" customHeight="1" x14ac:dyDescent="0.3">
      <c r="A138" s="376" t="s">
        <v>1192</v>
      </c>
      <c r="B138" s="376"/>
      <c r="C138" s="129" t="s">
        <v>686</v>
      </c>
      <c r="D138" s="129" t="s">
        <v>687</v>
      </c>
      <c r="E138" s="114" t="s">
        <v>1192</v>
      </c>
      <c r="F138" s="114" t="s">
        <v>686</v>
      </c>
      <c r="G138" s="377" t="s">
        <v>687</v>
      </c>
      <c r="H138" s="377"/>
      <c r="I138" s="377"/>
      <c r="J138" s="106" t="s">
        <v>1192</v>
      </c>
      <c r="K138" s="106" t="s">
        <v>686</v>
      </c>
      <c r="L138" s="185" t="s">
        <v>687</v>
      </c>
      <c r="N138" s="131"/>
      <c r="O138" s="131"/>
      <c r="Q138" s="130" t="str">
        <f>+CONCATENATE('[2]ESTRUCTURA 2017 MODIF. 03MARZO'!$E$96,'[2]ESTRUCTURA 2017 MODIF. 03MARZO'!$E$93,'[2]ESTRUCTURA 2017 MODIF. 03MARZO'!$F$96)</f>
        <v>40-COORDINACIÓN DE ESTUDIOS CONTINUOS</v>
      </c>
      <c r="Y138" s="72"/>
      <c r="Z138" s="72"/>
      <c r="AA138" s="72"/>
      <c r="AB138" s="72"/>
      <c r="AC138" s="72"/>
      <c r="AQ138" s="72"/>
      <c r="AR138" s="46" t="s">
        <v>36</v>
      </c>
    </row>
    <row r="139" spans="1:44" ht="15" customHeight="1" x14ac:dyDescent="0.25">
      <c r="A139" s="370" t="s">
        <v>14</v>
      </c>
      <c r="B139" s="370" t="s">
        <v>14</v>
      </c>
      <c r="C139" s="370"/>
      <c r="D139" s="370"/>
      <c r="E139" s="370" t="s">
        <v>15</v>
      </c>
      <c r="F139" s="370"/>
      <c r="G139" s="370"/>
      <c r="H139" s="370"/>
      <c r="I139" s="370"/>
      <c r="J139" s="371" t="s">
        <v>16</v>
      </c>
      <c r="K139" s="371"/>
      <c r="L139" s="371"/>
      <c r="N139" s="1"/>
      <c r="O139" s="1"/>
      <c r="Q139" t="str">
        <f>+CONCATENATE('[2]ESTRUCTURA 2017 MODIF. 03MARZO'!$E$101,'[2]ESTRUCTURA 2017 MODIF. 03MARZO'!$E$99,'[2]ESTRUCTURA 2017 MODIF. 03MARZO'!$F$101)</f>
        <v>41-UNIDAD DE TRANSPORTE</v>
      </c>
      <c r="Y139" s="50"/>
      <c r="Z139" s="50"/>
      <c r="AA139" s="50"/>
      <c r="AB139" s="50"/>
      <c r="AC139" s="50"/>
      <c r="AQ139" s="50"/>
      <c r="AR139" s="46" t="s">
        <v>37</v>
      </c>
    </row>
    <row r="140" spans="1:44" ht="15.75" x14ac:dyDescent="0.25">
      <c r="A140" s="132"/>
      <c r="B140" s="133"/>
      <c r="C140" s="133"/>
      <c r="D140" s="133"/>
      <c r="E140" s="133"/>
      <c r="F140" s="133"/>
      <c r="G140" s="133"/>
      <c r="H140" s="133"/>
      <c r="I140" s="133"/>
      <c r="J140" s="133"/>
      <c r="K140" s="133"/>
      <c r="L140" s="134"/>
      <c r="N140" s="1"/>
      <c r="O140" s="1"/>
      <c r="Q140" t="str">
        <f>+CONCATENATE('[2]ESTRUCTURA 2017 MODIF. 03MARZO'!$E$104,'[2]ESTRUCTURA 2017 MODIF. 03MARZO'!$E$102,'[2]ESTRUCTURA 2017 MODIF. 03MARZO'!$F$104)</f>
        <v>42-UNIDAD DE ORIENTACION PSICOLOGICA</v>
      </c>
      <c r="Y140" s="50"/>
      <c r="Z140" s="50"/>
      <c r="AA140" s="50"/>
      <c r="AB140" s="50"/>
      <c r="AC140" s="50"/>
      <c r="AQ140" s="50"/>
      <c r="AR140" s="46" t="s">
        <v>38</v>
      </c>
    </row>
    <row r="141" spans="1:44" ht="15.75" x14ac:dyDescent="0.25">
      <c r="A141" s="135"/>
      <c r="B141" s="136"/>
      <c r="C141" s="136"/>
      <c r="D141" s="136"/>
      <c r="E141" s="136"/>
      <c r="F141" s="136"/>
      <c r="G141" s="136"/>
      <c r="H141" s="136"/>
      <c r="I141" s="136"/>
      <c r="J141" s="136"/>
      <c r="K141" s="136"/>
      <c r="L141" s="137"/>
      <c r="N141" s="1"/>
      <c r="O141" s="1"/>
      <c r="Q141" t="str">
        <f>+CONCATENATE('[2]ESTRUCTURA 2017 MODIF. 03MARZO'!$E$106,'[2]ESTRUCTURA 2017 MODIF. 03MARZO'!$E$105,'[2]ESTRUCTURA 2017 MODIF. 03MARZO'!$F$106)</f>
        <v>43-COORDINACIÓN GENERAL DE ASUNTOS RECTORALES</v>
      </c>
      <c r="Y141" s="50"/>
      <c r="Z141" s="50"/>
      <c r="AA141" s="50"/>
      <c r="AB141" s="50"/>
      <c r="AC141" s="50"/>
      <c r="AQ141" s="50"/>
      <c r="AR141" s="48" t="s">
        <v>40</v>
      </c>
    </row>
    <row r="142" spans="1:44" ht="15.75" x14ac:dyDescent="0.25">
      <c r="A142" s="135"/>
      <c r="B142" s="136"/>
      <c r="C142" s="136"/>
      <c r="D142" s="136"/>
      <c r="E142" s="136"/>
      <c r="F142" s="136"/>
      <c r="G142" s="136"/>
      <c r="H142" s="136"/>
      <c r="I142" s="136"/>
      <c r="J142" s="136"/>
      <c r="K142" s="136"/>
      <c r="L142" s="137"/>
      <c r="N142" s="1"/>
      <c r="O142" s="1"/>
      <c r="Q142" t="str">
        <f>+CONCATENATE('[2]ESTRUCTURA 2017 MODIF. 03MARZO'!$E$107,'[2]ESTRUCTURA 2017 MODIF. 03MARZO'!$E$105,'[2]ESTRUCTURA 2017 MODIF. 03MARZO'!$F$107)</f>
        <v>44-UNIDAD DE CONTROL DISCIPLINARIO</v>
      </c>
      <c r="Y142" s="50"/>
      <c r="Z142" s="50"/>
      <c r="AA142" s="50"/>
      <c r="AB142" s="50"/>
      <c r="AC142" s="50"/>
      <c r="AQ142" s="50"/>
      <c r="AR142" s="46" t="s">
        <v>42</v>
      </c>
    </row>
    <row r="143" spans="1:44" ht="27.75" customHeight="1" x14ac:dyDescent="0.25">
      <c r="A143" s="372" t="s">
        <v>654</v>
      </c>
      <c r="B143" s="372"/>
      <c r="C143" s="372"/>
      <c r="D143" s="372"/>
      <c r="E143" s="372"/>
      <c r="F143" s="372"/>
      <c r="G143" s="372"/>
      <c r="H143" s="372"/>
      <c r="I143" s="372"/>
      <c r="J143" s="372"/>
      <c r="K143" s="372"/>
      <c r="L143" s="372"/>
      <c r="N143" s="1"/>
      <c r="O143" s="1"/>
      <c r="Q143" t="str">
        <f>+CONCATENATE('[2]ESTRUCTURA 2017 MODIF. 03MARZO'!$E$110,'[2]ESTRUCTURA 2017 MODIF. 03MARZO'!$E$109,'[2]ESTRUCTURA 2017 MODIF. 03MARZO'!$F$110)</f>
        <v>45-COORDINACION GENERAL DE PLANTA FISICA Y EQUIPAMIENTO</v>
      </c>
      <c r="Y143" s="50"/>
      <c r="Z143" s="50"/>
      <c r="AA143" s="50"/>
      <c r="AB143" s="50"/>
      <c r="AC143" s="50"/>
      <c r="AQ143" s="50"/>
      <c r="AR143" s="46"/>
    </row>
    <row r="144" spans="1:44" ht="15.75" x14ac:dyDescent="0.25">
      <c r="A144" s="373" t="s">
        <v>17</v>
      </c>
      <c r="B144" s="373"/>
      <c r="C144" s="373"/>
      <c r="D144" s="373"/>
      <c r="E144" s="373"/>
      <c r="F144" s="373"/>
      <c r="G144" s="373"/>
      <c r="H144" s="373"/>
      <c r="I144" s="373"/>
      <c r="J144" s="373"/>
      <c r="K144" s="373"/>
      <c r="L144" s="373"/>
      <c r="N144" s="1"/>
      <c r="O144" s="1"/>
      <c r="Q144" t="str">
        <f>+CONCATENATE('[2]ESTRUCTURA 2017 MODIF. 03MARZO'!$E$111,'[2]ESTRUCTURA 2017 MODIF. 03MARZO'!$E$109,'[2]ESTRUCTURA 2017 MODIF. 03MARZO'!$F$111)</f>
        <v>46-COORDINACION DE ADMINISTRACION DEL EQUIPAMIENTO</v>
      </c>
      <c r="Y144" s="50"/>
      <c r="Z144" s="50"/>
      <c r="AA144" s="50"/>
      <c r="AB144" s="50"/>
      <c r="AC144" s="50"/>
      <c r="AQ144" s="50"/>
      <c r="AR144" s="46"/>
    </row>
    <row r="145" spans="1:44" ht="26.25" customHeight="1" x14ac:dyDescent="0.25">
      <c r="A145" s="373" t="s">
        <v>640</v>
      </c>
      <c r="B145" s="373"/>
      <c r="C145" s="373"/>
      <c r="D145" s="373"/>
      <c r="E145" s="373"/>
      <c r="F145" s="373"/>
      <c r="G145" s="373"/>
      <c r="H145" s="373"/>
      <c r="I145" s="373"/>
      <c r="J145" s="373"/>
      <c r="K145" s="373"/>
      <c r="L145" s="373"/>
      <c r="N145" s="1"/>
      <c r="O145" s="1"/>
      <c r="Q145" t="str">
        <f>+CONCATENATE('[2]ESTRUCTURA 2017 MODIF. 03MARZO'!$E$112,'[2]ESTRUCTURA 2017 MODIF. 03MARZO'!$E$109,'[2]ESTRUCTURA 2017 MODIF. 03MARZO'!$F$112)</f>
        <v>47-COORDINACION DE MANTENIMIENTO</v>
      </c>
      <c r="Y145" s="50"/>
      <c r="Z145" s="50"/>
      <c r="AA145" s="50"/>
      <c r="AB145" s="50"/>
      <c r="AC145" s="50"/>
      <c r="AQ145" s="50"/>
      <c r="AR145" s="48" t="s">
        <v>45</v>
      </c>
    </row>
    <row r="146" spans="1:44" ht="26.25" customHeight="1" x14ac:dyDescent="0.25">
      <c r="A146" s="362" t="s">
        <v>1191</v>
      </c>
      <c r="B146" s="362"/>
      <c r="C146" s="362"/>
      <c r="D146" s="362"/>
      <c r="E146" s="362"/>
      <c r="F146" s="362"/>
      <c r="G146" s="362"/>
      <c r="H146" s="362"/>
      <c r="I146" s="362"/>
      <c r="J146" s="362"/>
      <c r="K146" s="362"/>
      <c r="L146" s="362"/>
      <c r="N146" s="1"/>
      <c r="O146" s="1"/>
      <c r="Q146" t="str">
        <f>+CONCATENATE('[2]ESTRUCTURA 2017 MODIF. 03MARZO'!$E$113,'[2]ESTRUCTURA 2017 MODIF. 03MARZO'!$E$109,'[2]ESTRUCTURA 2017 MODIF. 03MARZO'!$F$113)</f>
        <v>48-UNIDAD DE PROYECTOS E INSPECCIONES</v>
      </c>
      <c r="Y146" s="50"/>
      <c r="Z146" s="50"/>
      <c r="AA146" s="50"/>
      <c r="AB146" s="50"/>
      <c r="AC146" s="50"/>
      <c r="AQ146" s="50"/>
      <c r="AR146" s="48">
        <v>2018</v>
      </c>
    </row>
    <row r="147" spans="1:44" ht="51.75" customHeight="1" x14ac:dyDescent="0.25">
      <c r="A147" s="364" t="s">
        <v>655</v>
      </c>
      <c r="B147" s="364"/>
      <c r="C147" s="364"/>
      <c r="D147" s="364"/>
      <c r="E147" s="364"/>
      <c r="F147" s="364"/>
      <c r="G147" s="364"/>
      <c r="H147" s="364"/>
      <c r="I147" s="364"/>
      <c r="J147" s="364"/>
      <c r="K147" s="364"/>
      <c r="L147" s="364"/>
      <c r="N147" s="1"/>
      <c r="O147" s="1"/>
      <c r="Y147" s="50"/>
      <c r="Z147" s="50"/>
      <c r="AA147" s="50"/>
      <c r="AB147" s="50"/>
      <c r="AC147" s="50"/>
      <c r="AQ147" s="50"/>
      <c r="AR147" s="48">
        <v>2019</v>
      </c>
    </row>
    <row r="148" spans="1:44" ht="24.95" customHeight="1" x14ac:dyDescent="0.25">
      <c r="A148" s="364" t="s">
        <v>616</v>
      </c>
      <c r="B148" s="364"/>
      <c r="C148" s="364"/>
      <c r="D148" s="364"/>
      <c r="E148" s="364"/>
      <c r="F148" s="364"/>
      <c r="G148" s="364"/>
      <c r="H148" s="364"/>
      <c r="I148" s="364"/>
      <c r="J148" s="364"/>
      <c r="K148" s="364"/>
      <c r="L148" s="364"/>
    </row>
    <row r="149" spans="1:44" ht="24.95" customHeight="1" x14ac:dyDescent="0.25">
      <c r="A149" s="364" t="s">
        <v>1213</v>
      </c>
      <c r="B149" s="364"/>
      <c r="C149" s="364"/>
      <c r="D149" s="364"/>
      <c r="E149" s="364"/>
      <c r="F149" s="364"/>
      <c r="G149" s="364"/>
      <c r="H149" s="364"/>
      <c r="I149" s="364"/>
      <c r="J149" s="364"/>
      <c r="K149" s="364"/>
      <c r="L149" s="364"/>
    </row>
    <row r="150" spans="1:44" ht="24.95" customHeight="1" x14ac:dyDescent="0.25">
      <c r="A150" s="364" t="s">
        <v>1214</v>
      </c>
      <c r="B150" s="364"/>
      <c r="C150" s="364"/>
      <c r="D150" s="364"/>
      <c r="E150" s="364"/>
      <c r="F150" s="364"/>
      <c r="G150" s="364"/>
      <c r="H150" s="364"/>
      <c r="I150" s="364"/>
      <c r="J150" s="364"/>
      <c r="K150" s="364"/>
      <c r="L150" s="364"/>
    </row>
    <row r="151" spans="1:44" ht="24.95" customHeight="1" x14ac:dyDescent="0.25">
      <c r="A151" s="364" t="s">
        <v>1215</v>
      </c>
      <c r="B151" s="364"/>
      <c r="C151" s="364"/>
      <c r="D151" s="364"/>
      <c r="E151" s="364"/>
      <c r="F151" s="364"/>
      <c r="G151" s="364"/>
      <c r="H151" s="364"/>
      <c r="I151" s="364"/>
      <c r="J151" s="364"/>
      <c r="K151" s="364"/>
      <c r="L151" s="364"/>
    </row>
    <row r="152" spans="1:44" ht="24.95" customHeight="1" x14ac:dyDescent="0.25">
      <c r="A152" s="364" t="s">
        <v>1216</v>
      </c>
      <c r="B152" s="364"/>
      <c r="C152" s="364"/>
      <c r="D152" s="364"/>
      <c r="E152" s="364"/>
      <c r="F152" s="364"/>
      <c r="G152" s="364"/>
      <c r="H152" s="364"/>
      <c r="I152" s="364"/>
      <c r="J152" s="364"/>
      <c r="K152" s="364"/>
      <c r="L152" s="364"/>
    </row>
    <row r="153" spans="1:44" ht="24.95" customHeight="1" x14ac:dyDescent="0.25">
      <c r="A153" s="364" t="s">
        <v>644</v>
      </c>
      <c r="B153" s="364"/>
      <c r="C153" s="364"/>
      <c r="D153" s="364"/>
      <c r="E153" s="364"/>
      <c r="F153" s="364"/>
      <c r="G153" s="364"/>
      <c r="H153" s="364"/>
      <c r="I153" s="364"/>
      <c r="J153" s="364"/>
      <c r="K153" s="364"/>
      <c r="L153" s="364"/>
    </row>
    <row r="154" spans="1:44" ht="24.95" customHeight="1" x14ac:dyDescent="0.25">
      <c r="A154" s="364" t="s">
        <v>645</v>
      </c>
      <c r="B154" s="364"/>
      <c r="C154" s="364"/>
      <c r="D154" s="364"/>
      <c r="E154" s="364"/>
      <c r="F154" s="364"/>
      <c r="G154" s="364"/>
      <c r="H154" s="364"/>
      <c r="I154" s="364"/>
      <c r="J154" s="364"/>
      <c r="K154" s="364"/>
      <c r="L154" s="364"/>
    </row>
    <row r="155" spans="1:44" ht="24.95" customHeight="1" x14ac:dyDescent="0.25">
      <c r="A155" s="368" t="s">
        <v>1217</v>
      </c>
      <c r="B155" s="368"/>
      <c r="C155" s="368"/>
      <c r="D155" s="368"/>
      <c r="E155" s="368"/>
      <c r="F155" s="368"/>
      <c r="G155" s="368"/>
      <c r="H155" s="368"/>
      <c r="I155" s="368"/>
      <c r="J155" s="368"/>
      <c r="K155" s="368"/>
      <c r="L155" s="368"/>
    </row>
    <row r="156" spans="1:44" ht="24.95" customHeight="1" x14ac:dyDescent="0.25">
      <c r="A156" s="369" t="s">
        <v>1218</v>
      </c>
      <c r="B156" s="369"/>
      <c r="C156" s="369"/>
      <c r="D156" s="369"/>
      <c r="E156" s="369"/>
      <c r="F156" s="369"/>
      <c r="G156" s="369"/>
      <c r="H156" s="369"/>
      <c r="I156" s="369"/>
      <c r="J156" s="369"/>
      <c r="K156" s="369"/>
      <c r="L156" s="369"/>
    </row>
    <row r="157" spans="1:44" ht="24.95" customHeight="1" x14ac:dyDescent="0.25">
      <c r="A157" s="363" t="s">
        <v>1219</v>
      </c>
      <c r="B157" s="363"/>
      <c r="C157" s="363"/>
      <c r="D157" s="363"/>
      <c r="E157" s="363"/>
      <c r="F157" s="363"/>
      <c r="G157" s="363"/>
      <c r="H157" s="363"/>
      <c r="I157" s="363"/>
      <c r="J157" s="363"/>
      <c r="K157" s="363"/>
      <c r="L157" s="363"/>
    </row>
    <row r="158" spans="1:44" ht="24.95" customHeight="1" x14ac:dyDescent="0.25">
      <c r="A158" s="363" t="s">
        <v>1220</v>
      </c>
      <c r="B158" s="363"/>
      <c r="C158" s="363"/>
      <c r="D158" s="363"/>
      <c r="E158" s="363"/>
      <c r="F158" s="363"/>
      <c r="G158" s="363"/>
      <c r="H158" s="363"/>
      <c r="I158" s="363"/>
      <c r="J158" s="363"/>
      <c r="K158" s="363"/>
      <c r="L158" s="363"/>
    </row>
    <row r="159" spans="1:44" ht="24.95" customHeight="1" x14ac:dyDescent="0.25">
      <c r="A159" s="363" t="s">
        <v>1221</v>
      </c>
      <c r="B159" s="363"/>
      <c r="C159" s="363"/>
      <c r="D159" s="363"/>
      <c r="E159" s="363"/>
      <c r="F159" s="363"/>
      <c r="G159" s="363"/>
      <c r="H159" s="363"/>
      <c r="I159" s="363"/>
      <c r="J159" s="363"/>
      <c r="K159" s="363"/>
      <c r="L159" s="363"/>
    </row>
    <row r="160" spans="1:44" ht="24.95" customHeight="1" x14ac:dyDescent="0.25">
      <c r="A160" s="363" t="s">
        <v>657</v>
      </c>
      <c r="B160" s="363"/>
      <c r="C160" s="363"/>
      <c r="D160" s="363"/>
      <c r="E160" s="363"/>
      <c r="F160" s="363"/>
      <c r="G160" s="363"/>
      <c r="H160" s="363"/>
      <c r="I160" s="363"/>
      <c r="J160" s="363"/>
      <c r="K160" s="363"/>
      <c r="L160" s="363"/>
    </row>
    <row r="161" spans="1:12" ht="24.95" customHeight="1" x14ac:dyDescent="0.25">
      <c r="A161" s="363" t="s">
        <v>658</v>
      </c>
      <c r="B161" s="363"/>
      <c r="C161" s="363"/>
      <c r="D161" s="363"/>
      <c r="E161" s="363"/>
      <c r="F161" s="363"/>
      <c r="G161" s="363"/>
      <c r="H161" s="363"/>
      <c r="I161" s="363"/>
      <c r="J161" s="363"/>
      <c r="K161" s="363"/>
      <c r="L161" s="363"/>
    </row>
    <row r="162" spans="1:12" ht="24.95" customHeight="1" x14ac:dyDescent="0.25">
      <c r="A162" s="363" t="s">
        <v>651</v>
      </c>
      <c r="B162" s="363"/>
      <c r="C162" s="363"/>
      <c r="D162" s="363"/>
      <c r="E162" s="363"/>
      <c r="F162" s="363"/>
      <c r="G162" s="363"/>
      <c r="H162" s="363"/>
      <c r="I162" s="363"/>
      <c r="J162" s="363"/>
      <c r="K162" s="363"/>
      <c r="L162" s="363"/>
    </row>
    <row r="163" spans="1:12" ht="24.95" customHeight="1" x14ac:dyDescent="0.25">
      <c r="A163" s="363" t="s">
        <v>659</v>
      </c>
      <c r="B163" s="363"/>
      <c r="C163" s="363"/>
      <c r="D163" s="363"/>
      <c r="E163" s="363"/>
      <c r="F163" s="363"/>
      <c r="G163" s="363"/>
      <c r="H163" s="363"/>
      <c r="I163" s="363"/>
      <c r="J163" s="363"/>
      <c r="K163" s="363"/>
      <c r="L163" s="363"/>
    </row>
    <row r="164" spans="1:12" ht="36" customHeight="1" x14ac:dyDescent="0.25">
      <c r="A164" s="363" t="s">
        <v>660</v>
      </c>
      <c r="B164" s="363"/>
      <c r="C164" s="363"/>
      <c r="D164" s="363"/>
      <c r="E164" s="363"/>
      <c r="F164" s="363"/>
      <c r="G164" s="363"/>
      <c r="H164" s="363"/>
      <c r="I164" s="363"/>
      <c r="J164" s="363"/>
      <c r="K164" s="363"/>
      <c r="L164" s="363"/>
    </row>
    <row r="165" spans="1:12" s="186" customFormat="1" x14ac:dyDescent="0.25"/>
    <row r="166" spans="1:12" s="186" customFormat="1" x14ac:dyDescent="0.25"/>
    <row r="167" spans="1:12" s="186" customFormat="1" x14ac:dyDescent="0.25"/>
    <row r="168" spans="1:12" s="186" customFormat="1" x14ac:dyDescent="0.25"/>
    <row r="169" spans="1:12" s="186" customFormat="1" x14ac:dyDescent="0.25"/>
    <row r="170" spans="1:12" s="186" customFormat="1" x14ac:dyDescent="0.25"/>
    <row r="171" spans="1:12" s="186" customFormat="1" x14ac:dyDescent="0.25"/>
    <row r="172" spans="1:12" s="186" customFormat="1" x14ac:dyDescent="0.25"/>
  </sheetData>
  <sheetProtection sheet="1" objects="1" scenarios="1" formatCells="0" formatColumns="0" formatRows="0"/>
  <mergeCells count="303">
    <mergeCell ref="A152:L152"/>
    <mergeCell ref="A153:L153"/>
    <mergeCell ref="A154:L154"/>
    <mergeCell ref="A155:L155"/>
    <mergeCell ref="A156:L156"/>
    <mergeCell ref="A157:L157"/>
    <mergeCell ref="A164:L164"/>
    <mergeCell ref="A158:L158"/>
    <mergeCell ref="A159:L159"/>
    <mergeCell ref="A160:L160"/>
    <mergeCell ref="A161:L161"/>
    <mergeCell ref="A162:L162"/>
    <mergeCell ref="A163:L163"/>
    <mergeCell ref="A143:L143"/>
    <mergeCell ref="A144:L144"/>
    <mergeCell ref="A145:L145"/>
    <mergeCell ref="A146:L146"/>
    <mergeCell ref="A147:L147"/>
    <mergeCell ref="A148:L148"/>
    <mergeCell ref="A149:L149"/>
    <mergeCell ref="A150:L150"/>
    <mergeCell ref="A151:L151"/>
    <mergeCell ref="A136:D136"/>
    <mergeCell ref="A137:D137"/>
    <mergeCell ref="E137:I137"/>
    <mergeCell ref="J137:L137"/>
    <mergeCell ref="A138:B138"/>
    <mergeCell ref="G138:I138"/>
    <mergeCell ref="A139:D139"/>
    <mergeCell ref="E139:I139"/>
    <mergeCell ref="J139:L139"/>
    <mergeCell ref="A131:L131"/>
    <mergeCell ref="A132:D132"/>
    <mergeCell ref="E132:I132"/>
    <mergeCell ref="J132:L132"/>
    <mergeCell ref="A133:D133"/>
    <mergeCell ref="E133:I133"/>
    <mergeCell ref="J133:L133"/>
    <mergeCell ref="A134:D134"/>
    <mergeCell ref="A135:D135"/>
    <mergeCell ref="E135:I135"/>
    <mergeCell ref="J135:L135"/>
    <mergeCell ref="G101:J101"/>
    <mergeCell ref="K101:L101"/>
    <mergeCell ref="G102:J102"/>
    <mergeCell ref="K102:L102"/>
    <mergeCell ref="G103:J103"/>
    <mergeCell ref="K103:L103"/>
    <mergeCell ref="G129:J129"/>
    <mergeCell ref="K129:L129"/>
    <mergeCell ref="G130:J130"/>
    <mergeCell ref="K130:L130"/>
    <mergeCell ref="G123:J123"/>
    <mergeCell ref="K123:L123"/>
    <mergeCell ref="G124:J124"/>
    <mergeCell ref="K124:L124"/>
    <mergeCell ref="G128:J128"/>
    <mergeCell ref="K128:L128"/>
    <mergeCell ref="G104:J104"/>
    <mergeCell ref="K104:L104"/>
    <mergeCell ref="G105:J105"/>
    <mergeCell ref="K105:L105"/>
    <mergeCell ref="G116:J116"/>
    <mergeCell ref="K116:L116"/>
    <mergeCell ref="G108:J108"/>
    <mergeCell ref="K108:L108"/>
    <mergeCell ref="G88:J88"/>
    <mergeCell ref="K88:L88"/>
    <mergeCell ref="G89:J89"/>
    <mergeCell ref="K89:L89"/>
    <mergeCell ref="G90:J90"/>
    <mergeCell ref="K90:L90"/>
    <mergeCell ref="G118:J118"/>
    <mergeCell ref="K118:L118"/>
    <mergeCell ref="G93:J93"/>
    <mergeCell ref="K93:L93"/>
    <mergeCell ref="G94:J94"/>
    <mergeCell ref="K94:L94"/>
    <mergeCell ref="G95:J95"/>
    <mergeCell ref="K95:L95"/>
    <mergeCell ref="G96:J96"/>
    <mergeCell ref="K96:L96"/>
    <mergeCell ref="G97:J97"/>
    <mergeCell ref="K97:L97"/>
    <mergeCell ref="G98:J98"/>
    <mergeCell ref="K98:L98"/>
    <mergeCell ref="G99:J99"/>
    <mergeCell ref="K99:L99"/>
    <mergeCell ref="G100:J100"/>
    <mergeCell ref="K100:L100"/>
    <mergeCell ref="G83:J83"/>
    <mergeCell ref="K83:L83"/>
    <mergeCell ref="G84:J84"/>
    <mergeCell ref="K84:L84"/>
    <mergeCell ref="G85:J85"/>
    <mergeCell ref="K85:L85"/>
    <mergeCell ref="G86:J86"/>
    <mergeCell ref="K86:L86"/>
    <mergeCell ref="G87:J87"/>
    <mergeCell ref="K87:L87"/>
    <mergeCell ref="G20:J20"/>
    <mergeCell ref="K20:L20"/>
    <mergeCell ref="G77:J77"/>
    <mergeCell ref="K77:L77"/>
    <mergeCell ref="G78:J78"/>
    <mergeCell ref="K78:L78"/>
    <mergeCell ref="G79:J79"/>
    <mergeCell ref="K79:L79"/>
    <mergeCell ref="G80:J80"/>
    <mergeCell ref="K80:L80"/>
    <mergeCell ref="G21:J21"/>
    <mergeCell ref="K21:L21"/>
    <mergeCell ref="G22:J22"/>
    <mergeCell ref="K22:L22"/>
    <mergeCell ref="G29:J29"/>
    <mergeCell ref="K29:L29"/>
    <mergeCell ref="G30:J30"/>
    <mergeCell ref="K30:L30"/>
    <mergeCell ref="G31:J31"/>
    <mergeCell ref="K31:L31"/>
    <mergeCell ref="G26:J26"/>
    <mergeCell ref="K26:L26"/>
    <mergeCell ref="G27:J27"/>
    <mergeCell ref="K27:L27"/>
    <mergeCell ref="G11:J11"/>
    <mergeCell ref="K11:L11"/>
    <mergeCell ref="G12:J12"/>
    <mergeCell ref="K12:L12"/>
    <mergeCell ref="G13:J13"/>
    <mergeCell ref="K13:L13"/>
    <mergeCell ref="G14:J14"/>
    <mergeCell ref="K14:L14"/>
    <mergeCell ref="G59:J59"/>
    <mergeCell ref="K59:L59"/>
    <mergeCell ref="G15:J15"/>
    <mergeCell ref="K15:L15"/>
    <mergeCell ref="G16:J16"/>
    <mergeCell ref="K16:L16"/>
    <mergeCell ref="G17:J17"/>
    <mergeCell ref="K17:L17"/>
    <mergeCell ref="G18:J18"/>
    <mergeCell ref="K18:L18"/>
    <mergeCell ref="G19:J19"/>
    <mergeCell ref="K19:L19"/>
    <mergeCell ref="G23:J23"/>
    <mergeCell ref="K23:L23"/>
    <mergeCell ref="G24:J24"/>
    <mergeCell ref="K24:L24"/>
    <mergeCell ref="A1:B1"/>
    <mergeCell ref="C1:J1"/>
    <mergeCell ref="K1:L1"/>
    <mergeCell ref="A2:L2"/>
    <mergeCell ref="A4:C4"/>
    <mergeCell ref="D4:L4"/>
    <mergeCell ref="A3:L3"/>
    <mergeCell ref="A5:C5"/>
    <mergeCell ref="D5:L5"/>
    <mergeCell ref="A6:C6"/>
    <mergeCell ref="D6:L6"/>
    <mergeCell ref="A7:C7"/>
    <mergeCell ref="G7:L7"/>
    <mergeCell ref="A8:A10"/>
    <mergeCell ref="B8:B10"/>
    <mergeCell ref="C8:C10"/>
    <mergeCell ref="D8:D10"/>
    <mergeCell ref="E8:E10"/>
    <mergeCell ref="F8:F10"/>
    <mergeCell ref="G8:J10"/>
    <mergeCell ref="K8:L10"/>
    <mergeCell ref="G28:J28"/>
    <mergeCell ref="K28:L28"/>
    <mergeCell ref="G25:J25"/>
    <mergeCell ref="K25:L25"/>
    <mergeCell ref="G35:J35"/>
    <mergeCell ref="K35:L35"/>
    <mergeCell ref="G36:J36"/>
    <mergeCell ref="K36:L36"/>
    <mergeCell ref="G37:J37"/>
    <mergeCell ref="K37:L37"/>
    <mergeCell ref="G32:J32"/>
    <mergeCell ref="K32:L32"/>
    <mergeCell ref="G33:J33"/>
    <mergeCell ref="K33:L33"/>
    <mergeCell ref="G34:J34"/>
    <mergeCell ref="K34:L34"/>
    <mergeCell ref="G41:J41"/>
    <mergeCell ref="K41:L41"/>
    <mergeCell ref="G42:J42"/>
    <mergeCell ref="K42:L42"/>
    <mergeCell ref="G43:J43"/>
    <mergeCell ref="K43:L43"/>
    <mergeCell ref="G38:J38"/>
    <mergeCell ref="K38:L38"/>
    <mergeCell ref="G39:J39"/>
    <mergeCell ref="K39:L39"/>
    <mergeCell ref="G40:J40"/>
    <mergeCell ref="K40:L40"/>
    <mergeCell ref="G47:J47"/>
    <mergeCell ref="K47:L47"/>
    <mergeCell ref="G48:J48"/>
    <mergeCell ref="K48:L48"/>
    <mergeCell ref="G49:J49"/>
    <mergeCell ref="K49:L49"/>
    <mergeCell ref="G44:J44"/>
    <mergeCell ref="K44:L44"/>
    <mergeCell ref="G45:J45"/>
    <mergeCell ref="K45:L45"/>
    <mergeCell ref="G46:J46"/>
    <mergeCell ref="K46:L46"/>
    <mergeCell ref="G53:J53"/>
    <mergeCell ref="K53:L53"/>
    <mergeCell ref="G54:J54"/>
    <mergeCell ref="K54:L54"/>
    <mergeCell ref="G55:J55"/>
    <mergeCell ref="K55:L55"/>
    <mergeCell ref="G50:J50"/>
    <mergeCell ref="K50:L50"/>
    <mergeCell ref="G51:J51"/>
    <mergeCell ref="K51:L51"/>
    <mergeCell ref="G52:J52"/>
    <mergeCell ref="K52:L52"/>
    <mergeCell ref="G56:J56"/>
    <mergeCell ref="K56:L56"/>
    <mergeCell ref="G57:J57"/>
    <mergeCell ref="K57:L57"/>
    <mergeCell ref="G91:J91"/>
    <mergeCell ref="K91:L91"/>
    <mergeCell ref="G61:J61"/>
    <mergeCell ref="K61:L61"/>
    <mergeCell ref="G62:J62"/>
    <mergeCell ref="K62:L62"/>
    <mergeCell ref="G66:J66"/>
    <mergeCell ref="K66:L66"/>
    <mergeCell ref="G67:J67"/>
    <mergeCell ref="K67:L67"/>
    <mergeCell ref="G68:J68"/>
    <mergeCell ref="K68:L68"/>
    <mergeCell ref="G69:J69"/>
    <mergeCell ref="K69:L69"/>
    <mergeCell ref="G70:J70"/>
    <mergeCell ref="K70:L70"/>
    <mergeCell ref="G71:J71"/>
    <mergeCell ref="K71:L71"/>
    <mergeCell ref="G72:J72"/>
    <mergeCell ref="K72:L72"/>
    <mergeCell ref="G92:J92"/>
    <mergeCell ref="K92:L92"/>
    <mergeCell ref="G58:J58"/>
    <mergeCell ref="K58:L58"/>
    <mergeCell ref="G60:J60"/>
    <mergeCell ref="K60:L60"/>
    <mergeCell ref="G63:J63"/>
    <mergeCell ref="K63:L63"/>
    <mergeCell ref="G64:J64"/>
    <mergeCell ref="K64:L64"/>
    <mergeCell ref="G73:J73"/>
    <mergeCell ref="K73:L73"/>
    <mergeCell ref="G74:J74"/>
    <mergeCell ref="K74:L74"/>
    <mergeCell ref="G75:J75"/>
    <mergeCell ref="K75:L75"/>
    <mergeCell ref="G76:J76"/>
    <mergeCell ref="K76:L76"/>
    <mergeCell ref="G65:J65"/>
    <mergeCell ref="K65:L65"/>
    <mergeCell ref="G81:J81"/>
    <mergeCell ref="K81:L81"/>
    <mergeCell ref="G82:J82"/>
    <mergeCell ref="K82:L82"/>
    <mergeCell ref="G117:J117"/>
    <mergeCell ref="K117:L117"/>
    <mergeCell ref="G106:J106"/>
    <mergeCell ref="K106:L106"/>
    <mergeCell ref="G110:J110"/>
    <mergeCell ref="K110:L110"/>
    <mergeCell ref="G111:J111"/>
    <mergeCell ref="K111:L111"/>
    <mergeCell ref="G107:J107"/>
    <mergeCell ref="K107:L107"/>
    <mergeCell ref="G109:J109"/>
    <mergeCell ref="K109:L109"/>
    <mergeCell ref="G112:J112"/>
    <mergeCell ref="K112:L112"/>
    <mergeCell ref="G113:J113"/>
    <mergeCell ref="K113:L113"/>
    <mergeCell ref="G114:J114"/>
    <mergeCell ref="K114:L114"/>
    <mergeCell ref="G115:J115"/>
    <mergeCell ref="K115:L115"/>
    <mergeCell ref="G119:J119"/>
    <mergeCell ref="G125:J125"/>
    <mergeCell ref="K125:L125"/>
    <mergeCell ref="G126:J126"/>
    <mergeCell ref="K126:L126"/>
    <mergeCell ref="G127:J127"/>
    <mergeCell ref="K127:L127"/>
    <mergeCell ref="K119:L119"/>
    <mergeCell ref="G120:J120"/>
    <mergeCell ref="K120:L120"/>
    <mergeCell ref="G122:J122"/>
    <mergeCell ref="K122:L122"/>
    <mergeCell ref="G121:J121"/>
    <mergeCell ref="K121:L121"/>
  </mergeCells>
  <dataValidations count="12">
    <dataValidation type="list" allowBlank="1" showErrorMessage="1" sqref="J138">
      <formula1>dia</formula1>
    </dataValidation>
    <dataValidation type="list" allowBlank="1" showErrorMessage="1" sqref="F138">
      <formula1>Mes</formula1>
    </dataValidation>
    <dataValidation type="list" allowBlank="1" showErrorMessage="1" sqref="L138">
      <formula1>Año</formula1>
    </dataValidation>
    <dataValidation type="list" allowBlank="1" showErrorMessage="1" sqref="K138">
      <formula1>Mes</formula1>
    </dataValidation>
    <dataValidation type="list" allowBlank="1" showInputMessage="1" showErrorMessage="1" promptTitle="Insertar Nombre de proyecto" sqref="N5:O5">
      <formula1>$P$1:$P$6</formula1>
      <formula2>0</formula2>
    </dataValidation>
    <dataValidation type="list" allowBlank="1" showErrorMessage="1" sqref="A3">
      <formula1>Trimestre</formula1>
    </dataValidation>
    <dataValidation type="list" allowBlank="1" showInputMessage="1" showErrorMessage="1" sqref="D7">
      <formula1>dia</formula1>
    </dataValidation>
    <dataValidation type="list" allowBlank="1" showInputMessage="1" showErrorMessage="1" sqref="E7">
      <formula1>Mes</formula1>
    </dataValidation>
    <dataValidation type="list" allowBlank="1" showInputMessage="1" showErrorMessage="1" sqref="F7">
      <formula1>Año</formula1>
    </dataValidation>
    <dataValidation type="list" allowBlank="1" showErrorMessage="1" sqref="A138:B138 E138">
      <formula1>dia</formula1>
    </dataValidation>
    <dataValidation type="list" allowBlank="1" showErrorMessage="1" sqref="C138">
      <formula1>Mes</formula1>
    </dataValidation>
    <dataValidation type="list" allowBlank="1" showErrorMessage="1" sqref="D138 G138:I138">
      <formula1>Año</formula1>
    </dataValidation>
  </dataValidations>
  <printOptions horizontalCentered="1" verticalCentered="1"/>
  <pageMargins left="0.19652777777777777" right="0.15763888888888888" top="0.19652777777777777" bottom="0.31527777777777777" header="0.51180555555555551" footer="0.51180555555555551"/>
  <pageSetup scale="50" firstPageNumber="0" orientation="landscape" horizontalDpi="300" verticalDpi="300"/>
  <headerFooter alignWithMargins="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A8686"/>
  </sheetPr>
  <dimension ref="A1:BI164"/>
  <sheetViews>
    <sheetView topLeftCell="A9" zoomScale="70" zoomScaleNormal="70" zoomScaleSheetLayoutView="55" workbookViewId="0">
      <selection activeCell="D16" sqref="D16"/>
    </sheetView>
  </sheetViews>
  <sheetFormatPr baseColWidth="10" defaultRowHeight="15" x14ac:dyDescent="0.25"/>
  <cols>
    <col min="1" max="1" width="4.85546875" customWidth="1"/>
    <col min="2" max="2" width="25" customWidth="1"/>
    <col min="3" max="3" width="31.140625" customWidth="1"/>
    <col min="4" max="5" width="25" customWidth="1"/>
    <col min="6" max="6" width="29.7109375" customWidth="1"/>
    <col min="10" max="10" width="17.140625" customWidth="1"/>
    <col min="11" max="11" width="50.7109375" customWidth="1"/>
    <col min="12" max="39" width="0" hidden="1" customWidth="1"/>
    <col min="40" max="40" width="11.42578125" style="108"/>
    <col min="41" max="64" width="0" hidden="1" customWidth="1"/>
  </cols>
  <sheetData>
    <row r="1" spans="1:60" ht="85.5" customHeight="1" x14ac:dyDescent="0.25">
      <c r="A1" s="395"/>
      <c r="B1" s="395"/>
      <c r="C1" s="396" t="s">
        <v>629</v>
      </c>
      <c r="D1" s="396"/>
      <c r="E1" s="396"/>
      <c r="F1" s="396"/>
      <c r="G1" s="396"/>
      <c r="H1" s="396"/>
      <c r="I1" s="396"/>
      <c r="J1" s="396"/>
      <c r="K1" s="404" t="s">
        <v>1222</v>
      </c>
      <c r="L1" s="404"/>
      <c r="M1" s="404"/>
      <c r="N1" s="404"/>
      <c r="O1" s="404"/>
      <c r="P1" s="404"/>
      <c r="Q1" s="404"/>
      <c r="R1" s="404"/>
      <c r="S1" s="404"/>
      <c r="T1" s="404"/>
      <c r="U1" s="404"/>
      <c r="V1" s="404"/>
      <c r="W1" s="404"/>
      <c r="X1" s="404"/>
      <c r="Y1" s="404"/>
      <c r="Z1" s="404"/>
      <c r="AA1" s="404"/>
      <c r="AB1" s="404"/>
      <c r="AC1" s="404"/>
      <c r="AD1" s="404"/>
      <c r="AE1" s="404"/>
      <c r="AF1" s="404"/>
      <c r="AG1" s="404"/>
      <c r="AH1" s="404"/>
      <c r="AI1" s="404"/>
      <c r="AJ1" s="404"/>
      <c r="AK1" s="404"/>
      <c r="AL1" s="404"/>
      <c r="AM1" s="404"/>
      <c r="AN1" s="404"/>
      <c r="AS1" s="51"/>
      <c r="AT1" s="51"/>
      <c r="AU1" s="51"/>
      <c r="AV1" s="51"/>
      <c r="AW1" s="51"/>
      <c r="AX1" s="51"/>
      <c r="AY1" s="51"/>
      <c r="AZ1" s="51"/>
      <c r="BA1" s="51"/>
      <c r="BB1" s="51"/>
      <c r="BC1" s="51"/>
      <c r="BD1" s="51"/>
      <c r="BE1" s="51"/>
      <c r="BF1" s="51"/>
      <c r="BG1" s="51"/>
      <c r="BH1" s="51"/>
    </row>
    <row r="2" spans="1:60" ht="30.75" customHeight="1" x14ac:dyDescent="0.25">
      <c r="A2" s="398" t="s">
        <v>630</v>
      </c>
      <c r="B2" s="398"/>
      <c r="C2" s="398"/>
      <c r="D2" s="398"/>
      <c r="E2" s="398"/>
      <c r="F2" s="398"/>
      <c r="G2" s="398"/>
      <c r="H2" s="398"/>
      <c r="I2" s="398"/>
      <c r="J2" s="398"/>
      <c r="K2" s="398"/>
      <c r="L2" s="398"/>
      <c r="M2" s="398"/>
      <c r="N2" s="398"/>
      <c r="O2" s="398"/>
      <c r="P2" s="398"/>
      <c r="Q2" s="398"/>
      <c r="R2" s="398"/>
      <c r="S2" s="398"/>
      <c r="T2" s="398"/>
      <c r="U2" s="398"/>
      <c r="V2" s="398"/>
      <c r="W2" s="398"/>
      <c r="X2" s="398"/>
      <c r="Y2" s="398"/>
      <c r="Z2" s="398"/>
      <c r="AA2" s="398"/>
      <c r="AB2" s="398"/>
      <c r="AC2" s="398"/>
      <c r="AD2" s="398"/>
      <c r="AE2" s="398"/>
      <c r="AF2" s="398"/>
      <c r="AG2" s="398"/>
      <c r="AH2" s="398"/>
      <c r="AI2" s="398"/>
      <c r="AJ2" s="398"/>
      <c r="AK2" s="398"/>
      <c r="AL2" s="398"/>
      <c r="AM2" s="398"/>
      <c r="AN2" s="398"/>
      <c r="AP2" s="89" t="s">
        <v>578</v>
      </c>
      <c r="AQ2" s="89"/>
      <c r="AS2" s="4"/>
      <c r="AT2" s="4"/>
      <c r="AV2" s="5"/>
      <c r="AW2" s="6" t="s">
        <v>1</v>
      </c>
      <c r="AX2" s="6"/>
      <c r="AY2" s="6"/>
      <c r="AZ2" s="6"/>
      <c r="BA2" s="6"/>
      <c r="BB2" s="6"/>
      <c r="BC2" s="6"/>
      <c r="BD2" s="50"/>
      <c r="BE2" s="50"/>
      <c r="BF2" s="50"/>
      <c r="BG2" s="50"/>
      <c r="BH2" s="50"/>
    </row>
    <row r="3" spans="1:60" ht="23.25" customHeight="1" x14ac:dyDescent="0.25">
      <c r="A3" s="400" t="s">
        <v>594</v>
      </c>
      <c r="B3" s="401"/>
      <c r="C3" s="401"/>
      <c r="D3" s="401"/>
      <c r="E3" s="401"/>
      <c r="F3" s="401"/>
      <c r="G3" s="401"/>
      <c r="H3" s="401"/>
      <c r="I3" s="401"/>
      <c r="J3" s="401"/>
      <c r="K3" s="401"/>
      <c r="L3" s="401"/>
      <c r="M3" s="401"/>
      <c r="N3" s="401"/>
      <c r="O3" s="401"/>
      <c r="P3" s="401"/>
      <c r="Q3" s="401"/>
      <c r="R3" s="401"/>
      <c r="S3" s="401"/>
      <c r="T3" s="401"/>
      <c r="U3" s="401"/>
      <c r="V3" s="401"/>
      <c r="W3" s="401"/>
      <c r="X3" s="401"/>
      <c r="Y3" s="401"/>
      <c r="Z3" s="401"/>
      <c r="AA3" s="401"/>
      <c r="AB3" s="401"/>
      <c r="AC3" s="401"/>
      <c r="AD3" s="401"/>
      <c r="AE3" s="401"/>
      <c r="AF3" s="401"/>
      <c r="AG3" s="401"/>
      <c r="AH3" s="401"/>
      <c r="AI3" s="401"/>
      <c r="AJ3" s="401"/>
      <c r="AK3" s="401"/>
      <c r="AL3" s="401"/>
      <c r="AM3" s="401"/>
      <c r="AN3" s="402"/>
      <c r="AP3" s="89" t="s">
        <v>579</v>
      </c>
      <c r="AQ3" s="89"/>
      <c r="AS3" s="8"/>
      <c r="AT3" s="8"/>
      <c r="AV3" s="5"/>
      <c r="AW3" s="9" t="s">
        <v>3</v>
      </c>
      <c r="AX3" s="9"/>
      <c r="AY3" s="9"/>
      <c r="AZ3" s="9"/>
      <c r="BA3" s="9"/>
      <c r="BB3" s="9"/>
      <c r="BC3" s="9"/>
      <c r="BD3" s="50"/>
      <c r="BE3" s="50"/>
      <c r="BF3" s="50"/>
      <c r="BG3" s="50"/>
      <c r="BH3" s="50"/>
    </row>
    <row r="4" spans="1:60" ht="67.5" customHeight="1" x14ac:dyDescent="0.25">
      <c r="A4" s="388" t="str">
        <f>+'FORMULARIO 001 (PÁG 1)'!A4:K4</f>
        <v xml:space="preserve">(2) Proyecto o Acción Centralizada:  </v>
      </c>
      <c r="B4" s="388"/>
      <c r="C4" s="388"/>
      <c r="D4" s="388"/>
      <c r="E4" s="405" t="str">
        <f>+'FORMULARIO 001 (PÁG 1)'!N4</f>
        <v xml:space="preserve">202-GESTION ADMINISTRATIVA (ACCION CENTRALIZADA) </v>
      </c>
      <c r="F4" s="406"/>
      <c r="G4" s="406"/>
      <c r="H4" s="406"/>
      <c r="I4" s="406"/>
      <c r="J4" s="406"/>
      <c r="K4" s="406"/>
      <c r="L4" s="406"/>
      <c r="M4" s="406"/>
      <c r="N4" s="406"/>
      <c r="O4" s="406"/>
      <c r="P4" s="406"/>
      <c r="Q4" s="406"/>
      <c r="R4" s="406"/>
      <c r="S4" s="406"/>
      <c r="T4" s="406"/>
      <c r="U4" s="406"/>
      <c r="V4" s="406"/>
      <c r="W4" s="406"/>
      <c r="X4" s="406"/>
      <c r="Y4" s="406"/>
      <c r="Z4" s="406"/>
      <c r="AA4" s="406"/>
      <c r="AB4" s="406"/>
      <c r="AC4" s="406"/>
      <c r="AD4" s="406"/>
      <c r="AE4" s="406"/>
      <c r="AF4" s="406"/>
      <c r="AG4" s="406"/>
      <c r="AH4" s="406"/>
      <c r="AI4" s="406"/>
      <c r="AJ4" s="406"/>
      <c r="AK4" s="406"/>
      <c r="AL4" s="406"/>
      <c r="AM4" s="406"/>
      <c r="AN4" s="407"/>
      <c r="AP4" s="89" t="s">
        <v>580</v>
      </c>
      <c r="AQ4" s="89"/>
      <c r="AR4" s="115"/>
      <c r="AS4" s="8"/>
      <c r="AT4" s="8"/>
      <c r="AV4" s="5"/>
      <c r="AW4" s="11" t="s">
        <v>4</v>
      </c>
      <c r="AX4" s="11"/>
      <c r="AY4" s="11"/>
      <c r="AZ4" s="11"/>
      <c r="BA4" s="11"/>
      <c r="BB4" s="11"/>
      <c r="BC4" s="11"/>
      <c r="BD4" s="53"/>
      <c r="BE4" s="53"/>
      <c r="BF4" s="53"/>
      <c r="BG4" s="53"/>
      <c r="BH4" s="53"/>
    </row>
    <row r="5" spans="1:60" ht="50.25" customHeight="1" x14ac:dyDescent="0.25">
      <c r="A5" s="388" t="str">
        <f>+'FORMULARIO 001 (PÁG 1)'!A5:K5</f>
        <v xml:space="preserve">(3) Acción(es) Específica(s): </v>
      </c>
      <c r="B5" s="388"/>
      <c r="C5" s="388"/>
      <c r="D5" s="388"/>
      <c r="E5" s="408" t="str">
        <f>+'FORMULARIO 001 (PÁG 1)'!N5</f>
        <v>01-APOYO INSTITUCIONAL A LAS ACCIONES ESPECIFICAS DE LOS PROYECTOS DEL ORGANISMO</v>
      </c>
      <c r="F5" s="406"/>
      <c r="G5" s="406"/>
      <c r="H5" s="406"/>
      <c r="I5" s="406"/>
      <c r="J5" s="406"/>
      <c r="K5" s="406"/>
      <c r="L5" s="406"/>
      <c r="M5" s="406"/>
      <c r="N5" s="406"/>
      <c r="O5" s="406"/>
      <c r="P5" s="406"/>
      <c r="Q5" s="406"/>
      <c r="R5" s="406"/>
      <c r="S5" s="406"/>
      <c r="T5" s="406"/>
      <c r="U5" s="406"/>
      <c r="V5" s="406"/>
      <c r="W5" s="406"/>
      <c r="X5" s="406"/>
      <c r="Y5" s="406"/>
      <c r="Z5" s="406"/>
      <c r="AA5" s="406"/>
      <c r="AB5" s="406"/>
      <c r="AC5" s="406"/>
      <c r="AD5" s="406"/>
      <c r="AE5" s="406"/>
      <c r="AF5" s="406"/>
      <c r="AG5" s="406"/>
      <c r="AH5" s="406"/>
      <c r="AI5" s="406"/>
      <c r="AJ5" s="406"/>
      <c r="AK5" s="406"/>
      <c r="AL5" s="406"/>
      <c r="AM5" s="406"/>
      <c r="AN5" s="407"/>
      <c r="AP5" s="89" t="s">
        <v>581</v>
      </c>
      <c r="AQ5" s="89"/>
      <c r="AR5" s="115"/>
      <c r="AS5" s="12"/>
      <c r="AT5" s="12"/>
      <c r="AV5" s="5"/>
      <c r="AW5" s="9" t="s">
        <v>5</v>
      </c>
      <c r="AX5" s="9"/>
      <c r="AY5" s="9"/>
      <c r="AZ5" s="9"/>
      <c r="BA5" s="9"/>
      <c r="BB5" s="9"/>
      <c r="BC5" s="9"/>
      <c r="BD5" s="53"/>
      <c r="BE5" s="53"/>
      <c r="BF5" s="53"/>
      <c r="BG5" s="53"/>
      <c r="BH5" s="53"/>
    </row>
    <row r="6" spans="1:60" ht="48.75" customHeight="1" x14ac:dyDescent="0.25">
      <c r="A6" s="388">
        <f>+'FORMULARIO 001 (PÁG 1)'!A8:K8</f>
        <v>0</v>
      </c>
      <c r="B6" s="388"/>
      <c r="C6" s="388"/>
      <c r="D6" s="388"/>
      <c r="E6" s="400" t="str">
        <f>+'FORMULARIO 001 (PÁG 1)'!N6</f>
        <v>63-COORDINACION DE PLANIFICACION</v>
      </c>
      <c r="F6" s="401"/>
      <c r="G6" s="401"/>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2"/>
      <c r="AP6" s="89" t="s">
        <v>583</v>
      </c>
      <c r="AQ6" s="89"/>
      <c r="AR6" s="115"/>
      <c r="AS6" s="13"/>
      <c r="AT6" s="13"/>
      <c r="AV6" s="14"/>
      <c r="AW6" s="9" t="s">
        <v>6</v>
      </c>
      <c r="AX6" s="9"/>
      <c r="AY6" s="9"/>
      <c r="AZ6" s="9"/>
      <c r="BA6" s="9"/>
      <c r="BB6" s="9"/>
      <c r="BC6" s="9"/>
      <c r="BD6" s="53"/>
      <c r="BE6" s="53"/>
      <c r="BF6" s="53"/>
      <c r="BG6" s="53"/>
      <c r="BH6" s="53"/>
    </row>
    <row r="7" spans="1:60" ht="44.25" customHeight="1" x14ac:dyDescent="0.25">
      <c r="A7" s="393" t="s">
        <v>632</v>
      </c>
      <c r="B7" s="393"/>
      <c r="C7" s="393"/>
      <c r="D7" s="393"/>
      <c r="E7" s="181" t="s">
        <v>1192</v>
      </c>
      <c r="F7" s="182" t="s">
        <v>42</v>
      </c>
      <c r="G7" s="182" t="s">
        <v>687</v>
      </c>
      <c r="H7" s="403"/>
      <c r="I7" s="403"/>
      <c r="J7" s="403"/>
      <c r="K7" s="403"/>
      <c r="L7" s="403"/>
      <c r="M7" s="403"/>
      <c r="N7" s="403"/>
      <c r="O7" s="403"/>
      <c r="P7" s="403"/>
      <c r="Q7" s="403"/>
      <c r="R7" s="403"/>
      <c r="S7" s="403"/>
      <c r="T7" s="403"/>
      <c r="U7" s="403"/>
      <c r="V7" s="403"/>
      <c r="W7" s="403"/>
      <c r="X7" s="403"/>
      <c r="Y7" s="403"/>
      <c r="Z7" s="403"/>
      <c r="AA7" s="403"/>
      <c r="AB7" s="403"/>
      <c r="AC7" s="403"/>
      <c r="AD7" s="403"/>
      <c r="AE7" s="403"/>
      <c r="AF7" s="403"/>
      <c r="AG7" s="403"/>
      <c r="AH7" s="403"/>
      <c r="AI7" s="403"/>
      <c r="AJ7" s="403"/>
      <c r="AK7" s="403"/>
      <c r="AL7" s="403"/>
      <c r="AM7" s="403"/>
      <c r="AN7" s="403"/>
      <c r="AP7" s="89" t="s">
        <v>577</v>
      </c>
      <c r="AQ7" s="89"/>
      <c r="AS7" s="13"/>
      <c r="AT7" s="13"/>
      <c r="AV7" s="14"/>
      <c r="AW7" s="9" t="s">
        <v>8</v>
      </c>
      <c r="AX7" s="9"/>
      <c r="AY7" s="9"/>
      <c r="AZ7" s="9"/>
      <c r="BA7" s="9"/>
      <c r="BB7" s="9"/>
      <c r="BC7" s="9"/>
      <c r="BD7" s="50"/>
      <c r="BE7" s="50"/>
      <c r="BF7" s="50"/>
      <c r="BG7" s="50"/>
      <c r="BH7" s="50"/>
    </row>
    <row r="8" spans="1:60" ht="15" customHeight="1" x14ac:dyDescent="0.25">
      <c r="A8" s="386" t="s">
        <v>584</v>
      </c>
      <c r="B8" s="387" t="s">
        <v>633</v>
      </c>
      <c r="C8" s="387" t="s">
        <v>1197</v>
      </c>
      <c r="D8" s="387" t="s">
        <v>1198</v>
      </c>
      <c r="E8" s="387" t="s">
        <v>653</v>
      </c>
      <c r="F8" s="387" t="s">
        <v>634</v>
      </c>
      <c r="G8" s="384" t="s">
        <v>635</v>
      </c>
      <c r="H8" s="384"/>
      <c r="I8" s="384"/>
      <c r="J8" s="384"/>
      <c r="K8" s="385" t="s">
        <v>636</v>
      </c>
      <c r="L8" s="385"/>
      <c r="M8" s="385"/>
      <c r="N8" s="385"/>
      <c r="O8" s="385"/>
      <c r="P8" s="385"/>
      <c r="Q8" s="385"/>
      <c r="R8" s="385"/>
      <c r="S8" s="385"/>
      <c r="T8" s="385"/>
      <c r="U8" s="385"/>
      <c r="V8" s="385"/>
      <c r="W8" s="385"/>
      <c r="X8" s="385"/>
      <c r="Y8" s="385"/>
      <c r="Z8" s="385"/>
      <c r="AA8" s="385"/>
      <c r="AB8" s="385"/>
      <c r="AC8" s="385"/>
      <c r="AD8" s="385"/>
      <c r="AE8" s="385"/>
      <c r="AF8" s="385"/>
      <c r="AG8" s="385"/>
      <c r="AH8" s="385"/>
      <c r="AI8" s="385"/>
      <c r="AJ8" s="385"/>
      <c r="AK8" s="385"/>
      <c r="AL8" s="385"/>
      <c r="AM8" s="385"/>
      <c r="AN8" s="385"/>
      <c r="AP8" s="89" t="s">
        <v>594</v>
      </c>
      <c r="AQ8" s="89"/>
      <c r="AS8" s="15"/>
      <c r="AT8" s="15"/>
      <c r="AV8" s="16"/>
      <c r="AW8" s="17"/>
      <c r="AX8" s="17"/>
      <c r="AY8" s="17"/>
      <c r="AZ8" s="17"/>
      <c r="BA8" s="17"/>
      <c r="BB8" s="17"/>
      <c r="BC8" s="17"/>
      <c r="BD8" s="50"/>
      <c r="BE8" s="50"/>
      <c r="BF8" s="50"/>
      <c r="BG8" s="50"/>
      <c r="BH8" s="50"/>
    </row>
    <row r="9" spans="1:60" ht="24" customHeight="1" x14ac:dyDescent="0.25">
      <c r="A9" s="386"/>
      <c r="B9" s="387"/>
      <c r="C9" s="387"/>
      <c r="D9" s="387"/>
      <c r="E9" s="387"/>
      <c r="F9" s="387"/>
      <c r="G9" s="384"/>
      <c r="H9" s="384"/>
      <c r="I9" s="384"/>
      <c r="J9" s="384"/>
      <c r="K9" s="385"/>
      <c r="L9" s="385"/>
      <c r="M9" s="385"/>
      <c r="N9" s="385"/>
      <c r="O9" s="385"/>
      <c r="P9" s="385"/>
      <c r="Q9" s="385"/>
      <c r="R9" s="385"/>
      <c r="S9" s="385"/>
      <c r="T9" s="385"/>
      <c r="U9" s="385"/>
      <c r="V9" s="385"/>
      <c r="W9" s="385"/>
      <c r="X9" s="385"/>
      <c r="Y9" s="385"/>
      <c r="Z9" s="385"/>
      <c r="AA9" s="385"/>
      <c r="AB9" s="385"/>
      <c r="AC9" s="385"/>
      <c r="AD9" s="385"/>
      <c r="AE9" s="385"/>
      <c r="AF9" s="385"/>
      <c r="AG9" s="385"/>
      <c r="AH9" s="385"/>
      <c r="AI9" s="385"/>
      <c r="AJ9" s="385"/>
      <c r="AK9" s="385"/>
      <c r="AL9" s="385"/>
      <c r="AM9" s="385"/>
      <c r="AN9" s="385"/>
      <c r="AP9" s="89" t="s">
        <v>601</v>
      </c>
      <c r="AQ9" s="89"/>
      <c r="AS9" s="18"/>
      <c r="AT9" s="18"/>
      <c r="AV9" s="14"/>
      <c r="AW9" s="16"/>
      <c r="BD9" s="50"/>
      <c r="BE9" s="50"/>
      <c r="BF9" s="50"/>
      <c r="BG9" s="50"/>
      <c r="BH9" s="50"/>
    </row>
    <row r="10" spans="1:60" ht="99" customHeight="1" x14ac:dyDescent="0.25">
      <c r="A10" s="386"/>
      <c r="B10" s="387"/>
      <c r="C10" s="387"/>
      <c r="D10" s="387"/>
      <c r="E10" s="387"/>
      <c r="F10" s="387"/>
      <c r="G10" s="384"/>
      <c r="H10" s="384"/>
      <c r="I10" s="384"/>
      <c r="J10" s="384"/>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5"/>
      <c r="AJ10" s="385"/>
      <c r="AK10" s="385"/>
      <c r="AL10" s="385"/>
      <c r="AM10" s="385"/>
      <c r="AN10" s="385"/>
      <c r="AP10" s="89" t="s">
        <v>603</v>
      </c>
      <c r="AQ10" s="89"/>
      <c r="AS10" s="19" t="str">
        <f>+CONCATENATE('[2]ESTRUCTURA 2017 MODIF. 03MARZO'!$D$15,'[2]ESTRUCTURA 2017 MODIF. 03MARZO'!$E$15,'[2]ESTRUCTURA 2017 MODIF. 03MARZO'!$F$15)</f>
        <v>01-INGRESO DE ESTUDIANTES EN DE TSU Y DE LICENCIADOS O SU EQUIVALENTE TANTO EN PNF COM EN CARRERAS.</v>
      </c>
      <c r="AT10" s="20"/>
      <c r="AU10" s="20"/>
      <c r="AV10" s="21" t="str">
        <f>+CONCATENATE('[2]ESTRUCTURA 2017 MODIF. 03MARZO'!$E$16,'[2]ESTRUCTURA 2017 MODIF. 03MARZO'!$E$15,'[2]ESTRUCTURA 2017 MODIF. 03MARZO'!$F$16)</f>
        <v>01-DIRECCION GENERAL ACADEMICA</v>
      </c>
      <c r="AW10" s="21"/>
      <c r="AX10" s="21"/>
      <c r="AY10" s="21"/>
      <c r="AZ10" s="21"/>
      <c r="BA10" s="21"/>
      <c r="BB10" s="21"/>
      <c r="BC10" s="21"/>
      <c r="BD10" s="50"/>
      <c r="BE10" s="50"/>
      <c r="BF10" s="50"/>
      <c r="BG10" s="50"/>
      <c r="BH10" s="50"/>
    </row>
    <row r="11" spans="1:60" s="112" customFormat="1" ht="83.25" customHeight="1" x14ac:dyDescent="0.2">
      <c r="A11" s="111">
        <f>+'FORMULARIO 002 INF DE GESTIÓN '!A11</f>
        <v>1</v>
      </c>
      <c r="B11" s="111">
        <f>+'FORMULARIO 002 INF DE GESTIÓN '!B11</f>
        <v>0</v>
      </c>
      <c r="C11" s="111">
        <f>+'FORMULARIO 002 INF DE GESTIÓN '!F11</f>
        <v>0</v>
      </c>
      <c r="D11" s="111">
        <f>+'FORMULARIO 002 INF DE GESTIÓN '!M11</f>
        <v>3</v>
      </c>
      <c r="E11" s="111" t="str">
        <f>+'FORMULARIO 001 (PÁG 2 Y 3)'!D13</f>
        <v>N° de Actas Emitidas</v>
      </c>
      <c r="F11" s="111">
        <f>+D11-C11</f>
        <v>3</v>
      </c>
      <c r="G11" s="379" t="str">
        <f>+IF(F11=0,"OCULTAR FILA","USE EL METODO DEL POR QUÉ PARA ENCONTRAR CAUSAS")</f>
        <v>USE EL METODO DEL POR QUÉ PARA ENCONTRAR CAUSAS</v>
      </c>
      <c r="H11" s="379"/>
      <c r="I11" s="379"/>
      <c r="J11" s="379"/>
      <c r="K11" s="399" t="str">
        <f>+IF(F11=0,"OCULTAR FILA","COLOQUE MEDIDA DE AJUSTE")</f>
        <v>COLOQUE MEDIDA DE AJUSTE</v>
      </c>
      <c r="L11" s="399"/>
      <c r="M11" s="399"/>
      <c r="N11" s="399"/>
      <c r="O11" s="399"/>
      <c r="P11" s="399"/>
      <c r="Q11" s="399"/>
      <c r="R11" s="399"/>
      <c r="S11" s="399"/>
      <c r="T11" s="399"/>
      <c r="U11" s="399"/>
      <c r="V11" s="399"/>
      <c r="W11" s="399"/>
      <c r="X11" s="399"/>
      <c r="Y11" s="399"/>
      <c r="Z11" s="399"/>
      <c r="AA11" s="399"/>
      <c r="AB11" s="399"/>
      <c r="AC11" s="399"/>
      <c r="AD11" s="399"/>
      <c r="AE11" s="399"/>
      <c r="AF11" s="399"/>
      <c r="AG11" s="399"/>
      <c r="AH11" s="399"/>
      <c r="AI11" s="399"/>
      <c r="AJ11" s="399"/>
      <c r="AK11" s="399"/>
      <c r="AL11" s="399"/>
      <c r="AM11" s="399"/>
      <c r="AN11" s="399"/>
      <c r="AP11" s="89" t="s">
        <v>604</v>
      </c>
      <c r="AQ11" s="89"/>
      <c r="AS11" s="23" t="str">
        <f>+CONCATENATE('[2]ESTRUCTURA 2017 MODIF. 03MARZO'!$D$21,'[2]ESTRUCTURA 2017 MODIF. 03MARZO'!$E$21,'[2]ESTRUCTURA 2017 MODIF. 03MARZO'!$F$21)</f>
        <v>02-PROSECUCIÓN DE ESTUDIANTES EN FORMACIÓN DE TSU Y DE LICENCIADOS O SU EQUIVALENTE TANTO EN PNF COMO EN CARRERAS.</v>
      </c>
      <c r="AT11" s="24"/>
      <c r="AU11" s="24"/>
      <c r="AV11" s="24" t="str">
        <f>+CONCATENATE('[2]ESTRUCTURA 2017 MODIF. 03MARZO'!$E$17,'[2]ESTRUCTURA 2017 MODIF. 03MARZO'!$E$15,'[2]ESTRUCTURA 2017 MODIF. 03MARZO'!$F$17)</f>
        <v>02-ESCUELA NAUTICA DE VENEZUELA</v>
      </c>
      <c r="AW11" s="24"/>
      <c r="AX11" s="24"/>
      <c r="AY11" s="24"/>
      <c r="AZ11" s="24"/>
      <c r="BA11" s="24"/>
      <c r="BB11" s="24"/>
      <c r="BC11" s="24"/>
      <c r="BD11" s="50"/>
      <c r="BE11" s="50"/>
      <c r="BF11" s="50"/>
      <c r="BG11" s="50"/>
      <c r="BH11" s="50"/>
    </row>
    <row r="12" spans="1:60" s="112" customFormat="1" ht="83.25" customHeight="1" x14ac:dyDescent="0.2">
      <c r="A12" s="111">
        <f>+'FORMULARIO 002 INF DE GESTIÓN '!A12</f>
        <v>2</v>
      </c>
      <c r="B12" s="111">
        <f>+'FORMULARIO 002 INF DE GESTIÓN '!B12</f>
        <v>0</v>
      </c>
      <c r="C12" s="111">
        <f>+'FORMULARIO 002 INF DE GESTIÓN '!F12</f>
        <v>0</v>
      </c>
      <c r="D12" s="111">
        <f>+'FORMULARIO 002 INF DE GESTIÓN '!M12</f>
        <v>0</v>
      </c>
      <c r="E12" s="111">
        <f>+'FORMULARIO 001 (PÁG 2 Y 3)'!D14</f>
        <v>0</v>
      </c>
      <c r="F12" s="111">
        <f>+D12-C12</f>
        <v>0</v>
      </c>
      <c r="G12" s="379" t="str">
        <f>+IF(F12=0,"OCULTAR FILA","USE EL METODO DEL POR QUÉ PARA ENCONTRAR CAUSAS")</f>
        <v>OCULTAR FILA</v>
      </c>
      <c r="H12" s="379"/>
      <c r="I12" s="379"/>
      <c r="J12" s="379"/>
      <c r="K12" s="399" t="str">
        <f>+IF(F12=0,"OCULTAR FILA","COLOQUE MEDIDA DE AJUSTE")</f>
        <v>OCULTAR FILA</v>
      </c>
      <c r="L12" s="399"/>
      <c r="M12" s="399"/>
      <c r="N12" s="399"/>
      <c r="O12" s="399"/>
      <c r="P12" s="399"/>
      <c r="Q12" s="399"/>
      <c r="R12" s="399"/>
      <c r="S12" s="399"/>
      <c r="T12" s="399"/>
      <c r="U12" s="399"/>
      <c r="V12" s="399"/>
      <c r="W12" s="399"/>
      <c r="X12" s="399"/>
      <c r="Y12" s="399"/>
      <c r="Z12" s="399"/>
      <c r="AA12" s="399"/>
      <c r="AB12" s="399"/>
      <c r="AC12" s="399"/>
      <c r="AD12" s="399"/>
      <c r="AE12" s="399"/>
      <c r="AF12" s="399"/>
      <c r="AG12" s="399"/>
      <c r="AH12" s="399"/>
      <c r="AI12" s="399"/>
      <c r="AJ12" s="399"/>
      <c r="AK12" s="399"/>
      <c r="AL12" s="399"/>
      <c r="AM12" s="399"/>
      <c r="AN12" s="399"/>
      <c r="AP12" s="89" t="s">
        <v>604</v>
      </c>
      <c r="AQ12" s="89"/>
      <c r="AS12" s="23" t="str">
        <f>+CONCATENATE('[2]ESTRUCTURA 2017 MODIF. 03MARZO'!$D$21,'[2]ESTRUCTURA 2017 MODIF. 03MARZO'!$E$21,'[2]ESTRUCTURA 2017 MODIF. 03MARZO'!$F$21)</f>
        <v>02-PROSECUCIÓN DE ESTUDIANTES EN FORMACIÓN DE TSU Y DE LICENCIADOS O SU EQUIVALENTE TANTO EN PNF COMO EN CARRERAS.</v>
      </c>
      <c r="AT12" s="24"/>
      <c r="AU12" s="24"/>
      <c r="AV12" s="24" t="str">
        <f>+CONCATENATE('[2]ESTRUCTURA 2017 MODIF. 03MARZO'!$E$17,'[2]ESTRUCTURA 2017 MODIF. 03MARZO'!$E$15,'[2]ESTRUCTURA 2017 MODIF. 03MARZO'!$F$17)</f>
        <v>02-ESCUELA NAUTICA DE VENEZUELA</v>
      </c>
      <c r="AW12" s="24"/>
      <c r="AX12" s="24"/>
      <c r="AY12" s="24"/>
      <c r="AZ12" s="24"/>
      <c r="BA12" s="24"/>
      <c r="BB12" s="24"/>
      <c r="BC12" s="24"/>
      <c r="BD12" s="50"/>
      <c r="BE12" s="50"/>
      <c r="BF12" s="50"/>
      <c r="BG12" s="50"/>
      <c r="BH12" s="50"/>
    </row>
    <row r="13" spans="1:60" s="112" customFormat="1" ht="83.25" customHeight="1" x14ac:dyDescent="0.2">
      <c r="A13" s="111">
        <f>+'FORMULARIO 002 INF DE GESTIÓN '!A13</f>
        <v>3</v>
      </c>
      <c r="B13" s="111">
        <f>+'FORMULARIO 002 INF DE GESTIÓN '!B13</f>
        <v>0</v>
      </c>
      <c r="C13" s="111">
        <f>+'FORMULARIO 002 INF DE GESTIÓN '!F13</f>
        <v>0</v>
      </c>
      <c r="D13" s="111">
        <f>+'FORMULARIO 002 INF DE GESTIÓN '!M13</f>
        <v>0</v>
      </c>
      <c r="E13" s="111">
        <f>+'FORMULARIO 001 (PÁG 2 Y 3)'!D15</f>
        <v>0</v>
      </c>
      <c r="F13" s="111">
        <f t="shared" ref="F13:F76" si="0">+D13-C13</f>
        <v>0</v>
      </c>
      <c r="G13" s="379" t="str">
        <f t="shared" ref="G13:G76" si="1">+IF(F13=0,"OCULTAR FILA","USE EL METODO DEL POR QUÉ PARA ENCONTRAR CAUSAS")</f>
        <v>OCULTAR FILA</v>
      </c>
      <c r="H13" s="379"/>
      <c r="I13" s="379"/>
      <c r="J13" s="379"/>
      <c r="K13" s="399" t="str">
        <f t="shared" ref="K13:K76" si="2">+IF(F13=0,"OCULTAR FILA","COLOQUE MEDIDA DE AJUSTE")</f>
        <v>OCULTAR FILA</v>
      </c>
      <c r="L13" s="399"/>
      <c r="M13" s="399"/>
      <c r="N13" s="399"/>
      <c r="O13" s="399"/>
      <c r="P13" s="399"/>
      <c r="Q13" s="399"/>
      <c r="R13" s="399"/>
      <c r="S13" s="399"/>
      <c r="T13" s="399"/>
      <c r="U13" s="399"/>
      <c r="V13" s="399"/>
      <c r="W13" s="399"/>
      <c r="X13" s="399"/>
      <c r="Y13" s="399"/>
      <c r="Z13" s="399"/>
      <c r="AA13" s="399"/>
      <c r="AB13" s="399"/>
      <c r="AC13" s="399"/>
      <c r="AD13" s="399"/>
      <c r="AE13" s="399"/>
      <c r="AF13" s="399"/>
      <c r="AG13" s="399"/>
      <c r="AH13" s="399"/>
      <c r="AI13" s="399"/>
      <c r="AJ13" s="399"/>
      <c r="AK13" s="399"/>
      <c r="AL13" s="399"/>
      <c r="AM13" s="399"/>
      <c r="AN13" s="399"/>
      <c r="AP13" s="89" t="s">
        <v>604</v>
      </c>
      <c r="AQ13" s="89"/>
      <c r="AS13" s="23" t="str">
        <f>+CONCATENATE('[2]ESTRUCTURA 2017 MODIF. 03MARZO'!$D$21,'[2]ESTRUCTURA 2017 MODIF. 03MARZO'!$E$21,'[2]ESTRUCTURA 2017 MODIF. 03MARZO'!$F$21)</f>
        <v>02-PROSECUCIÓN DE ESTUDIANTES EN FORMACIÓN DE TSU Y DE LICENCIADOS O SU EQUIVALENTE TANTO EN PNF COMO EN CARRERAS.</v>
      </c>
      <c r="AT13" s="24"/>
      <c r="AU13" s="24"/>
      <c r="AV13" s="24" t="str">
        <f>+CONCATENATE('[2]ESTRUCTURA 2017 MODIF. 03MARZO'!$E$17,'[2]ESTRUCTURA 2017 MODIF. 03MARZO'!$E$15,'[2]ESTRUCTURA 2017 MODIF. 03MARZO'!$F$17)</f>
        <v>02-ESCUELA NAUTICA DE VENEZUELA</v>
      </c>
      <c r="AW13" s="24"/>
      <c r="AX13" s="24"/>
      <c r="AY13" s="24"/>
      <c r="AZ13" s="24"/>
      <c r="BA13" s="24"/>
      <c r="BB13" s="24"/>
      <c r="BC13" s="24"/>
      <c r="BD13" s="50"/>
      <c r="BE13" s="50"/>
      <c r="BF13" s="50"/>
      <c r="BG13" s="50"/>
      <c r="BH13" s="50"/>
    </row>
    <row r="14" spans="1:60" s="112" customFormat="1" ht="83.25" customHeight="1" x14ac:dyDescent="0.2">
      <c r="A14" s="111">
        <f>+'FORMULARIO 002 INF DE GESTIÓN '!A14</f>
        <v>4</v>
      </c>
      <c r="B14" s="111">
        <f>+'FORMULARIO 002 INF DE GESTIÓN '!B14</f>
        <v>0</v>
      </c>
      <c r="C14" s="111">
        <f>+'FORMULARIO 002 INF DE GESTIÓN '!F14</f>
        <v>0</v>
      </c>
      <c r="D14" s="111">
        <f>+'FORMULARIO 002 INF DE GESTIÓN '!M14</f>
        <v>0</v>
      </c>
      <c r="E14" s="111">
        <f>+'FORMULARIO 001 (PÁG 2 Y 3)'!D16</f>
        <v>0</v>
      </c>
      <c r="F14" s="111">
        <f t="shared" si="0"/>
        <v>0</v>
      </c>
      <c r="G14" s="379" t="str">
        <f t="shared" si="1"/>
        <v>OCULTAR FILA</v>
      </c>
      <c r="H14" s="379"/>
      <c r="I14" s="379"/>
      <c r="J14" s="379"/>
      <c r="K14" s="399" t="str">
        <f t="shared" si="2"/>
        <v>OCULTAR FILA</v>
      </c>
      <c r="L14" s="399"/>
      <c r="M14" s="399"/>
      <c r="N14" s="399"/>
      <c r="O14" s="399"/>
      <c r="P14" s="399"/>
      <c r="Q14" s="399"/>
      <c r="R14" s="399"/>
      <c r="S14" s="399"/>
      <c r="T14" s="399"/>
      <c r="U14" s="399"/>
      <c r="V14" s="399"/>
      <c r="W14" s="399"/>
      <c r="X14" s="399"/>
      <c r="Y14" s="399"/>
      <c r="Z14" s="399"/>
      <c r="AA14" s="399"/>
      <c r="AB14" s="399"/>
      <c r="AC14" s="399"/>
      <c r="AD14" s="399"/>
      <c r="AE14" s="399"/>
      <c r="AF14" s="399"/>
      <c r="AG14" s="399"/>
      <c r="AH14" s="399"/>
      <c r="AI14" s="399"/>
      <c r="AJ14" s="399"/>
      <c r="AK14" s="399"/>
      <c r="AL14" s="399"/>
      <c r="AM14" s="399"/>
      <c r="AN14" s="399"/>
      <c r="AP14" s="89" t="s">
        <v>604</v>
      </c>
      <c r="AQ14" s="89"/>
      <c r="AS14" s="23" t="str">
        <f>+CONCATENATE('[2]ESTRUCTURA 2017 MODIF. 03MARZO'!$D$21,'[2]ESTRUCTURA 2017 MODIF. 03MARZO'!$E$21,'[2]ESTRUCTURA 2017 MODIF. 03MARZO'!$F$21)</f>
        <v>02-PROSECUCIÓN DE ESTUDIANTES EN FORMACIÓN DE TSU Y DE LICENCIADOS O SU EQUIVALENTE TANTO EN PNF COMO EN CARRERAS.</v>
      </c>
      <c r="AT14" s="24"/>
      <c r="AU14" s="24"/>
      <c r="AV14" s="24" t="str">
        <f>+CONCATENATE('[2]ESTRUCTURA 2017 MODIF. 03MARZO'!$E$17,'[2]ESTRUCTURA 2017 MODIF. 03MARZO'!$E$15,'[2]ESTRUCTURA 2017 MODIF. 03MARZO'!$F$17)</f>
        <v>02-ESCUELA NAUTICA DE VENEZUELA</v>
      </c>
      <c r="AW14" s="24"/>
      <c r="AX14" s="24"/>
      <c r="AY14" s="24"/>
      <c r="AZ14" s="24"/>
      <c r="BA14" s="24"/>
      <c r="BB14" s="24"/>
      <c r="BC14" s="24"/>
      <c r="BD14" s="50"/>
      <c r="BE14" s="50"/>
      <c r="BF14" s="50"/>
      <c r="BG14" s="50"/>
      <c r="BH14" s="50"/>
    </row>
    <row r="15" spans="1:60" s="112" customFormat="1" ht="83.25" customHeight="1" x14ac:dyDescent="0.2">
      <c r="A15" s="111">
        <f>+'FORMULARIO 002 INF DE GESTIÓN '!A15</f>
        <v>5</v>
      </c>
      <c r="B15" s="111">
        <f>+'FORMULARIO 002 INF DE GESTIÓN '!B15</f>
        <v>0</v>
      </c>
      <c r="C15" s="111">
        <f>+'FORMULARIO 002 INF DE GESTIÓN '!F15</f>
        <v>0</v>
      </c>
      <c r="D15" s="111">
        <f>+'FORMULARIO 002 INF DE GESTIÓN '!M15</f>
        <v>0</v>
      </c>
      <c r="E15" s="111">
        <f>+'FORMULARIO 001 (PÁG 2 Y 3)'!D17</f>
        <v>0</v>
      </c>
      <c r="F15" s="111">
        <f t="shared" si="0"/>
        <v>0</v>
      </c>
      <c r="G15" s="379" t="str">
        <f t="shared" si="1"/>
        <v>OCULTAR FILA</v>
      </c>
      <c r="H15" s="379"/>
      <c r="I15" s="379"/>
      <c r="J15" s="379"/>
      <c r="K15" s="399" t="str">
        <f t="shared" si="2"/>
        <v>OCULTAR FILA</v>
      </c>
      <c r="L15" s="399"/>
      <c r="M15" s="399"/>
      <c r="N15" s="399"/>
      <c r="O15" s="399"/>
      <c r="P15" s="399"/>
      <c r="Q15" s="399"/>
      <c r="R15" s="399"/>
      <c r="S15" s="399"/>
      <c r="T15" s="399"/>
      <c r="U15" s="399"/>
      <c r="V15" s="399"/>
      <c r="W15" s="399"/>
      <c r="X15" s="399"/>
      <c r="Y15" s="399"/>
      <c r="Z15" s="399"/>
      <c r="AA15" s="399"/>
      <c r="AB15" s="399"/>
      <c r="AC15" s="399"/>
      <c r="AD15" s="399"/>
      <c r="AE15" s="399"/>
      <c r="AF15" s="399"/>
      <c r="AG15" s="399"/>
      <c r="AH15" s="399"/>
      <c r="AI15" s="399"/>
      <c r="AJ15" s="399"/>
      <c r="AK15" s="399"/>
      <c r="AL15" s="399"/>
      <c r="AM15" s="399"/>
      <c r="AN15" s="399"/>
      <c r="AP15" s="89" t="s">
        <v>604</v>
      </c>
      <c r="AQ15" s="89"/>
      <c r="AS15" s="23" t="str">
        <f>+CONCATENATE('[2]ESTRUCTURA 2017 MODIF. 03MARZO'!$D$21,'[2]ESTRUCTURA 2017 MODIF. 03MARZO'!$E$21,'[2]ESTRUCTURA 2017 MODIF. 03MARZO'!$F$21)</f>
        <v>02-PROSECUCIÓN DE ESTUDIANTES EN FORMACIÓN DE TSU Y DE LICENCIADOS O SU EQUIVALENTE TANTO EN PNF COMO EN CARRERAS.</v>
      </c>
      <c r="AT15" s="24"/>
      <c r="AU15" s="24"/>
      <c r="AV15" s="24" t="str">
        <f>+CONCATENATE('[2]ESTRUCTURA 2017 MODIF. 03MARZO'!$E$17,'[2]ESTRUCTURA 2017 MODIF. 03MARZO'!$E$15,'[2]ESTRUCTURA 2017 MODIF. 03MARZO'!$F$17)</f>
        <v>02-ESCUELA NAUTICA DE VENEZUELA</v>
      </c>
      <c r="AW15" s="24"/>
      <c r="AX15" s="24"/>
      <c r="AY15" s="24"/>
      <c r="AZ15" s="24"/>
      <c r="BA15" s="24"/>
      <c r="BB15" s="24"/>
      <c r="BC15" s="24"/>
      <c r="BD15" s="50"/>
      <c r="BE15" s="50"/>
      <c r="BF15" s="50"/>
      <c r="BG15" s="50"/>
      <c r="BH15" s="50"/>
    </row>
    <row r="16" spans="1:60" s="112" customFormat="1" ht="83.25" customHeight="1" x14ac:dyDescent="0.2">
      <c r="A16" s="111" t="e">
        <f>+'FORMULARIO 002 INF DE GESTIÓN '!A16</f>
        <v>#REF!</v>
      </c>
      <c r="B16" s="192" t="e">
        <f>+'FORMULARIO 002 INF DE GESTIÓN '!B16</f>
        <v>#REF!</v>
      </c>
      <c r="C16" s="111" t="e">
        <f>+'FORMULARIO 002 INF DE GESTIÓN '!F16</f>
        <v>#REF!</v>
      </c>
      <c r="D16" s="111">
        <f>+'FORMULARIO 002 INF DE GESTIÓN '!M16</f>
        <v>0</v>
      </c>
      <c r="E16" s="111" t="e">
        <f>+'FORMULARIO 001 (PÁG 2 Y 3)'!#REF!</f>
        <v>#REF!</v>
      </c>
      <c r="F16" s="111" t="e">
        <f t="shared" si="0"/>
        <v>#REF!</v>
      </c>
      <c r="G16" s="379" t="e">
        <f t="shared" si="1"/>
        <v>#REF!</v>
      </c>
      <c r="H16" s="379"/>
      <c r="I16" s="379"/>
      <c r="J16" s="379"/>
      <c r="K16" s="399" t="e">
        <f t="shared" si="2"/>
        <v>#REF!</v>
      </c>
      <c r="L16" s="399"/>
      <c r="M16" s="399"/>
      <c r="N16" s="399"/>
      <c r="O16" s="399"/>
      <c r="P16" s="399"/>
      <c r="Q16" s="399"/>
      <c r="R16" s="399"/>
      <c r="S16" s="399"/>
      <c r="T16" s="399"/>
      <c r="U16" s="399"/>
      <c r="V16" s="399"/>
      <c r="W16" s="399"/>
      <c r="X16" s="399"/>
      <c r="Y16" s="399"/>
      <c r="Z16" s="399"/>
      <c r="AA16" s="399"/>
      <c r="AB16" s="399"/>
      <c r="AC16" s="399"/>
      <c r="AD16" s="399"/>
      <c r="AE16" s="399"/>
      <c r="AF16" s="399"/>
      <c r="AG16" s="399"/>
      <c r="AH16" s="399"/>
      <c r="AI16" s="399"/>
      <c r="AJ16" s="399"/>
      <c r="AK16" s="399"/>
      <c r="AL16" s="399"/>
      <c r="AM16" s="399"/>
      <c r="AN16" s="399"/>
      <c r="AP16" s="89" t="s">
        <v>604</v>
      </c>
      <c r="AQ16" s="89"/>
      <c r="AS16" s="23" t="str">
        <f>+CONCATENATE('[2]ESTRUCTURA 2017 MODIF. 03MARZO'!$D$21,'[2]ESTRUCTURA 2017 MODIF. 03MARZO'!$E$21,'[2]ESTRUCTURA 2017 MODIF. 03MARZO'!$F$21)</f>
        <v>02-PROSECUCIÓN DE ESTUDIANTES EN FORMACIÓN DE TSU Y DE LICENCIADOS O SU EQUIVALENTE TANTO EN PNF COMO EN CARRERAS.</v>
      </c>
      <c r="AT16" s="24"/>
      <c r="AU16" s="24"/>
      <c r="AV16" s="24" t="str">
        <f>+CONCATENATE('[2]ESTRUCTURA 2017 MODIF. 03MARZO'!$E$17,'[2]ESTRUCTURA 2017 MODIF. 03MARZO'!$E$15,'[2]ESTRUCTURA 2017 MODIF. 03MARZO'!$F$17)</f>
        <v>02-ESCUELA NAUTICA DE VENEZUELA</v>
      </c>
      <c r="AW16" s="24"/>
      <c r="AX16" s="24"/>
      <c r="AY16" s="24"/>
      <c r="AZ16" s="24"/>
      <c r="BA16" s="24"/>
      <c r="BB16" s="24"/>
      <c r="BC16" s="24"/>
      <c r="BD16" s="50"/>
      <c r="BE16" s="50"/>
      <c r="BF16" s="50"/>
      <c r="BG16" s="50"/>
      <c r="BH16" s="50"/>
    </row>
    <row r="17" spans="1:60" s="112" customFormat="1" ht="83.25" customHeight="1" x14ac:dyDescent="0.2">
      <c r="A17" s="111" t="e">
        <f>+'FORMULARIO 002 INF DE GESTIÓN '!A17</f>
        <v>#REF!</v>
      </c>
      <c r="B17" s="111" t="e">
        <f>+'FORMULARIO 002 INF DE GESTIÓN '!B17</f>
        <v>#REF!</v>
      </c>
      <c r="C17" s="111" t="e">
        <f>+'FORMULARIO 002 INF DE GESTIÓN '!F17</f>
        <v>#REF!</v>
      </c>
      <c r="D17" s="111">
        <f>+'FORMULARIO 002 INF DE GESTIÓN '!M17</f>
        <v>0</v>
      </c>
      <c r="E17" s="111" t="e">
        <f>+'FORMULARIO 001 (PÁG 2 Y 3)'!#REF!</f>
        <v>#REF!</v>
      </c>
      <c r="F17" s="111" t="e">
        <f t="shared" si="0"/>
        <v>#REF!</v>
      </c>
      <c r="G17" s="379" t="e">
        <f t="shared" si="1"/>
        <v>#REF!</v>
      </c>
      <c r="H17" s="379"/>
      <c r="I17" s="379"/>
      <c r="J17" s="379"/>
      <c r="K17" s="399" t="e">
        <f t="shared" si="2"/>
        <v>#REF!</v>
      </c>
      <c r="L17" s="399"/>
      <c r="M17" s="399"/>
      <c r="N17" s="399"/>
      <c r="O17" s="399"/>
      <c r="P17" s="399"/>
      <c r="Q17" s="399"/>
      <c r="R17" s="399"/>
      <c r="S17" s="399"/>
      <c r="T17" s="399"/>
      <c r="U17" s="399"/>
      <c r="V17" s="399"/>
      <c r="W17" s="399"/>
      <c r="X17" s="399"/>
      <c r="Y17" s="399"/>
      <c r="Z17" s="399"/>
      <c r="AA17" s="399"/>
      <c r="AB17" s="399"/>
      <c r="AC17" s="399"/>
      <c r="AD17" s="399"/>
      <c r="AE17" s="399"/>
      <c r="AF17" s="399"/>
      <c r="AG17" s="399"/>
      <c r="AH17" s="399"/>
      <c r="AI17" s="399"/>
      <c r="AJ17" s="399"/>
      <c r="AK17" s="399"/>
      <c r="AL17" s="399"/>
      <c r="AM17" s="399"/>
      <c r="AN17" s="399"/>
      <c r="AP17" s="89" t="s">
        <v>604</v>
      </c>
      <c r="AQ17" s="89"/>
      <c r="AS17" s="23" t="str">
        <f>+CONCATENATE('[2]ESTRUCTURA 2017 MODIF. 03MARZO'!$D$21,'[2]ESTRUCTURA 2017 MODIF. 03MARZO'!$E$21,'[2]ESTRUCTURA 2017 MODIF. 03MARZO'!$F$21)</f>
        <v>02-PROSECUCIÓN DE ESTUDIANTES EN FORMACIÓN DE TSU Y DE LICENCIADOS O SU EQUIVALENTE TANTO EN PNF COMO EN CARRERAS.</v>
      </c>
      <c r="AT17" s="24"/>
      <c r="AU17" s="24"/>
      <c r="AV17" s="24" t="str">
        <f>+CONCATENATE('[2]ESTRUCTURA 2017 MODIF. 03MARZO'!$E$17,'[2]ESTRUCTURA 2017 MODIF. 03MARZO'!$E$15,'[2]ESTRUCTURA 2017 MODIF. 03MARZO'!$F$17)</f>
        <v>02-ESCUELA NAUTICA DE VENEZUELA</v>
      </c>
      <c r="AW17" s="24"/>
      <c r="AX17" s="24"/>
      <c r="AY17" s="24"/>
      <c r="AZ17" s="24"/>
      <c r="BA17" s="24"/>
      <c r="BB17" s="24"/>
      <c r="BC17" s="24"/>
      <c r="BD17" s="50"/>
      <c r="BE17" s="50"/>
      <c r="BF17" s="50"/>
      <c r="BG17" s="50"/>
      <c r="BH17" s="50"/>
    </row>
    <row r="18" spans="1:60" s="112" customFormat="1" ht="83.25" customHeight="1" x14ac:dyDescent="0.2">
      <c r="A18" s="111" t="e">
        <f>+'FORMULARIO 002 INF DE GESTIÓN '!A18</f>
        <v>#REF!</v>
      </c>
      <c r="B18" s="111" t="e">
        <f>+'FORMULARIO 002 INF DE GESTIÓN '!B18</f>
        <v>#REF!</v>
      </c>
      <c r="C18" s="111" t="e">
        <f>+'FORMULARIO 002 INF DE GESTIÓN '!F18</f>
        <v>#REF!</v>
      </c>
      <c r="D18" s="111">
        <f>+'FORMULARIO 002 INF DE GESTIÓN '!M18</f>
        <v>0</v>
      </c>
      <c r="E18" s="111" t="e">
        <f>+'FORMULARIO 001 (PÁG 2 Y 3)'!#REF!</f>
        <v>#REF!</v>
      </c>
      <c r="F18" s="111" t="e">
        <f t="shared" si="0"/>
        <v>#REF!</v>
      </c>
      <c r="G18" s="379" t="e">
        <f t="shared" si="1"/>
        <v>#REF!</v>
      </c>
      <c r="H18" s="379"/>
      <c r="I18" s="379"/>
      <c r="J18" s="379"/>
      <c r="K18" s="399" t="e">
        <f t="shared" si="2"/>
        <v>#REF!</v>
      </c>
      <c r="L18" s="399"/>
      <c r="M18" s="399"/>
      <c r="N18" s="399"/>
      <c r="O18" s="399"/>
      <c r="P18" s="399"/>
      <c r="Q18" s="399"/>
      <c r="R18" s="399"/>
      <c r="S18" s="399"/>
      <c r="T18" s="399"/>
      <c r="U18" s="399"/>
      <c r="V18" s="399"/>
      <c r="W18" s="399"/>
      <c r="X18" s="399"/>
      <c r="Y18" s="399"/>
      <c r="Z18" s="399"/>
      <c r="AA18" s="399"/>
      <c r="AB18" s="399"/>
      <c r="AC18" s="399"/>
      <c r="AD18" s="399"/>
      <c r="AE18" s="399"/>
      <c r="AF18" s="399"/>
      <c r="AG18" s="399"/>
      <c r="AH18" s="399"/>
      <c r="AI18" s="399"/>
      <c r="AJ18" s="399"/>
      <c r="AK18" s="399"/>
      <c r="AL18" s="399"/>
      <c r="AM18" s="399"/>
      <c r="AN18" s="399"/>
      <c r="AP18" s="89" t="s">
        <v>604</v>
      </c>
      <c r="AQ18" s="89"/>
      <c r="AS18" s="23" t="str">
        <f>+CONCATENATE('[2]ESTRUCTURA 2017 MODIF. 03MARZO'!$D$21,'[2]ESTRUCTURA 2017 MODIF. 03MARZO'!$E$21,'[2]ESTRUCTURA 2017 MODIF. 03MARZO'!$F$21)</f>
        <v>02-PROSECUCIÓN DE ESTUDIANTES EN FORMACIÓN DE TSU Y DE LICENCIADOS O SU EQUIVALENTE TANTO EN PNF COMO EN CARRERAS.</v>
      </c>
      <c r="AT18" s="24"/>
      <c r="AU18" s="24"/>
      <c r="AV18" s="24" t="str">
        <f>+CONCATENATE('[2]ESTRUCTURA 2017 MODIF. 03MARZO'!$E$17,'[2]ESTRUCTURA 2017 MODIF. 03MARZO'!$E$15,'[2]ESTRUCTURA 2017 MODIF. 03MARZO'!$F$17)</f>
        <v>02-ESCUELA NAUTICA DE VENEZUELA</v>
      </c>
      <c r="AW18" s="24"/>
      <c r="AX18" s="24"/>
      <c r="AY18" s="24"/>
      <c r="AZ18" s="24"/>
      <c r="BA18" s="24"/>
      <c r="BB18" s="24"/>
      <c r="BC18" s="24"/>
      <c r="BD18" s="50"/>
      <c r="BE18" s="50"/>
      <c r="BF18" s="50"/>
      <c r="BG18" s="50"/>
      <c r="BH18" s="50"/>
    </row>
    <row r="19" spans="1:60" s="112" customFormat="1" ht="83.25" customHeight="1" x14ac:dyDescent="0.2">
      <c r="A19" s="111" t="e">
        <f>+'FORMULARIO 002 INF DE GESTIÓN '!A19</f>
        <v>#REF!</v>
      </c>
      <c r="B19" s="111" t="e">
        <f>+'FORMULARIO 002 INF DE GESTIÓN '!B19</f>
        <v>#REF!</v>
      </c>
      <c r="C19" s="111" t="e">
        <f>+'FORMULARIO 002 INF DE GESTIÓN '!F19</f>
        <v>#REF!</v>
      </c>
      <c r="D19" s="111">
        <f>+'FORMULARIO 002 INF DE GESTIÓN '!M19</f>
        <v>0</v>
      </c>
      <c r="E19" s="111" t="e">
        <f>+'FORMULARIO 001 (PÁG 2 Y 3)'!#REF!</f>
        <v>#REF!</v>
      </c>
      <c r="F19" s="111" t="e">
        <f t="shared" si="0"/>
        <v>#REF!</v>
      </c>
      <c r="G19" s="379" t="e">
        <f t="shared" si="1"/>
        <v>#REF!</v>
      </c>
      <c r="H19" s="379"/>
      <c r="I19" s="379"/>
      <c r="J19" s="379"/>
      <c r="K19" s="399" t="e">
        <f t="shared" si="2"/>
        <v>#REF!</v>
      </c>
      <c r="L19" s="399"/>
      <c r="M19" s="399"/>
      <c r="N19" s="399"/>
      <c r="O19" s="399"/>
      <c r="P19" s="399"/>
      <c r="Q19" s="399"/>
      <c r="R19" s="399"/>
      <c r="S19" s="399"/>
      <c r="T19" s="399"/>
      <c r="U19" s="399"/>
      <c r="V19" s="399"/>
      <c r="W19" s="399"/>
      <c r="X19" s="399"/>
      <c r="Y19" s="399"/>
      <c r="Z19" s="399"/>
      <c r="AA19" s="399"/>
      <c r="AB19" s="399"/>
      <c r="AC19" s="399"/>
      <c r="AD19" s="399"/>
      <c r="AE19" s="399"/>
      <c r="AF19" s="399"/>
      <c r="AG19" s="399"/>
      <c r="AH19" s="399"/>
      <c r="AI19" s="399"/>
      <c r="AJ19" s="399"/>
      <c r="AK19" s="399"/>
      <c r="AL19" s="399"/>
      <c r="AM19" s="399"/>
      <c r="AN19" s="399"/>
      <c r="AP19" s="89" t="s">
        <v>604</v>
      </c>
      <c r="AQ19" s="89"/>
      <c r="AS19" s="23" t="str">
        <f>+CONCATENATE('[2]ESTRUCTURA 2017 MODIF. 03MARZO'!$D$21,'[2]ESTRUCTURA 2017 MODIF. 03MARZO'!$E$21,'[2]ESTRUCTURA 2017 MODIF. 03MARZO'!$F$21)</f>
        <v>02-PROSECUCIÓN DE ESTUDIANTES EN FORMACIÓN DE TSU Y DE LICENCIADOS O SU EQUIVALENTE TANTO EN PNF COMO EN CARRERAS.</v>
      </c>
      <c r="AT19" s="24"/>
      <c r="AU19" s="24"/>
      <c r="AV19" s="24" t="str">
        <f>+CONCATENATE('[2]ESTRUCTURA 2017 MODIF. 03MARZO'!$E$17,'[2]ESTRUCTURA 2017 MODIF. 03MARZO'!$E$15,'[2]ESTRUCTURA 2017 MODIF. 03MARZO'!$F$17)</f>
        <v>02-ESCUELA NAUTICA DE VENEZUELA</v>
      </c>
      <c r="AW19" s="24"/>
      <c r="AX19" s="24"/>
      <c r="AY19" s="24"/>
      <c r="AZ19" s="24"/>
      <c r="BA19" s="24"/>
      <c r="BB19" s="24"/>
      <c r="BC19" s="24"/>
      <c r="BD19" s="50"/>
      <c r="BE19" s="50"/>
      <c r="BF19" s="50"/>
      <c r="BG19" s="50"/>
      <c r="BH19" s="50"/>
    </row>
    <row r="20" spans="1:60" s="112" customFormat="1" ht="83.25" customHeight="1" x14ac:dyDescent="0.2">
      <c r="A20" s="111" t="e">
        <f>+'FORMULARIO 002 INF DE GESTIÓN '!A20</f>
        <v>#REF!</v>
      </c>
      <c r="B20" s="111" t="e">
        <f>+'FORMULARIO 002 INF DE GESTIÓN '!B20</f>
        <v>#REF!</v>
      </c>
      <c r="C20" s="111" t="e">
        <f>+'FORMULARIO 002 INF DE GESTIÓN '!F20</f>
        <v>#REF!</v>
      </c>
      <c r="D20" s="111">
        <f>+'FORMULARIO 002 INF DE GESTIÓN '!M20</f>
        <v>0</v>
      </c>
      <c r="E20" s="111" t="e">
        <f>+'FORMULARIO 001 (PÁG 2 Y 3)'!#REF!</f>
        <v>#REF!</v>
      </c>
      <c r="F20" s="111" t="e">
        <f t="shared" si="0"/>
        <v>#REF!</v>
      </c>
      <c r="G20" s="379" t="e">
        <f t="shared" si="1"/>
        <v>#REF!</v>
      </c>
      <c r="H20" s="379"/>
      <c r="I20" s="379"/>
      <c r="J20" s="379"/>
      <c r="K20" s="399" t="e">
        <f t="shared" si="2"/>
        <v>#REF!</v>
      </c>
      <c r="L20" s="399"/>
      <c r="M20" s="399"/>
      <c r="N20" s="399"/>
      <c r="O20" s="399"/>
      <c r="P20" s="399"/>
      <c r="Q20" s="399"/>
      <c r="R20" s="399"/>
      <c r="S20" s="399"/>
      <c r="T20" s="399"/>
      <c r="U20" s="399"/>
      <c r="V20" s="399"/>
      <c r="W20" s="399"/>
      <c r="X20" s="399"/>
      <c r="Y20" s="399"/>
      <c r="Z20" s="399"/>
      <c r="AA20" s="399"/>
      <c r="AB20" s="399"/>
      <c r="AC20" s="399"/>
      <c r="AD20" s="399"/>
      <c r="AE20" s="399"/>
      <c r="AF20" s="399"/>
      <c r="AG20" s="399"/>
      <c r="AH20" s="399"/>
      <c r="AI20" s="399"/>
      <c r="AJ20" s="399"/>
      <c r="AK20" s="399"/>
      <c r="AL20" s="399"/>
      <c r="AM20" s="399"/>
      <c r="AN20" s="399"/>
      <c r="AP20" s="89" t="s">
        <v>604</v>
      </c>
      <c r="AQ20" s="89"/>
      <c r="AS20" s="23" t="str">
        <f>+CONCATENATE('[2]ESTRUCTURA 2017 MODIF. 03MARZO'!$D$21,'[2]ESTRUCTURA 2017 MODIF. 03MARZO'!$E$21,'[2]ESTRUCTURA 2017 MODIF. 03MARZO'!$F$21)</f>
        <v>02-PROSECUCIÓN DE ESTUDIANTES EN FORMACIÓN DE TSU Y DE LICENCIADOS O SU EQUIVALENTE TANTO EN PNF COMO EN CARRERAS.</v>
      </c>
      <c r="AT20" s="24"/>
      <c r="AU20" s="24"/>
      <c r="AV20" s="24" t="str">
        <f>+CONCATENATE('[2]ESTRUCTURA 2017 MODIF. 03MARZO'!$E$17,'[2]ESTRUCTURA 2017 MODIF. 03MARZO'!$E$15,'[2]ESTRUCTURA 2017 MODIF. 03MARZO'!$F$17)</f>
        <v>02-ESCUELA NAUTICA DE VENEZUELA</v>
      </c>
      <c r="AW20" s="24"/>
      <c r="AX20" s="24"/>
      <c r="AY20" s="24"/>
      <c r="AZ20" s="24"/>
      <c r="BA20" s="24"/>
      <c r="BB20" s="24"/>
      <c r="BC20" s="24"/>
      <c r="BD20" s="50"/>
      <c r="BE20" s="50"/>
      <c r="BF20" s="50"/>
      <c r="BG20" s="50"/>
      <c r="BH20" s="50"/>
    </row>
    <row r="21" spans="1:60" s="112" customFormat="1" ht="83.25" customHeight="1" x14ac:dyDescent="0.2">
      <c r="A21" s="111" t="e">
        <f>+'FORMULARIO 002 INF DE GESTIÓN '!A21</f>
        <v>#REF!</v>
      </c>
      <c r="B21" s="111" t="e">
        <f>+'FORMULARIO 002 INF DE GESTIÓN '!B21</f>
        <v>#REF!</v>
      </c>
      <c r="C21" s="111" t="e">
        <f>+'FORMULARIO 002 INF DE GESTIÓN '!F21</f>
        <v>#REF!</v>
      </c>
      <c r="D21" s="111">
        <f>+'FORMULARIO 002 INF DE GESTIÓN '!M21</f>
        <v>0</v>
      </c>
      <c r="E21" s="111" t="e">
        <f>+'FORMULARIO 001 (PÁG 2 Y 3)'!#REF!</f>
        <v>#REF!</v>
      </c>
      <c r="F21" s="111" t="e">
        <f t="shared" si="0"/>
        <v>#REF!</v>
      </c>
      <c r="G21" s="379" t="e">
        <f t="shared" si="1"/>
        <v>#REF!</v>
      </c>
      <c r="H21" s="379"/>
      <c r="I21" s="379"/>
      <c r="J21" s="379"/>
      <c r="K21" s="399" t="e">
        <f t="shared" si="2"/>
        <v>#REF!</v>
      </c>
      <c r="L21" s="399"/>
      <c r="M21" s="399"/>
      <c r="N21" s="399"/>
      <c r="O21" s="399"/>
      <c r="P21" s="399"/>
      <c r="Q21" s="399"/>
      <c r="R21" s="399"/>
      <c r="S21" s="399"/>
      <c r="T21" s="399"/>
      <c r="U21" s="399"/>
      <c r="V21" s="399"/>
      <c r="W21" s="399"/>
      <c r="X21" s="399"/>
      <c r="Y21" s="399"/>
      <c r="Z21" s="399"/>
      <c r="AA21" s="399"/>
      <c r="AB21" s="399"/>
      <c r="AC21" s="399"/>
      <c r="AD21" s="399"/>
      <c r="AE21" s="399"/>
      <c r="AF21" s="399"/>
      <c r="AG21" s="399"/>
      <c r="AH21" s="399"/>
      <c r="AI21" s="399"/>
      <c r="AJ21" s="399"/>
      <c r="AK21" s="399"/>
      <c r="AL21" s="399"/>
      <c r="AM21" s="399"/>
      <c r="AN21" s="399"/>
      <c r="AP21" s="89" t="s">
        <v>604</v>
      </c>
      <c r="AQ21" s="89"/>
      <c r="AS21" s="23" t="str">
        <f>+CONCATENATE('[2]ESTRUCTURA 2017 MODIF. 03MARZO'!$D$21,'[2]ESTRUCTURA 2017 MODIF. 03MARZO'!$E$21,'[2]ESTRUCTURA 2017 MODIF. 03MARZO'!$F$21)</f>
        <v>02-PROSECUCIÓN DE ESTUDIANTES EN FORMACIÓN DE TSU Y DE LICENCIADOS O SU EQUIVALENTE TANTO EN PNF COMO EN CARRERAS.</v>
      </c>
      <c r="AT21" s="24"/>
      <c r="AU21" s="24"/>
      <c r="AV21" s="24" t="str">
        <f>+CONCATENATE('[2]ESTRUCTURA 2017 MODIF. 03MARZO'!$E$17,'[2]ESTRUCTURA 2017 MODIF. 03MARZO'!$E$15,'[2]ESTRUCTURA 2017 MODIF. 03MARZO'!$F$17)</f>
        <v>02-ESCUELA NAUTICA DE VENEZUELA</v>
      </c>
      <c r="AW21" s="24"/>
      <c r="AX21" s="24"/>
      <c r="AY21" s="24"/>
      <c r="AZ21" s="24"/>
      <c r="BA21" s="24"/>
      <c r="BB21" s="24"/>
      <c r="BC21" s="24"/>
      <c r="BD21" s="50"/>
      <c r="BE21" s="50"/>
      <c r="BF21" s="50"/>
      <c r="BG21" s="50"/>
      <c r="BH21" s="50"/>
    </row>
    <row r="22" spans="1:60" s="112" customFormat="1" ht="83.25" customHeight="1" x14ac:dyDescent="0.2">
      <c r="A22" s="111" t="e">
        <f>+'FORMULARIO 002 INF DE GESTIÓN '!A22</f>
        <v>#REF!</v>
      </c>
      <c r="B22" s="111" t="e">
        <f>+'FORMULARIO 002 INF DE GESTIÓN '!B22</f>
        <v>#REF!</v>
      </c>
      <c r="C22" s="111" t="e">
        <f>+'FORMULARIO 002 INF DE GESTIÓN '!F22</f>
        <v>#REF!</v>
      </c>
      <c r="D22" s="111">
        <f>+'FORMULARIO 002 INF DE GESTIÓN '!M22</f>
        <v>0</v>
      </c>
      <c r="E22" s="111" t="e">
        <f>+'FORMULARIO 001 (PÁG 2 Y 3)'!#REF!</f>
        <v>#REF!</v>
      </c>
      <c r="F22" s="111" t="e">
        <f t="shared" si="0"/>
        <v>#REF!</v>
      </c>
      <c r="G22" s="379" t="e">
        <f t="shared" si="1"/>
        <v>#REF!</v>
      </c>
      <c r="H22" s="379"/>
      <c r="I22" s="379"/>
      <c r="J22" s="379"/>
      <c r="K22" s="399" t="e">
        <f t="shared" si="2"/>
        <v>#REF!</v>
      </c>
      <c r="L22" s="399"/>
      <c r="M22" s="399"/>
      <c r="N22" s="399"/>
      <c r="O22" s="399"/>
      <c r="P22" s="399"/>
      <c r="Q22" s="399"/>
      <c r="R22" s="399"/>
      <c r="S22" s="399"/>
      <c r="T22" s="399"/>
      <c r="U22" s="399"/>
      <c r="V22" s="399"/>
      <c r="W22" s="399"/>
      <c r="X22" s="399"/>
      <c r="Y22" s="399"/>
      <c r="Z22" s="399"/>
      <c r="AA22" s="399"/>
      <c r="AB22" s="399"/>
      <c r="AC22" s="399"/>
      <c r="AD22" s="399"/>
      <c r="AE22" s="399"/>
      <c r="AF22" s="399"/>
      <c r="AG22" s="399"/>
      <c r="AH22" s="399"/>
      <c r="AI22" s="399"/>
      <c r="AJ22" s="399"/>
      <c r="AK22" s="399"/>
      <c r="AL22" s="399"/>
      <c r="AM22" s="399"/>
      <c r="AN22" s="399"/>
      <c r="AP22" s="89" t="s">
        <v>604</v>
      </c>
      <c r="AQ22" s="89"/>
      <c r="AS22" s="23" t="str">
        <f>+CONCATENATE('[2]ESTRUCTURA 2017 MODIF. 03MARZO'!$D$21,'[2]ESTRUCTURA 2017 MODIF. 03MARZO'!$E$21,'[2]ESTRUCTURA 2017 MODIF. 03MARZO'!$F$21)</f>
        <v>02-PROSECUCIÓN DE ESTUDIANTES EN FORMACIÓN DE TSU Y DE LICENCIADOS O SU EQUIVALENTE TANTO EN PNF COMO EN CARRERAS.</v>
      </c>
      <c r="AT22" s="24"/>
      <c r="AU22" s="24"/>
      <c r="AV22" s="24" t="str">
        <f>+CONCATENATE('[2]ESTRUCTURA 2017 MODIF. 03MARZO'!$E$17,'[2]ESTRUCTURA 2017 MODIF. 03MARZO'!$E$15,'[2]ESTRUCTURA 2017 MODIF. 03MARZO'!$F$17)</f>
        <v>02-ESCUELA NAUTICA DE VENEZUELA</v>
      </c>
      <c r="AW22" s="24"/>
      <c r="AX22" s="24"/>
      <c r="AY22" s="24"/>
      <c r="AZ22" s="24"/>
      <c r="BA22" s="24"/>
      <c r="BB22" s="24"/>
      <c r="BC22" s="24"/>
      <c r="BD22" s="50"/>
      <c r="BE22" s="50"/>
      <c r="BF22" s="50"/>
      <c r="BG22" s="50"/>
      <c r="BH22" s="50"/>
    </row>
    <row r="23" spans="1:60" s="112" customFormat="1" ht="83.25" customHeight="1" x14ac:dyDescent="0.2">
      <c r="A23" s="111" t="e">
        <f>+'FORMULARIO 002 INF DE GESTIÓN '!A23</f>
        <v>#REF!</v>
      </c>
      <c r="B23" s="111" t="e">
        <f>+'FORMULARIO 002 INF DE GESTIÓN '!B23</f>
        <v>#REF!</v>
      </c>
      <c r="C23" s="111" t="e">
        <f>+'FORMULARIO 002 INF DE GESTIÓN '!F23</f>
        <v>#REF!</v>
      </c>
      <c r="D23" s="111">
        <f>+'FORMULARIO 002 INF DE GESTIÓN '!M23</f>
        <v>0</v>
      </c>
      <c r="E23" s="111" t="e">
        <f>+'FORMULARIO 001 (PÁG 2 Y 3)'!#REF!</f>
        <v>#REF!</v>
      </c>
      <c r="F23" s="111" t="e">
        <f t="shared" si="0"/>
        <v>#REF!</v>
      </c>
      <c r="G23" s="379" t="e">
        <f t="shared" si="1"/>
        <v>#REF!</v>
      </c>
      <c r="H23" s="379"/>
      <c r="I23" s="379"/>
      <c r="J23" s="379"/>
      <c r="K23" s="399" t="e">
        <f t="shared" si="2"/>
        <v>#REF!</v>
      </c>
      <c r="L23" s="399"/>
      <c r="M23" s="399"/>
      <c r="N23" s="399"/>
      <c r="O23" s="399"/>
      <c r="P23" s="399"/>
      <c r="Q23" s="399"/>
      <c r="R23" s="399"/>
      <c r="S23" s="399"/>
      <c r="T23" s="399"/>
      <c r="U23" s="399"/>
      <c r="V23" s="399"/>
      <c r="W23" s="399"/>
      <c r="X23" s="399"/>
      <c r="Y23" s="399"/>
      <c r="Z23" s="399"/>
      <c r="AA23" s="399"/>
      <c r="AB23" s="399"/>
      <c r="AC23" s="399"/>
      <c r="AD23" s="399"/>
      <c r="AE23" s="399"/>
      <c r="AF23" s="399"/>
      <c r="AG23" s="399"/>
      <c r="AH23" s="399"/>
      <c r="AI23" s="399"/>
      <c r="AJ23" s="399"/>
      <c r="AK23" s="399"/>
      <c r="AL23" s="399"/>
      <c r="AM23" s="399"/>
      <c r="AN23" s="399"/>
      <c r="AP23" s="89" t="s">
        <v>604</v>
      </c>
      <c r="AQ23" s="89"/>
      <c r="AS23" s="23" t="str">
        <f>+CONCATENATE('[2]ESTRUCTURA 2017 MODIF. 03MARZO'!$D$21,'[2]ESTRUCTURA 2017 MODIF. 03MARZO'!$E$21,'[2]ESTRUCTURA 2017 MODIF. 03MARZO'!$F$21)</f>
        <v>02-PROSECUCIÓN DE ESTUDIANTES EN FORMACIÓN DE TSU Y DE LICENCIADOS O SU EQUIVALENTE TANTO EN PNF COMO EN CARRERAS.</v>
      </c>
      <c r="AT23" s="24"/>
      <c r="AU23" s="24"/>
      <c r="AV23" s="24" t="str">
        <f>+CONCATENATE('[2]ESTRUCTURA 2017 MODIF. 03MARZO'!$E$17,'[2]ESTRUCTURA 2017 MODIF. 03MARZO'!$E$15,'[2]ESTRUCTURA 2017 MODIF. 03MARZO'!$F$17)</f>
        <v>02-ESCUELA NAUTICA DE VENEZUELA</v>
      </c>
      <c r="AW23" s="24"/>
      <c r="AX23" s="24"/>
      <c r="AY23" s="24"/>
      <c r="AZ23" s="24"/>
      <c r="BA23" s="24"/>
      <c r="BB23" s="24"/>
      <c r="BC23" s="24"/>
      <c r="BD23" s="50"/>
      <c r="BE23" s="50"/>
      <c r="BF23" s="50"/>
      <c r="BG23" s="50"/>
      <c r="BH23" s="50"/>
    </row>
    <row r="24" spans="1:60" s="112" customFormat="1" ht="83.25" customHeight="1" x14ac:dyDescent="0.2">
      <c r="A24" s="111" t="e">
        <f>+'FORMULARIO 002 INF DE GESTIÓN '!A24</f>
        <v>#REF!</v>
      </c>
      <c r="B24" s="111" t="e">
        <f>+'FORMULARIO 002 INF DE GESTIÓN '!B24</f>
        <v>#REF!</v>
      </c>
      <c r="C24" s="111" t="e">
        <f>+'FORMULARIO 002 INF DE GESTIÓN '!F24</f>
        <v>#REF!</v>
      </c>
      <c r="D24" s="111">
        <f>+'FORMULARIO 002 INF DE GESTIÓN '!M24</f>
        <v>0</v>
      </c>
      <c r="E24" s="111" t="e">
        <f>+'FORMULARIO 001 (PÁG 2 Y 3)'!#REF!</f>
        <v>#REF!</v>
      </c>
      <c r="F24" s="111" t="e">
        <f t="shared" si="0"/>
        <v>#REF!</v>
      </c>
      <c r="G24" s="379" t="e">
        <f t="shared" si="1"/>
        <v>#REF!</v>
      </c>
      <c r="H24" s="379"/>
      <c r="I24" s="379"/>
      <c r="J24" s="379"/>
      <c r="K24" s="399" t="e">
        <f t="shared" si="2"/>
        <v>#REF!</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399"/>
      <c r="AJ24" s="399"/>
      <c r="AK24" s="399"/>
      <c r="AL24" s="399"/>
      <c r="AM24" s="399"/>
      <c r="AN24" s="399"/>
      <c r="AP24" s="89" t="s">
        <v>604</v>
      </c>
      <c r="AQ24" s="89"/>
      <c r="AS24" s="23" t="str">
        <f>+CONCATENATE('[2]ESTRUCTURA 2017 MODIF. 03MARZO'!$D$21,'[2]ESTRUCTURA 2017 MODIF. 03MARZO'!$E$21,'[2]ESTRUCTURA 2017 MODIF. 03MARZO'!$F$21)</f>
        <v>02-PROSECUCIÓN DE ESTUDIANTES EN FORMACIÓN DE TSU Y DE LICENCIADOS O SU EQUIVALENTE TANTO EN PNF COMO EN CARRERAS.</v>
      </c>
      <c r="AT24" s="24"/>
      <c r="AU24" s="24"/>
      <c r="AV24" s="24" t="str">
        <f>+CONCATENATE('[2]ESTRUCTURA 2017 MODIF. 03MARZO'!$E$17,'[2]ESTRUCTURA 2017 MODIF. 03MARZO'!$E$15,'[2]ESTRUCTURA 2017 MODIF. 03MARZO'!$F$17)</f>
        <v>02-ESCUELA NAUTICA DE VENEZUELA</v>
      </c>
      <c r="AW24" s="24"/>
      <c r="AX24" s="24"/>
      <c r="AY24" s="24"/>
      <c r="AZ24" s="24"/>
      <c r="BA24" s="24"/>
      <c r="BB24" s="24"/>
      <c r="BC24" s="24"/>
      <c r="BD24" s="50"/>
      <c r="BE24" s="50"/>
      <c r="BF24" s="50"/>
      <c r="BG24" s="50"/>
      <c r="BH24" s="50"/>
    </row>
    <row r="25" spans="1:60" s="112" customFormat="1" ht="83.25" customHeight="1" x14ac:dyDescent="0.2">
      <c r="A25" s="111" t="e">
        <f>+'FORMULARIO 002 INF DE GESTIÓN '!A25</f>
        <v>#REF!</v>
      </c>
      <c r="B25" s="111" t="e">
        <f>+'FORMULARIO 002 INF DE GESTIÓN '!B25</f>
        <v>#REF!</v>
      </c>
      <c r="C25" s="111" t="e">
        <f>+'FORMULARIO 002 INF DE GESTIÓN '!F25</f>
        <v>#REF!</v>
      </c>
      <c r="D25" s="111">
        <f>+'FORMULARIO 002 INF DE GESTIÓN '!M25</f>
        <v>0</v>
      </c>
      <c r="E25" s="111" t="e">
        <f>+'FORMULARIO 001 (PÁG 2 Y 3)'!#REF!</f>
        <v>#REF!</v>
      </c>
      <c r="F25" s="111" t="e">
        <f t="shared" si="0"/>
        <v>#REF!</v>
      </c>
      <c r="G25" s="379" t="e">
        <f t="shared" si="1"/>
        <v>#REF!</v>
      </c>
      <c r="H25" s="379"/>
      <c r="I25" s="379"/>
      <c r="J25" s="379"/>
      <c r="K25" s="399" t="e">
        <f t="shared" si="2"/>
        <v>#REF!</v>
      </c>
      <c r="L25" s="399"/>
      <c r="M25" s="399"/>
      <c r="N25" s="399"/>
      <c r="O25" s="399"/>
      <c r="P25" s="399"/>
      <c r="Q25" s="399"/>
      <c r="R25" s="399"/>
      <c r="S25" s="399"/>
      <c r="T25" s="399"/>
      <c r="U25" s="399"/>
      <c r="V25" s="399"/>
      <c r="W25" s="399"/>
      <c r="X25" s="399"/>
      <c r="Y25" s="399"/>
      <c r="Z25" s="399"/>
      <c r="AA25" s="399"/>
      <c r="AB25" s="399"/>
      <c r="AC25" s="399"/>
      <c r="AD25" s="399"/>
      <c r="AE25" s="399"/>
      <c r="AF25" s="399"/>
      <c r="AG25" s="399"/>
      <c r="AH25" s="399"/>
      <c r="AI25" s="399"/>
      <c r="AJ25" s="399"/>
      <c r="AK25" s="399"/>
      <c r="AL25" s="399"/>
      <c r="AM25" s="399"/>
      <c r="AN25" s="399"/>
      <c r="AP25" s="89" t="s">
        <v>604</v>
      </c>
      <c r="AQ25" s="89"/>
      <c r="AS25" s="23" t="str">
        <f>+CONCATENATE('[2]ESTRUCTURA 2017 MODIF. 03MARZO'!$D$21,'[2]ESTRUCTURA 2017 MODIF. 03MARZO'!$E$21,'[2]ESTRUCTURA 2017 MODIF. 03MARZO'!$F$21)</f>
        <v>02-PROSECUCIÓN DE ESTUDIANTES EN FORMACIÓN DE TSU Y DE LICENCIADOS O SU EQUIVALENTE TANTO EN PNF COMO EN CARRERAS.</v>
      </c>
      <c r="AT25" s="24"/>
      <c r="AU25" s="24"/>
      <c r="AV25" s="24" t="str">
        <f>+CONCATENATE('[2]ESTRUCTURA 2017 MODIF. 03MARZO'!$E$17,'[2]ESTRUCTURA 2017 MODIF. 03MARZO'!$E$15,'[2]ESTRUCTURA 2017 MODIF. 03MARZO'!$F$17)</f>
        <v>02-ESCUELA NAUTICA DE VENEZUELA</v>
      </c>
      <c r="AW25" s="24"/>
      <c r="AX25" s="24"/>
      <c r="AY25" s="24"/>
      <c r="AZ25" s="24"/>
      <c r="BA25" s="24"/>
      <c r="BB25" s="24"/>
      <c r="BC25" s="24"/>
      <c r="BD25" s="50"/>
      <c r="BE25" s="50"/>
      <c r="BF25" s="50"/>
      <c r="BG25" s="50"/>
      <c r="BH25" s="50"/>
    </row>
    <row r="26" spans="1:60" s="112" customFormat="1" ht="83.25" customHeight="1" x14ac:dyDescent="0.2">
      <c r="A26" s="111" t="e">
        <f>+'FORMULARIO 002 INF DE GESTIÓN '!A26</f>
        <v>#REF!</v>
      </c>
      <c r="B26" s="111" t="e">
        <f>+'FORMULARIO 002 INF DE GESTIÓN '!B26</f>
        <v>#REF!</v>
      </c>
      <c r="C26" s="111" t="e">
        <f>+'FORMULARIO 002 INF DE GESTIÓN '!F26</f>
        <v>#REF!</v>
      </c>
      <c r="D26" s="111">
        <f>+'FORMULARIO 002 INF DE GESTIÓN '!M26</f>
        <v>0</v>
      </c>
      <c r="E26" s="111" t="e">
        <f>+'FORMULARIO 001 (PÁG 2 Y 3)'!#REF!</f>
        <v>#REF!</v>
      </c>
      <c r="F26" s="111" t="e">
        <f t="shared" si="0"/>
        <v>#REF!</v>
      </c>
      <c r="G26" s="379" t="e">
        <f t="shared" si="1"/>
        <v>#REF!</v>
      </c>
      <c r="H26" s="379"/>
      <c r="I26" s="379"/>
      <c r="J26" s="379"/>
      <c r="K26" s="399" t="e">
        <f t="shared" si="2"/>
        <v>#REF!</v>
      </c>
      <c r="L26" s="399"/>
      <c r="M26" s="399"/>
      <c r="N26" s="399"/>
      <c r="O26" s="399"/>
      <c r="P26" s="399"/>
      <c r="Q26" s="399"/>
      <c r="R26" s="399"/>
      <c r="S26" s="399"/>
      <c r="T26" s="399"/>
      <c r="U26" s="399"/>
      <c r="V26" s="399"/>
      <c r="W26" s="399"/>
      <c r="X26" s="399"/>
      <c r="Y26" s="399"/>
      <c r="Z26" s="399"/>
      <c r="AA26" s="399"/>
      <c r="AB26" s="399"/>
      <c r="AC26" s="399"/>
      <c r="AD26" s="399"/>
      <c r="AE26" s="399"/>
      <c r="AF26" s="399"/>
      <c r="AG26" s="399"/>
      <c r="AH26" s="399"/>
      <c r="AI26" s="399"/>
      <c r="AJ26" s="399"/>
      <c r="AK26" s="399"/>
      <c r="AL26" s="399"/>
      <c r="AM26" s="399"/>
      <c r="AN26" s="399"/>
      <c r="AP26" s="89" t="s">
        <v>604</v>
      </c>
      <c r="AQ26" s="89"/>
      <c r="AS26" s="23" t="str">
        <f>+CONCATENATE('[2]ESTRUCTURA 2017 MODIF. 03MARZO'!$D$21,'[2]ESTRUCTURA 2017 MODIF. 03MARZO'!$E$21,'[2]ESTRUCTURA 2017 MODIF. 03MARZO'!$F$21)</f>
        <v>02-PROSECUCIÓN DE ESTUDIANTES EN FORMACIÓN DE TSU Y DE LICENCIADOS O SU EQUIVALENTE TANTO EN PNF COMO EN CARRERAS.</v>
      </c>
      <c r="AT26" s="24"/>
      <c r="AU26" s="24"/>
      <c r="AV26" s="24" t="str">
        <f>+CONCATENATE('[2]ESTRUCTURA 2017 MODIF. 03MARZO'!$E$17,'[2]ESTRUCTURA 2017 MODIF. 03MARZO'!$E$15,'[2]ESTRUCTURA 2017 MODIF. 03MARZO'!$F$17)</f>
        <v>02-ESCUELA NAUTICA DE VENEZUELA</v>
      </c>
      <c r="AW26" s="24"/>
      <c r="AX26" s="24"/>
      <c r="AY26" s="24"/>
      <c r="AZ26" s="24"/>
      <c r="BA26" s="24"/>
      <c r="BB26" s="24"/>
      <c r="BC26" s="24"/>
      <c r="BD26" s="50"/>
      <c r="BE26" s="50"/>
      <c r="BF26" s="50"/>
      <c r="BG26" s="50"/>
      <c r="BH26" s="50"/>
    </row>
    <row r="27" spans="1:60" s="112" customFormat="1" ht="83.25" customHeight="1" x14ac:dyDescent="0.2">
      <c r="A27" s="111" t="e">
        <f>+'FORMULARIO 002 INF DE GESTIÓN '!A27</f>
        <v>#REF!</v>
      </c>
      <c r="B27" s="111" t="e">
        <f>+'FORMULARIO 002 INF DE GESTIÓN '!B27</f>
        <v>#REF!</v>
      </c>
      <c r="C27" s="111" t="e">
        <f>+'FORMULARIO 002 INF DE GESTIÓN '!F27</f>
        <v>#REF!</v>
      </c>
      <c r="D27" s="111">
        <f>+'FORMULARIO 002 INF DE GESTIÓN '!M27</f>
        <v>0</v>
      </c>
      <c r="E27" s="111" t="e">
        <f>+'FORMULARIO 001 (PÁG 2 Y 3)'!#REF!</f>
        <v>#REF!</v>
      </c>
      <c r="F27" s="111" t="e">
        <f t="shared" si="0"/>
        <v>#REF!</v>
      </c>
      <c r="G27" s="379" t="e">
        <f t="shared" si="1"/>
        <v>#REF!</v>
      </c>
      <c r="H27" s="379"/>
      <c r="I27" s="379"/>
      <c r="J27" s="379"/>
      <c r="K27" s="399" t="e">
        <f t="shared" si="2"/>
        <v>#REF!</v>
      </c>
      <c r="L27" s="399"/>
      <c r="M27" s="399"/>
      <c r="N27" s="399"/>
      <c r="O27" s="399"/>
      <c r="P27" s="399"/>
      <c r="Q27" s="399"/>
      <c r="R27" s="399"/>
      <c r="S27" s="399"/>
      <c r="T27" s="399"/>
      <c r="U27" s="399"/>
      <c r="V27" s="399"/>
      <c r="W27" s="399"/>
      <c r="X27" s="399"/>
      <c r="Y27" s="399"/>
      <c r="Z27" s="399"/>
      <c r="AA27" s="399"/>
      <c r="AB27" s="399"/>
      <c r="AC27" s="399"/>
      <c r="AD27" s="399"/>
      <c r="AE27" s="399"/>
      <c r="AF27" s="399"/>
      <c r="AG27" s="399"/>
      <c r="AH27" s="399"/>
      <c r="AI27" s="399"/>
      <c r="AJ27" s="399"/>
      <c r="AK27" s="399"/>
      <c r="AL27" s="399"/>
      <c r="AM27" s="399"/>
      <c r="AN27" s="399"/>
      <c r="AP27" s="89" t="s">
        <v>604</v>
      </c>
      <c r="AQ27" s="89"/>
      <c r="AS27" s="23" t="str">
        <f>+CONCATENATE('[2]ESTRUCTURA 2017 MODIF. 03MARZO'!$D$21,'[2]ESTRUCTURA 2017 MODIF. 03MARZO'!$E$21,'[2]ESTRUCTURA 2017 MODIF. 03MARZO'!$F$21)</f>
        <v>02-PROSECUCIÓN DE ESTUDIANTES EN FORMACIÓN DE TSU Y DE LICENCIADOS O SU EQUIVALENTE TANTO EN PNF COMO EN CARRERAS.</v>
      </c>
      <c r="AT27" s="24"/>
      <c r="AU27" s="24"/>
      <c r="AV27" s="24" t="str">
        <f>+CONCATENATE('[2]ESTRUCTURA 2017 MODIF. 03MARZO'!$E$17,'[2]ESTRUCTURA 2017 MODIF. 03MARZO'!$E$15,'[2]ESTRUCTURA 2017 MODIF. 03MARZO'!$F$17)</f>
        <v>02-ESCUELA NAUTICA DE VENEZUELA</v>
      </c>
      <c r="AW27" s="24"/>
      <c r="AX27" s="24"/>
      <c r="AY27" s="24"/>
      <c r="AZ27" s="24"/>
      <c r="BA27" s="24"/>
      <c r="BB27" s="24"/>
      <c r="BC27" s="24"/>
      <c r="BD27" s="50"/>
      <c r="BE27" s="50"/>
      <c r="BF27" s="50"/>
      <c r="BG27" s="50"/>
      <c r="BH27" s="50"/>
    </row>
    <row r="28" spans="1:60" s="112" customFormat="1" ht="83.25" customHeight="1" x14ac:dyDescent="0.2">
      <c r="A28" s="111" t="e">
        <f>+'FORMULARIO 002 INF DE GESTIÓN '!A28</f>
        <v>#REF!</v>
      </c>
      <c r="B28" s="111" t="e">
        <f>+'FORMULARIO 002 INF DE GESTIÓN '!B28</f>
        <v>#REF!</v>
      </c>
      <c r="C28" s="111" t="e">
        <f>+'FORMULARIO 002 INF DE GESTIÓN '!F28</f>
        <v>#REF!</v>
      </c>
      <c r="D28" s="111">
        <f>+'FORMULARIO 002 INF DE GESTIÓN '!M28</f>
        <v>0</v>
      </c>
      <c r="E28" s="111" t="e">
        <f>+'FORMULARIO 001 (PÁG 2 Y 3)'!#REF!</f>
        <v>#REF!</v>
      </c>
      <c r="F28" s="111" t="e">
        <f t="shared" si="0"/>
        <v>#REF!</v>
      </c>
      <c r="G28" s="379" t="e">
        <f t="shared" si="1"/>
        <v>#REF!</v>
      </c>
      <c r="H28" s="379"/>
      <c r="I28" s="379"/>
      <c r="J28" s="379"/>
      <c r="K28" s="399" t="e">
        <f t="shared" si="2"/>
        <v>#REF!</v>
      </c>
      <c r="L28" s="399"/>
      <c r="M28" s="399"/>
      <c r="N28" s="399"/>
      <c r="O28" s="399"/>
      <c r="P28" s="399"/>
      <c r="Q28" s="399"/>
      <c r="R28" s="399"/>
      <c r="S28" s="399"/>
      <c r="T28" s="399"/>
      <c r="U28" s="399"/>
      <c r="V28" s="399"/>
      <c r="W28" s="399"/>
      <c r="X28" s="399"/>
      <c r="Y28" s="399"/>
      <c r="Z28" s="399"/>
      <c r="AA28" s="399"/>
      <c r="AB28" s="399"/>
      <c r="AC28" s="399"/>
      <c r="AD28" s="399"/>
      <c r="AE28" s="399"/>
      <c r="AF28" s="399"/>
      <c r="AG28" s="399"/>
      <c r="AH28" s="399"/>
      <c r="AI28" s="399"/>
      <c r="AJ28" s="399"/>
      <c r="AK28" s="399"/>
      <c r="AL28" s="399"/>
      <c r="AM28" s="399"/>
      <c r="AN28" s="399"/>
      <c r="AP28" s="89" t="s">
        <v>604</v>
      </c>
      <c r="AQ28" s="89"/>
      <c r="AS28" s="23" t="str">
        <f>+CONCATENATE('[2]ESTRUCTURA 2017 MODIF. 03MARZO'!$D$21,'[2]ESTRUCTURA 2017 MODIF. 03MARZO'!$E$21,'[2]ESTRUCTURA 2017 MODIF. 03MARZO'!$F$21)</f>
        <v>02-PROSECUCIÓN DE ESTUDIANTES EN FORMACIÓN DE TSU Y DE LICENCIADOS O SU EQUIVALENTE TANTO EN PNF COMO EN CARRERAS.</v>
      </c>
      <c r="AT28" s="24"/>
      <c r="AU28" s="24"/>
      <c r="AV28" s="24" t="str">
        <f>+CONCATENATE('[2]ESTRUCTURA 2017 MODIF. 03MARZO'!$E$17,'[2]ESTRUCTURA 2017 MODIF. 03MARZO'!$E$15,'[2]ESTRUCTURA 2017 MODIF. 03MARZO'!$F$17)</f>
        <v>02-ESCUELA NAUTICA DE VENEZUELA</v>
      </c>
      <c r="AW28" s="24"/>
      <c r="AX28" s="24"/>
      <c r="AY28" s="24"/>
      <c r="AZ28" s="24"/>
      <c r="BA28" s="24"/>
      <c r="BB28" s="24"/>
      <c r="BC28" s="24"/>
      <c r="BD28" s="50"/>
      <c r="BE28" s="50"/>
      <c r="BF28" s="50"/>
      <c r="BG28" s="50"/>
      <c r="BH28" s="50"/>
    </row>
    <row r="29" spans="1:60" s="112" customFormat="1" ht="83.25" customHeight="1" x14ac:dyDescent="0.2">
      <c r="A29" s="111" t="e">
        <f>+'FORMULARIO 002 INF DE GESTIÓN '!A29</f>
        <v>#REF!</v>
      </c>
      <c r="B29" s="111" t="e">
        <f>+'FORMULARIO 002 INF DE GESTIÓN '!B29</f>
        <v>#REF!</v>
      </c>
      <c r="C29" s="111" t="e">
        <f>+'FORMULARIO 002 INF DE GESTIÓN '!F29</f>
        <v>#REF!</v>
      </c>
      <c r="D29" s="111">
        <f>+'FORMULARIO 002 INF DE GESTIÓN '!M29</f>
        <v>0</v>
      </c>
      <c r="E29" s="111" t="e">
        <f>+'FORMULARIO 001 (PÁG 2 Y 3)'!#REF!</f>
        <v>#REF!</v>
      </c>
      <c r="F29" s="111" t="e">
        <f t="shared" si="0"/>
        <v>#REF!</v>
      </c>
      <c r="G29" s="379" t="e">
        <f t="shared" si="1"/>
        <v>#REF!</v>
      </c>
      <c r="H29" s="379"/>
      <c r="I29" s="379"/>
      <c r="J29" s="379"/>
      <c r="K29" s="399" t="e">
        <f t="shared" si="2"/>
        <v>#REF!</v>
      </c>
      <c r="L29" s="399"/>
      <c r="M29" s="399"/>
      <c r="N29" s="399"/>
      <c r="O29" s="399"/>
      <c r="P29" s="399"/>
      <c r="Q29" s="399"/>
      <c r="R29" s="399"/>
      <c r="S29" s="399"/>
      <c r="T29" s="399"/>
      <c r="U29" s="399"/>
      <c r="V29" s="399"/>
      <c r="W29" s="399"/>
      <c r="X29" s="399"/>
      <c r="Y29" s="399"/>
      <c r="Z29" s="399"/>
      <c r="AA29" s="399"/>
      <c r="AB29" s="399"/>
      <c r="AC29" s="399"/>
      <c r="AD29" s="399"/>
      <c r="AE29" s="399"/>
      <c r="AF29" s="399"/>
      <c r="AG29" s="399"/>
      <c r="AH29" s="399"/>
      <c r="AI29" s="399"/>
      <c r="AJ29" s="399"/>
      <c r="AK29" s="399"/>
      <c r="AL29" s="399"/>
      <c r="AM29" s="399"/>
      <c r="AN29" s="399"/>
      <c r="AP29" s="89" t="s">
        <v>604</v>
      </c>
      <c r="AQ29" s="89"/>
      <c r="AS29" s="23" t="str">
        <f>+CONCATENATE('[2]ESTRUCTURA 2017 MODIF. 03MARZO'!$D$21,'[2]ESTRUCTURA 2017 MODIF. 03MARZO'!$E$21,'[2]ESTRUCTURA 2017 MODIF. 03MARZO'!$F$21)</f>
        <v>02-PROSECUCIÓN DE ESTUDIANTES EN FORMACIÓN DE TSU Y DE LICENCIADOS O SU EQUIVALENTE TANTO EN PNF COMO EN CARRERAS.</v>
      </c>
      <c r="AT29" s="24"/>
      <c r="AU29" s="24"/>
      <c r="AV29" s="24" t="str">
        <f>+CONCATENATE('[2]ESTRUCTURA 2017 MODIF. 03MARZO'!$E$17,'[2]ESTRUCTURA 2017 MODIF. 03MARZO'!$E$15,'[2]ESTRUCTURA 2017 MODIF. 03MARZO'!$F$17)</f>
        <v>02-ESCUELA NAUTICA DE VENEZUELA</v>
      </c>
      <c r="AW29" s="24"/>
      <c r="AX29" s="24"/>
      <c r="AY29" s="24"/>
      <c r="AZ29" s="24"/>
      <c r="BA29" s="24"/>
      <c r="BB29" s="24"/>
      <c r="BC29" s="24"/>
      <c r="BD29" s="50"/>
      <c r="BE29" s="50"/>
      <c r="BF29" s="50"/>
      <c r="BG29" s="50"/>
      <c r="BH29" s="50"/>
    </row>
    <row r="30" spans="1:60" s="112" customFormat="1" ht="106.5" customHeight="1" x14ac:dyDescent="0.2">
      <c r="A30" s="111" t="e">
        <f>+'FORMULARIO 002 INF DE GESTIÓN '!A30</f>
        <v>#REF!</v>
      </c>
      <c r="B30" s="192" t="e">
        <f>+'FORMULARIO 002 INF DE GESTIÓN '!B30</f>
        <v>#REF!</v>
      </c>
      <c r="C30" s="111" t="e">
        <f>+'FORMULARIO 002 INF DE GESTIÓN '!F30</f>
        <v>#REF!</v>
      </c>
      <c r="D30" s="111">
        <f>+'FORMULARIO 002 INF DE GESTIÓN '!M30</f>
        <v>0</v>
      </c>
      <c r="E30" s="111" t="e">
        <f>+'FORMULARIO 001 (PÁG 2 Y 3)'!#REF!</f>
        <v>#REF!</v>
      </c>
      <c r="F30" s="111" t="e">
        <f t="shared" si="0"/>
        <v>#REF!</v>
      </c>
      <c r="G30" s="379" t="e">
        <f t="shared" si="1"/>
        <v>#REF!</v>
      </c>
      <c r="H30" s="379"/>
      <c r="I30" s="379"/>
      <c r="J30" s="379"/>
      <c r="K30" s="399" t="e">
        <f t="shared" si="2"/>
        <v>#REF!</v>
      </c>
      <c r="L30" s="399"/>
      <c r="M30" s="399"/>
      <c r="N30" s="399"/>
      <c r="O30" s="399"/>
      <c r="P30" s="399"/>
      <c r="Q30" s="399"/>
      <c r="R30" s="399"/>
      <c r="S30" s="399"/>
      <c r="T30" s="399"/>
      <c r="U30" s="399"/>
      <c r="V30" s="399"/>
      <c r="W30" s="399"/>
      <c r="X30" s="399"/>
      <c r="Y30" s="399"/>
      <c r="Z30" s="399"/>
      <c r="AA30" s="399"/>
      <c r="AB30" s="399"/>
      <c r="AC30" s="399"/>
      <c r="AD30" s="399"/>
      <c r="AE30" s="399"/>
      <c r="AF30" s="399"/>
      <c r="AG30" s="399"/>
      <c r="AH30" s="399"/>
      <c r="AI30" s="399"/>
      <c r="AJ30" s="399"/>
      <c r="AK30" s="399"/>
      <c r="AL30" s="399"/>
      <c r="AM30" s="399"/>
      <c r="AN30" s="399"/>
      <c r="AP30" s="89" t="s">
        <v>604</v>
      </c>
      <c r="AQ30" s="89"/>
      <c r="AS30" s="23" t="str">
        <f>+CONCATENATE('[2]ESTRUCTURA 2017 MODIF. 03MARZO'!$D$21,'[2]ESTRUCTURA 2017 MODIF. 03MARZO'!$E$21,'[2]ESTRUCTURA 2017 MODIF. 03MARZO'!$F$21)</f>
        <v>02-PROSECUCIÓN DE ESTUDIANTES EN FORMACIÓN DE TSU Y DE LICENCIADOS O SU EQUIVALENTE TANTO EN PNF COMO EN CARRERAS.</v>
      </c>
      <c r="AT30" s="24"/>
      <c r="AU30" s="24"/>
      <c r="AV30" s="24" t="str">
        <f>+CONCATENATE('[2]ESTRUCTURA 2017 MODIF. 03MARZO'!$E$17,'[2]ESTRUCTURA 2017 MODIF. 03MARZO'!$E$15,'[2]ESTRUCTURA 2017 MODIF. 03MARZO'!$F$17)</f>
        <v>02-ESCUELA NAUTICA DE VENEZUELA</v>
      </c>
      <c r="AW30" s="24"/>
      <c r="AX30" s="24"/>
      <c r="AY30" s="24"/>
      <c r="AZ30" s="24"/>
      <c r="BA30" s="24"/>
      <c r="BB30" s="24"/>
      <c r="BC30" s="24"/>
      <c r="BD30" s="50"/>
      <c r="BE30" s="50"/>
      <c r="BF30" s="50"/>
      <c r="BG30" s="50"/>
      <c r="BH30" s="50"/>
    </row>
    <row r="31" spans="1:60" s="112" customFormat="1" ht="83.25" hidden="1" customHeight="1" x14ac:dyDescent="0.2">
      <c r="A31" s="111" t="e">
        <f>+'FORMULARIO 002 INF DE GESTIÓN '!A31</f>
        <v>#REF!</v>
      </c>
      <c r="B31" s="111" t="str">
        <f>+'FORMULARIO 002 INF DE GESTIÓN '!B31</f>
        <v>objetivo21</v>
      </c>
      <c r="C31" s="111">
        <f>+'FORMULARIO 002 INF DE GESTIÓN '!F31</f>
        <v>0</v>
      </c>
      <c r="D31" s="111">
        <f>+'FORMULARIO 002 INF DE GESTIÓN '!M31</f>
        <v>0</v>
      </c>
      <c r="E31" s="111">
        <f>+'FORMULARIO 001 (PÁG 2 Y 3)'!D18</f>
        <v>0</v>
      </c>
      <c r="F31" s="111">
        <f t="shared" si="0"/>
        <v>0</v>
      </c>
      <c r="G31" s="379" t="str">
        <f t="shared" si="1"/>
        <v>OCULTAR FILA</v>
      </c>
      <c r="H31" s="379"/>
      <c r="I31" s="379"/>
      <c r="J31" s="379"/>
      <c r="K31" s="399" t="str">
        <f t="shared" si="2"/>
        <v>OCULTAR FILA</v>
      </c>
      <c r="L31" s="399"/>
      <c r="M31" s="399"/>
      <c r="N31" s="399"/>
      <c r="O31" s="399"/>
      <c r="P31" s="399"/>
      <c r="Q31" s="399"/>
      <c r="R31" s="399"/>
      <c r="S31" s="399"/>
      <c r="T31" s="399"/>
      <c r="U31" s="399"/>
      <c r="V31" s="399"/>
      <c r="W31" s="399"/>
      <c r="X31" s="399"/>
      <c r="Y31" s="399"/>
      <c r="Z31" s="399"/>
      <c r="AA31" s="399"/>
      <c r="AB31" s="399"/>
      <c r="AC31" s="399"/>
      <c r="AD31" s="399"/>
      <c r="AE31" s="399"/>
      <c r="AF31" s="399"/>
      <c r="AG31" s="399"/>
      <c r="AH31" s="399"/>
      <c r="AI31" s="399"/>
      <c r="AJ31" s="399"/>
      <c r="AK31" s="399"/>
      <c r="AL31" s="399"/>
      <c r="AM31" s="399"/>
      <c r="AN31" s="399"/>
      <c r="AP31" s="89" t="s">
        <v>604</v>
      </c>
      <c r="AQ31" s="89"/>
      <c r="AS31" s="23" t="str">
        <f>+CONCATENATE('[2]ESTRUCTURA 2017 MODIF. 03MARZO'!$D$21,'[2]ESTRUCTURA 2017 MODIF. 03MARZO'!$E$21,'[2]ESTRUCTURA 2017 MODIF. 03MARZO'!$F$21)</f>
        <v>02-PROSECUCIÓN DE ESTUDIANTES EN FORMACIÓN DE TSU Y DE LICENCIADOS O SU EQUIVALENTE TANTO EN PNF COMO EN CARRERAS.</v>
      </c>
      <c r="AT31" s="24"/>
      <c r="AU31" s="24"/>
      <c r="AV31" s="24" t="str">
        <f>+CONCATENATE('[2]ESTRUCTURA 2017 MODIF. 03MARZO'!$E$17,'[2]ESTRUCTURA 2017 MODIF. 03MARZO'!$E$15,'[2]ESTRUCTURA 2017 MODIF. 03MARZO'!$F$17)</f>
        <v>02-ESCUELA NAUTICA DE VENEZUELA</v>
      </c>
      <c r="AW31" s="24"/>
      <c r="AX31" s="24"/>
      <c r="AY31" s="24"/>
      <c r="AZ31" s="24"/>
      <c r="BA31" s="24"/>
      <c r="BB31" s="24"/>
      <c r="BC31" s="24"/>
      <c r="BD31" s="50"/>
      <c r="BE31" s="50"/>
      <c r="BF31" s="50"/>
      <c r="BG31" s="50"/>
      <c r="BH31" s="50"/>
    </row>
    <row r="32" spans="1:60" s="112" customFormat="1" ht="83.25" hidden="1" customHeight="1" x14ac:dyDescent="0.2">
      <c r="A32" s="111" t="e">
        <f>+'FORMULARIO 002 INF DE GESTIÓN '!A32</f>
        <v>#REF!</v>
      </c>
      <c r="B32" s="111" t="str">
        <f>+'FORMULARIO 002 INF DE GESTIÓN '!B32</f>
        <v>objetivo22</v>
      </c>
      <c r="C32" s="111">
        <f>+'FORMULARIO 002 INF DE GESTIÓN '!F32</f>
        <v>0</v>
      </c>
      <c r="D32" s="111">
        <f>+'FORMULARIO 002 INF DE GESTIÓN '!M32</f>
        <v>0</v>
      </c>
      <c r="E32" s="111">
        <f>+'FORMULARIO 001 (PÁG 2 Y 3)'!D19</f>
        <v>0</v>
      </c>
      <c r="F32" s="111">
        <f t="shared" si="0"/>
        <v>0</v>
      </c>
      <c r="G32" s="379" t="str">
        <f t="shared" si="1"/>
        <v>OCULTAR FILA</v>
      </c>
      <c r="H32" s="379"/>
      <c r="I32" s="379"/>
      <c r="J32" s="379"/>
      <c r="K32" s="399" t="str">
        <f t="shared" si="2"/>
        <v>OCULTAR FILA</v>
      </c>
      <c r="L32" s="399"/>
      <c r="M32" s="399"/>
      <c r="N32" s="399"/>
      <c r="O32" s="399"/>
      <c r="P32" s="399"/>
      <c r="Q32" s="399"/>
      <c r="R32" s="399"/>
      <c r="S32" s="399"/>
      <c r="T32" s="399"/>
      <c r="U32" s="399"/>
      <c r="V32" s="399"/>
      <c r="W32" s="399"/>
      <c r="X32" s="399"/>
      <c r="Y32" s="399"/>
      <c r="Z32" s="399"/>
      <c r="AA32" s="399"/>
      <c r="AB32" s="399"/>
      <c r="AC32" s="399"/>
      <c r="AD32" s="399"/>
      <c r="AE32" s="399"/>
      <c r="AF32" s="399"/>
      <c r="AG32" s="399"/>
      <c r="AH32" s="399"/>
      <c r="AI32" s="399"/>
      <c r="AJ32" s="399"/>
      <c r="AK32" s="399"/>
      <c r="AL32" s="399"/>
      <c r="AM32" s="399"/>
      <c r="AN32" s="399"/>
      <c r="AP32" s="89" t="s">
        <v>604</v>
      </c>
      <c r="AQ32" s="89"/>
      <c r="AS32" s="23" t="str">
        <f>+CONCATENATE('[2]ESTRUCTURA 2017 MODIF. 03MARZO'!$D$21,'[2]ESTRUCTURA 2017 MODIF. 03MARZO'!$E$21,'[2]ESTRUCTURA 2017 MODIF. 03MARZO'!$F$21)</f>
        <v>02-PROSECUCIÓN DE ESTUDIANTES EN FORMACIÓN DE TSU Y DE LICENCIADOS O SU EQUIVALENTE TANTO EN PNF COMO EN CARRERAS.</v>
      </c>
      <c r="AT32" s="24"/>
      <c r="AU32" s="24"/>
      <c r="AV32" s="24" t="str">
        <f>+CONCATENATE('[2]ESTRUCTURA 2017 MODIF. 03MARZO'!$E$17,'[2]ESTRUCTURA 2017 MODIF. 03MARZO'!$E$15,'[2]ESTRUCTURA 2017 MODIF. 03MARZO'!$F$17)</f>
        <v>02-ESCUELA NAUTICA DE VENEZUELA</v>
      </c>
      <c r="AW32" s="24"/>
      <c r="AX32" s="24"/>
      <c r="AY32" s="24"/>
      <c r="AZ32" s="24"/>
      <c r="BA32" s="24"/>
      <c r="BB32" s="24"/>
      <c r="BC32" s="24"/>
      <c r="BD32" s="50"/>
      <c r="BE32" s="50"/>
      <c r="BF32" s="50"/>
      <c r="BG32" s="50"/>
      <c r="BH32" s="50"/>
    </row>
    <row r="33" spans="1:60" s="112" customFormat="1" ht="83.25" hidden="1" customHeight="1" x14ac:dyDescent="0.2">
      <c r="A33" s="111" t="e">
        <f>+'FORMULARIO 002 INF DE GESTIÓN '!A33</f>
        <v>#REF!</v>
      </c>
      <c r="B33" s="111" t="str">
        <f>+'FORMULARIO 002 INF DE GESTIÓN '!B33</f>
        <v>objetivo23</v>
      </c>
      <c r="C33" s="111">
        <f>+'FORMULARIO 002 INF DE GESTIÓN '!F33</f>
        <v>0</v>
      </c>
      <c r="D33" s="111">
        <f>+'FORMULARIO 002 INF DE GESTIÓN '!M33</f>
        <v>0</v>
      </c>
      <c r="E33" s="111">
        <f>+'FORMULARIO 001 (PÁG 2 Y 3)'!D20</f>
        <v>0</v>
      </c>
      <c r="F33" s="111">
        <f t="shared" si="0"/>
        <v>0</v>
      </c>
      <c r="G33" s="379" t="str">
        <f t="shared" si="1"/>
        <v>OCULTAR FILA</v>
      </c>
      <c r="H33" s="379"/>
      <c r="I33" s="379"/>
      <c r="J33" s="379"/>
      <c r="K33" s="399" t="str">
        <f t="shared" si="2"/>
        <v>OCULTAR FILA</v>
      </c>
      <c r="L33" s="399"/>
      <c r="M33" s="399"/>
      <c r="N33" s="399"/>
      <c r="O33" s="399"/>
      <c r="P33" s="399"/>
      <c r="Q33" s="399"/>
      <c r="R33" s="399"/>
      <c r="S33" s="399"/>
      <c r="T33" s="399"/>
      <c r="U33" s="399"/>
      <c r="V33" s="399"/>
      <c r="W33" s="399"/>
      <c r="X33" s="399"/>
      <c r="Y33" s="399"/>
      <c r="Z33" s="399"/>
      <c r="AA33" s="399"/>
      <c r="AB33" s="399"/>
      <c r="AC33" s="399"/>
      <c r="AD33" s="399"/>
      <c r="AE33" s="399"/>
      <c r="AF33" s="399"/>
      <c r="AG33" s="399"/>
      <c r="AH33" s="399"/>
      <c r="AI33" s="399"/>
      <c r="AJ33" s="399"/>
      <c r="AK33" s="399"/>
      <c r="AL33" s="399"/>
      <c r="AM33" s="399"/>
      <c r="AN33" s="399"/>
      <c r="AP33" s="89" t="s">
        <v>604</v>
      </c>
      <c r="AQ33" s="89"/>
      <c r="AS33" s="23" t="str">
        <f>+CONCATENATE('[2]ESTRUCTURA 2017 MODIF. 03MARZO'!$D$21,'[2]ESTRUCTURA 2017 MODIF. 03MARZO'!$E$21,'[2]ESTRUCTURA 2017 MODIF. 03MARZO'!$F$21)</f>
        <v>02-PROSECUCIÓN DE ESTUDIANTES EN FORMACIÓN DE TSU Y DE LICENCIADOS O SU EQUIVALENTE TANTO EN PNF COMO EN CARRERAS.</v>
      </c>
      <c r="AT33" s="24"/>
      <c r="AU33" s="24"/>
      <c r="AV33" s="24" t="str">
        <f>+CONCATENATE('[2]ESTRUCTURA 2017 MODIF. 03MARZO'!$E$17,'[2]ESTRUCTURA 2017 MODIF. 03MARZO'!$E$15,'[2]ESTRUCTURA 2017 MODIF. 03MARZO'!$F$17)</f>
        <v>02-ESCUELA NAUTICA DE VENEZUELA</v>
      </c>
      <c r="AW33" s="24"/>
      <c r="AX33" s="24"/>
      <c r="AY33" s="24"/>
      <c r="AZ33" s="24"/>
      <c r="BA33" s="24"/>
      <c r="BB33" s="24"/>
      <c r="BC33" s="24"/>
      <c r="BD33" s="50"/>
      <c r="BE33" s="50"/>
      <c r="BF33" s="50"/>
      <c r="BG33" s="50"/>
      <c r="BH33" s="50"/>
    </row>
    <row r="34" spans="1:60" s="112" customFormat="1" ht="83.25" hidden="1" customHeight="1" x14ac:dyDescent="0.2">
      <c r="A34" s="111" t="e">
        <f>+'FORMULARIO 002 INF DE GESTIÓN '!A34</f>
        <v>#REF!</v>
      </c>
      <c r="B34" s="111" t="str">
        <f>+'FORMULARIO 002 INF DE GESTIÓN '!B34</f>
        <v>objetivo24</v>
      </c>
      <c r="C34" s="111">
        <f>+'FORMULARIO 002 INF DE GESTIÓN '!F34</f>
        <v>0</v>
      </c>
      <c r="D34" s="111">
        <f>+'FORMULARIO 002 INF DE GESTIÓN '!M34</f>
        <v>0</v>
      </c>
      <c r="E34" s="111">
        <f>+'FORMULARIO 001 (PÁG 2 Y 3)'!D21</f>
        <v>0</v>
      </c>
      <c r="F34" s="111">
        <f t="shared" si="0"/>
        <v>0</v>
      </c>
      <c r="G34" s="379" t="str">
        <f t="shared" si="1"/>
        <v>OCULTAR FILA</v>
      </c>
      <c r="H34" s="379"/>
      <c r="I34" s="379"/>
      <c r="J34" s="379"/>
      <c r="K34" s="399" t="str">
        <f t="shared" si="2"/>
        <v>OCULTAR FILA</v>
      </c>
      <c r="L34" s="399"/>
      <c r="M34" s="399"/>
      <c r="N34" s="399"/>
      <c r="O34" s="399"/>
      <c r="P34" s="399"/>
      <c r="Q34" s="399"/>
      <c r="R34" s="399"/>
      <c r="S34" s="399"/>
      <c r="T34" s="399"/>
      <c r="U34" s="399"/>
      <c r="V34" s="399"/>
      <c r="W34" s="399"/>
      <c r="X34" s="399"/>
      <c r="Y34" s="399"/>
      <c r="Z34" s="399"/>
      <c r="AA34" s="399"/>
      <c r="AB34" s="399"/>
      <c r="AC34" s="399"/>
      <c r="AD34" s="399"/>
      <c r="AE34" s="399"/>
      <c r="AF34" s="399"/>
      <c r="AG34" s="399"/>
      <c r="AH34" s="399"/>
      <c r="AI34" s="399"/>
      <c r="AJ34" s="399"/>
      <c r="AK34" s="399"/>
      <c r="AL34" s="399"/>
      <c r="AM34" s="399"/>
      <c r="AN34" s="399"/>
      <c r="AP34" s="89" t="s">
        <v>604</v>
      </c>
      <c r="AQ34" s="89"/>
      <c r="AS34" s="23" t="str">
        <f>+CONCATENATE('[2]ESTRUCTURA 2017 MODIF. 03MARZO'!$D$21,'[2]ESTRUCTURA 2017 MODIF. 03MARZO'!$E$21,'[2]ESTRUCTURA 2017 MODIF. 03MARZO'!$F$21)</f>
        <v>02-PROSECUCIÓN DE ESTUDIANTES EN FORMACIÓN DE TSU Y DE LICENCIADOS O SU EQUIVALENTE TANTO EN PNF COMO EN CARRERAS.</v>
      </c>
      <c r="AT34" s="24"/>
      <c r="AU34" s="24"/>
      <c r="AV34" s="24" t="str">
        <f>+CONCATENATE('[2]ESTRUCTURA 2017 MODIF. 03MARZO'!$E$17,'[2]ESTRUCTURA 2017 MODIF. 03MARZO'!$E$15,'[2]ESTRUCTURA 2017 MODIF. 03MARZO'!$F$17)</f>
        <v>02-ESCUELA NAUTICA DE VENEZUELA</v>
      </c>
      <c r="AW34" s="24"/>
      <c r="AX34" s="24"/>
      <c r="AY34" s="24"/>
      <c r="AZ34" s="24"/>
      <c r="BA34" s="24"/>
      <c r="BB34" s="24"/>
      <c r="BC34" s="24"/>
      <c r="BD34" s="50"/>
      <c r="BE34" s="50"/>
      <c r="BF34" s="50"/>
      <c r="BG34" s="50"/>
      <c r="BH34" s="50"/>
    </row>
    <row r="35" spans="1:60" s="112" customFormat="1" ht="83.25" hidden="1" customHeight="1" x14ac:dyDescent="0.2">
      <c r="A35" s="111" t="e">
        <f>+'FORMULARIO 002 INF DE GESTIÓN '!A35</f>
        <v>#REF!</v>
      </c>
      <c r="B35" s="111" t="str">
        <f>+'FORMULARIO 002 INF DE GESTIÓN '!B35</f>
        <v>objetivo25</v>
      </c>
      <c r="C35" s="111">
        <f>+'FORMULARIO 002 INF DE GESTIÓN '!F35</f>
        <v>0</v>
      </c>
      <c r="D35" s="111">
        <f>+'FORMULARIO 002 INF DE GESTIÓN '!M35</f>
        <v>0</v>
      </c>
      <c r="E35" s="111">
        <f>+'FORMULARIO 001 (PÁG 2 Y 3)'!D22</f>
        <v>0</v>
      </c>
      <c r="F35" s="111">
        <f t="shared" si="0"/>
        <v>0</v>
      </c>
      <c r="G35" s="379" t="str">
        <f t="shared" si="1"/>
        <v>OCULTAR FILA</v>
      </c>
      <c r="H35" s="379"/>
      <c r="I35" s="379"/>
      <c r="J35" s="379"/>
      <c r="K35" s="399" t="str">
        <f t="shared" si="2"/>
        <v>OCULTAR FILA</v>
      </c>
      <c r="L35" s="399"/>
      <c r="M35" s="399"/>
      <c r="N35" s="399"/>
      <c r="O35" s="399"/>
      <c r="P35" s="399"/>
      <c r="Q35" s="399"/>
      <c r="R35" s="399"/>
      <c r="S35" s="399"/>
      <c r="T35" s="399"/>
      <c r="U35" s="399"/>
      <c r="V35" s="399"/>
      <c r="W35" s="399"/>
      <c r="X35" s="399"/>
      <c r="Y35" s="399"/>
      <c r="Z35" s="399"/>
      <c r="AA35" s="399"/>
      <c r="AB35" s="399"/>
      <c r="AC35" s="399"/>
      <c r="AD35" s="399"/>
      <c r="AE35" s="399"/>
      <c r="AF35" s="399"/>
      <c r="AG35" s="399"/>
      <c r="AH35" s="399"/>
      <c r="AI35" s="399"/>
      <c r="AJ35" s="399"/>
      <c r="AK35" s="399"/>
      <c r="AL35" s="399"/>
      <c r="AM35" s="399"/>
      <c r="AN35" s="399"/>
      <c r="AP35" s="89" t="s">
        <v>604</v>
      </c>
      <c r="AQ35" s="89"/>
      <c r="AS35" s="23" t="str">
        <f>+CONCATENATE('[2]ESTRUCTURA 2017 MODIF. 03MARZO'!$D$21,'[2]ESTRUCTURA 2017 MODIF. 03MARZO'!$E$21,'[2]ESTRUCTURA 2017 MODIF. 03MARZO'!$F$21)</f>
        <v>02-PROSECUCIÓN DE ESTUDIANTES EN FORMACIÓN DE TSU Y DE LICENCIADOS O SU EQUIVALENTE TANTO EN PNF COMO EN CARRERAS.</v>
      </c>
      <c r="AT35" s="24"/>
      <c r="AU35" s="24"/>
      <c r="AV35" s="24" t="str">
        <f>+CONCATENATE('[2]ESTRUCTURA 2017 MODIF. 03MARZO'!$E$17,'[2]ESTRUCTURA 2017 MODIF. 03MARZO'!$E$15,'[2]ESTRUCTURA 2017 MODIF. 03MARZO'!$F$17)</f>
        <v>02-ESCUELA NAUTICA DE VENEZUELA</v>
      </c>
      <c r="AW35" s="24"/>
      <c r="AX35" s="24"/>
      <c r="AY35" s="24"/>
      <c r="AZ35" s="24"/>
      <c r="BA35" s="24"/>
      <c r="BB35" s="24"/>
      <c r="BC35" s="24"/>
      <c r="BD35" s="50"/>
      <c r="BE35" s="50"/>
      <c r="BF35" s="50"/>
      <c r="BG35" s="50"/>
      <c r="BH35" s="50"/>
    </row>
    <row r="36" spans="1:60" s="112" customFormat="1" ht="83.25" hidden="1" customHeight="1" x14ac:dyDescent="0.2">
      <c r="A36" s="111" t="e">
        <f>+'FORMULARIO 002 INF DE GESTIÓN '!A36</f>
        <v>#REF!</v>
      </c>
      <c r="B36" s="111" t="str">
        <f>+'FORMULARIO 002 INF DE GESTIÓN '!B36</f>
        <v>objetivo26</v>
      </c>
      <c r="C36" s="111">
        <f>+'FORMULARIO 002 INF DE GESTIÓN '!F36</f>
        <v>0</v>
      </c>
      <c r="D36" s="111">
        <f>+'FORMULARIO 002 INF DE GESTIÓN '!M36</f>
        <v>0</v>
      </c>
      <c r="E36" s="111">
        <f>+'FORMULARIO 001 (PÁG 2 Y 3)'!D23</f>
        <v>0</v>
      </c>
      <c r="F36" s="111">
        <f t="shared" si="0"/>
        <v>0</v>
      </c>
      <c r="G36" s="379" t="str">
        <f t="shared" si="1"/>
        <v>OCULTAR FILA</v>
      </c>
      <c r="H36" s="379"/>
      <c r="I36" s="379"/>
      <c r="J36" s="379"/>
      <c r="K36" s="399" t="str">
        <f t="shared" si="2"/>
        <v>OCULTAR FILA</v>
      </c>
      <c r="L36" s="399"/>
      <c r="M36" s="399"/>
      <c r="N36" s="399"/>
      <c r="O36" s="399"/>
      <c r="P36" s="399"/>
      <c r="Q36" s="399"/>
      <c r="R36" s="399"/>
      <c r="S36" s="399"/>
      <c r="T36" s="399"/>
      <c r="U36" s="399"/>
      <c r="V36" s="399"/>
      <c r="W36" s="399"/>
      <c r="X36" s="399"/>
      <c r="Y36" s="399"/>
      <c r="Z36" s="399"/>
      <c r="AA36" s="399"/>
      <c r="AB36" s="399"/>
      <c r="AC36" s="399"/>
      <c r="AD36" s="399"/>
      <c r="AE36" s="399"/>
      <c r="AF36" s="399"/>
      <c r="AG36" s="399"/>
      <c r="AH36" s="399"/>
      <c r="AI36" s="399"/>
      <c r="AJ36" s="399"/>
      <c r="AK36" s="399"/>
      <c r="AL36" s="399"/>
      <c r="AM36" s="399"/>
      <c r="AN36" s="399"/>
      <c r="AP36" s="89" t="s">
        <v>604</v>
      </c>
      <c r="AQ36" s="89"/>
      <c r="AS36" s="23" t="str">
        <f>+CONCATENATE('[2]ESTRUCTURA 2017 MODIF. 03MARZO'!$D$21,'[2]ESTRUCTURA 2017 MODIF. 03MARZO'!$E$21,'[2]ESTRUCTURA 2017 MODIF. 03MARZO'!$F$21)</f>
        <v>02-PROSECUCIÓN DE ESTUDIANTES EN FORMACIÓN DE TSU Y DE LICENCIADOS O SU EQUIVALENTE TANTO EN PNF COMO EN CARRERAS.</v>
      </c>
      <c r="AT36" s="24"/>
      <c r="AU36" s="24"/>
      <c r="AV36" s="24" t="str">
        <f>+CONCATENATE('[2]ESTRUCTURA 2017 MODIF. 03MARZO'!$E$17,'[2]ESTRUCTURA 2017 MODIF. 03MARZO'!$E$15,'[2]ESTRUCTURA 2017 MODIF. 03MARZO'!$F$17)</f>
        <v>02-ESCUELA NAUTICA DE VENEZUELA</v>
      </c>
      <c r="AW36" s="24"/>
      <c r="AX36" s="24"/>
      <c r="AY36" s="24"/>
      <c r="AZ36" s="24"/>
      <c r="BA36" s="24"/>
      <c r="BB36" s="24"/>
      <c r="BC36" s="24"/>
      <c r="BD36" s="50"/>
      <c r="BE36" s="50"/>
      <c r="BF36" s="50"/>
      <c r="BG36" s="50"/>
      <c r="BH36" s="50"/>
    </row>
    <row r="37" spans="1:60" s="112" customFormat="1" ht="83.25" hidden="1" customHeight="1" x14ac:dyDescent="0.2">
      <c r="A37" s="111" t="e">
        <f>+'FORMULARIO 002 INF DE GESTIÓN '!A37</f>
        <v>#REF!</v>
      </c>
      <c r="B37" s="111" t="str">
        <f>+'FORMULARIO 002 INF DE GESTIÓN '!B37</f>
        <v>objetivo27</v>
      </c>
      <c r="C37" s="111">
        <f>+'FORMULARIO 002 INF DE GESTIÓN '!F37</f>
        <v>0</v>
      </c>
      <c r="D37" s="111">
        <f>+'FORMULARIO 002 INF DE GESTIÓN '!M37</f>
        <v>0</v>
      </c>
      <c r="E37" s="111">
        <f>+'FORMULARIO 001 (PÁG 2 Y 3)'!D24</f>
        <v>0</v>
      </c>
      <c r="F37" s="111">
        <f t="shared" si="0"/>
        <v>0</v>
      </c>
      <c r="G37" s="379" t="str">
        <f t="shared" si="1"/>
        <v>OCULTAR FILA</v>
      </c>
      <c r="H37" s="379"/>
      <c r="I37" s="379"/>
      <c r="J37" s="379"/>
      <c r="K37" s="399" t="str">
        <f t="shared" si="2"/>
        <v>OCULTAR FILA</v>
      </c>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399"/>
      <c r="AN37" s="399"/>
      <c r="AP37" s="89" t="s">
        <v>604</v>
      </c>
      <c r="AQ37" s="89"/>
      <c r="AS37" s="23" t="str">
        <f>+CONCATENATE('[2]ESTRUCTURA 2017 MODIF. 03MARZO'!$D$21,'[2]ESTRUCTURA 2017 MODIF. 03MARZO'!$E$21,'[2]ESTRUCTURA 2017 MODIF. 03MARZO'!$F$21)</f>
        <v>02-PROSECUCIÓN DE ESTUDIANTES EN FORMACIÓN DE TSU Y DE LICENCIADOS O SU EQUIVALENTE TANTO EN PNF COMO EN CARRERAS.</v>
      </c>
      <c r="AT37" s="24"/>
      <c r="AU37" s="24"/>
      <c r="AV37" s="24" t="str">
        <f>+CONCATENATE('[2]ESTRUCTURA 2017 MODIF. 03MARZO'!$E$17,'[2]ESTRUCTURA 2017 MODIF. 03MARZO'!$E$15,'[2]ESTRUCTURA 2017 MODIF. 03MARZO'!$F$17)</f>
        <v>02-ESCUELA NAUTICA DE VENEZUELA</v>
      </c>
      <c r="AW37" s="24"/>
      <c r="AX37" s="24"/>
      <c r="AY37" s="24"/>
      <c r="AZ37" s="24"/>
      <c r="BA37" s="24"/>
      <c r="BB37" s="24"/>
      <c r="BC37" s="24"/>
      <c r="BD37" s="50"/>
      <c r="BE37" s="50"/>
      <c r="BF37" s="50"/>
      <c r="BG37" s="50"/>
      <c r="BH37" s="50"/>
    </row>
    <row r="38" spans="1:60" s="112" customFormat="1" ht="83.25" hidden="1" customHeight="1" x14ac:dyDescent="0.2">
      <c r="A38" s="111" t="e">
        <f>+'FORMULARIO 002 INF DE GESTIÓN '!A38</f>
        <v>#REF!</v>
      </c>
      <c r="B38" s="111" t="str">
        <f>+'FORMULARIO 002 INF DE GESTIÓN '!B38</f>
        <v>objetivo28</v>
      </c>
      <c r="C38" s="111">
        <f>+'FORMULARIO 002 INF DE GESTIÓN '!F38</f>
        <v>0</v>
      </c>
      <c r="D38" s="111">
        <f>+'FORMULARIO 002 INF DE GESTIÓN '!M38</f>
        <v>0</v>
      </c>
      <c r="E38" s="111">
        <f>+'FORMULARIO 001 (PÁG 2 Y 3)'!D25</f>
        <v>0</v>
      </c>
      <c r="F38" s="111">
        <f t="shared" si="0"/>
        <v>0</v>
      </c>
      <c r="G38" s="379" t="str">
        <f t="shared" si="1"/>
        <v>OCULTAR FILA</v>
      </c>
      <c r="H38" s="379"/>
      <c r="I38" s="379"/>
      <c r="J38" s="379"/>
      <c r="K38" s="399" t="str">
        <f t="shared" si="2"/>
        <v>OCULTAR FILA</v>
      </c>
      <c r="L38" s="399"/>
      <c r="M38" s="399"/>
      <c r="N38" s="399"/>
      <c r="O38" s="399"/>
      <c r="P38" s="399"/>
      <c r="Q38" s="399"/>
      <c r="R38" s="399"/>
      <c r="S38" s="399"/>
      <c r="T38" s="399"/>
      <c r="U38" s="399"/>
      <c r="V38" s="399"/>
      <c r="W38" s="399"/>
      <c r="X38" s="399"/>
      <c r="Y38" s="399"/>
      <c r="Z38" s="399"/>
      <c r="AA38" s="399"/>
      <c r="AB38" s="399"/>
      <c r="AC38" s="399"/>
      <c r="AD38" s="399"/>
      <c r="AE38" s="399"/>
      <c r="AF38" s="399"/>
      <c r="AG38" s="399"/>
      <c r="AH38" s="399"/>
      <c r="AI38" s="399"/>
      <c r="AJ38" s="399"/>
      <c r="AK38" s="399"/>
      <c r="AL38" s="399"/>
      <c r="AM38" s="399"/>
      <c r="AN38" s="399"/>
      <c r="AP38" s="89" t="s">
        <v>604</v>
      </c>
      <c r="AQ38" s="89"/>
      <c r="AS38" s="23" t="str">
        <f>+CONCATENATE('[2]ESTRUCTURA 2017 MODIF. 03MARZO'!$D$21,'[2]ESTRUCTURA 2017 MODIF. 03MARZO'!$E$21,'[2]ESTRUCTURA 2017 MODIF. 03MARZO'!$F$21)</f>
        <v>02-PROSECUCIÓN DE ESTUDIANTES EN FORMACIÓN DE TSU Y DE LICENCIADOS O SU EQUIVALENTE TANTO EN PNF COMO EN CARRERAS.</v>
      </c>
      <c r="AT38" s="24"/>
      <c r="AU38" s="24"/>
      <c r="AV38" s="24" t="str">
        <f>+CONCATENATE('[2]ESTRUCTURA 2017 MODIF. 03MARZO'!$E$17,'[2]ESTRUCTURA 2017 MODIF. 03MARZO'!$E$15,'[2]ESTRUCTURA 2017 MODIF. 03MARZO'!$F$17)</f>
        <v>02-ESCUELA NAUTICA DE VENEZUELA</v>
      </c>
      <c r="AW38" s="24"/>
      <c r="AX38" s="24"/>
      <c r="AY38" s="24"/>
      <c r="AZ38" s="24"/>
      <c r="BA38" s="24"/>
      <c r="BB38" s="24"/>
      <c r="BC38" s="24"/>
      <c r="BD38" s="50"/>
      <c r="BE38" s="50"/>
      <c r="BF38" s="50"/>
      <c r="BG38" s="50"/>
      <c r="BH38" s="50"/>
    </row>
    <row r="39" spans="1:60" s="112" customFormat="1" ht="83.25" hidden="1" customHeight="1" x14ac:dyDescent="0.2">
      <c r="A39" s="111" t="e">
        <f>+'FORMULARIO 002 INF DE GESTIÓN '!A39</f>
        <v>#REF!</v>
      </c>
      <c r="B39" s="111" t="str">
        <f>+'FORMULARIO 002 INF DE GESTIÓN '!B39</f>
        <v>objetivo29</v>
      </c>
      <c r="C39" s="111">
        <f>+'FORMULARIO 002 INF DE GESTIÓN '!F39</f>
        <v>0</v>
      </c>
      <c r="D39" s="111">
        <f>+'FORMULARIO 002 INF DE GESTIÓN '!M39</f>
        <v>0</v>
      </c>
      <c r="E39" s="111">
        <f>+'FORMULARIO 001 (PÁG 2 Y 3)'!D26</f>
        <v>0</v>
      </c>
      <c r="F39" s="111">
        <f t="shared" si="0"/>
        <v>0</v>
      </c>
      <c r="G39" s="379" t="str">
        <f t="shared" si="1"/>
        <v>OCULTAR FILA</v>
      </c>
      <c r="H39" s="379"/>
      <c r="I39" s="379"/>
      <c r="J39" s="379"/>
      <c r="K39" s="399" t="str">
        <f t="shared" si="2"/>
        <v>OCULTAR FILA</v>
      </c>
      <c r="L39" s="399"/>
      <c r="M39" s="399"/>
      <c r="N39" s="399"/>
      <c r="O39" s="399"/>
      <c r="P39" s="399"/>
      <c r="Q39" s="399"/>
      <c r="R39" s="399"/>
      <c r="S39" s="399"/>
      <c r="T39" s="399"/>
      <c r="U39" s="399"/>
      <c r="V39" s="399"/>
      <c r="W39" s="399"/>
      <c r="X39" s="399"/>
      <c r="Y39" s="399"/>
      <c r="Z39" s="399"/>
      <c r="AA39" s="399"/>
      <c r="AB39" s="399"/>
      <c r="AC39" s="399"/>
      <c r="AD39" s="399"/>
      <c r="AE39" s="399"/>
      <c r="AF39" s="399"/>
      <c r="AG39" s="399"/>
      <c r="AH39" s="399"/>
      <c r="AI39" s="399"/>
      <c r="AJ39" s="399"/>
      <c r="AK39" s="399"/>
      <c r="AL39" s="399"/>
      <c r="AM39" s="399"/>
      <c r="AN39" s="399"/>
      <c r="AP39" s="89" t="s">
        <v>604</v>
      </c>
      <c r="AQ39" s="89"/>
      <c r="AS39" s="23" t="str">
        <f>+CONCATENATE('[2]ESTRUCTURA 2017 MODIF. 03MARZO'!$D$21,'[2]ESTRUCTURA 2017 MODIF. 03MARZO'!$E$21,'[2]ESTRUCTURA 2017 MODIF. 03MARZO'!$F$21)</f>
        <v>02-PROSECUCIÓN DE ESTUDIANTES EN FORMACIÓN DE TSU Y DE LICENCIADOS O SU EQUIVALENTE TANTO EN PNF COMO EN CARRERAS.</v>
      </c>
      <c r="AT39" s="24"/>
      <c r="AU39" s="24"/>
      <c r="AV39" s="24" t="str">
        <f>+CONCATENATE('[2]ESTRUCTURA 2017 MODIF. 03MARZO'!$E$17,'[2]ESTRUCTURA 2017 MODIF. 03MARZO'!$E$15,'[2]ESTRUCTURA 2017 MODIF. 03MARZO'!$F$17)</f>
        <v>02-ESCUELA NAUTICA DE VENEZUELA</v>
      </c>
      <c r="AW39" s="24"/>
      <c r="AX39" s="24"/>
      <c r="AY39" s="24"/>
      <c r="AZ39" s="24"/>
      <c r="BA39" s="24"/>
      <c r="BB39" s="24"/>
      <c r="BC39" s="24"/>
      <c r="BD39" s="50"/>
      <c r="BE39" s="50"/>
      <c r="BF39" s="50"/>
      <c r="BG39" s="50"/>
      <c r="BH39" s="50"/>
    </row>
    <row r="40" spans="1:60" s="112" customFormat="1" ht="83.25" hidden="1" customHeight="1" x14ac:dyDescent="0.2">
      <c r="A40" s="111" t="e">
        <f>+'FORMULARIO 002 INF DE GESTIÓN '!A40</f>
        <v>#REF!</v>
      </c>
      <c r="B40" s="111" t="str">
        <f>+'FORMULARIO 002 INF DE GESTIÓN '!B40</f>
        <v>objetivo30</v>
      </c>
      <c r="C40" s="111">
        <f>+'FORMULARIO 002 INF DE GESTIÓN '!F40</f>
        <v>0</v>
      </c>
      <c r="D40" s="111">
        <f>+'FORMULARIO 002 INF DE GESTIÓN '!M40</f>
        <v>0</v>
      </c>
      <c r="E40" s="111">
        <f>+'FORMULARIO 001 (PÁG 2 Y 3)'!D27</f>
        <v>0</v>
      </c>
      <c r="F40" s="111">
        <f t="shared" si="0"/>
        <v>0</v>
      </c>
      <c r="G40" s="379" t="str">
        <f t="shared" si="1"/>
        <v>OCULTAR FILA</v>
      </c>
      <c r="H40" s="379"/>
      <c r="I40" s="379"/>
      <c r="J40" s="379"/>
      <c r="K40" s="399" t="str">
        <f t="shared" si="2"/>
        <v>OCULTAR FILA</v>
      </c>
      <c r="L40" s="399"/>
      <c r="M40" s="399"/>
      <c r="N40" s="399"/>
      <c r="O40" s="399"/>
      <c r="P40" s="399"/>
      <c r="Q40" s="399"/>
      <c r="R40" s="399"/>
      <c r="S40" s="399"/>
      <c r="T40" s="399"/>
      <c r="U40" s="399"/>
      <c r="V40" s="399"/>
      <c r="W40" s="399"/>
      <c r="X40" s="399"/>
      <c r="Y40" s="399"/>
      <c r="Z40" s="399"/>
      <c r="AA40" s="399"/>
      <c r="AB40" s="399"/>
      <c r="AC40" s="399"/>
      <c r="AD40" s="399"/>
      <c r="AE40" s="399"/>
      <c r="AF40" s="399"/>
      <c r="AG40" s="399"/>
      <c r="AH40" s="399"/>
      <c r="AI40" s="399"/>
      <c r="AJ40" s="399"/>
      <c r="AK40" s="399"/>
      <c r="AL40" s="399"/>
      <c r="AM40" s="399"/>
      <c r="AN40" s="399"/>
      <c r="AP40" s="89" t="s">
        <v>604</v>
      </c>
      <c r="AQ40" s="89"/>
      <c r="AS40" s="23" t="str">
        <f>+CONCATENATE('[2]ESTRUCTURA 2017 MODIF. 03MARZO'!$D$21,'[2]ESTRUCTURA 2017 MODIF. 03MARZO'!$E$21,'[2]ESTRUCTURA 2017 MODIF. 03MARZO'!$F$21)</f>
        <v>02-PROSECUCIÓN DE ESTUDIANTES EN FORMACIÓN DE TSU Y DE LICENCIADOS O SU EQUIVALENTE TANTO EN PNF COMO EN CARRERAS.</v>
      </c>
      <c r="AT40" s="24"/>
      <c r="AU40" s="24"/>
      <c r="AV40" s="24" t="str">
        <f>+CONCATENATE('[2]ESTRUCTURA 2017 MODIF. 03MARZO'!$E$17,'[2]ESTRUCTURA 2017 MODIF. 03MARZO'!$E$15,'[2]ESTRUCTURA 2017 MODIF. 03MARZO'!$F$17)</f>
        <v>02-ESCUELA NAUTICA DE VENEZUELA</v>
      </c>
      <c r="AW40" s="24"/>
      <c r="AX40" s="24"/>
      <c r="AY40" s="24"/>
      <c r="AZ40" s="24"/>
      <c r="BA40" s="24"/>
      <c r="BB40" s="24"/>
      <c r="BC40" s="24"/>
      <c r="BD40" s="50"/>
      <c r="BE40" s="50"/>
      <c r="BF40" s="50"/>
      <c r="BG40" s="50"/>
      <c r="BH40" s="50"/>
    </row>
    <row r="41" spans="1:60" s="112" customFormat="1" ht="83.25" hidden="1" customHeight="1" x14ac:dyDescent="0.2">
      <c r="A41" s="111" t="e">
        <f>+'FORMULARIO 002 INF DE GESTIÓN '!A41</f>
        <v>#REF!</v>
      </c>
      <c r="B41" s="111" t="str">
        <f>+'FORMULARIO 002 INF DE GESTIÓN '!B41</f>
        <v>objetivo31</v>
      </c>
      <c r="C41" s="111">
        <f>+'FORMULARIO 002 INF DE GESTIÓN '!F41</f>
        <v>0</v>
      </c>
      <c r="D41" s="111">
        <f>+'FORMULARIO 002 INF DE GESTIÓN '!M41</f>
        <v>0</v>
      </c>
      <c r="E41" s="111">
        <f>+'FORMULARIO 001 (PÁG 2 Y 3)'!D28</f>
        <v>0</v>
      </c>
      <c r="F41" s="111">
        <f t="shared" si="0"/>
        <v>0</v>
      </c>
      <c r="G41" s="379" t="str">
        <f t="shared" si="1"/>
        <v>OCULTAR FILA</v>
      </c>
      <c r="H41" s="379"/>
      <c r="I41" s="379"/>
      <c r="J41" s="379"/>
      <c r="K41" s="399" t="str">
        <f t="shared" si="2"/>
        <v>OCULTAR FILA</v>
      </c>
      <c r="L41" s="399"/>
      <c r="M41" s="399"/>
      <c r="N41" s="399"/>
      <c r="O41" s="399"/>
      <c r="P41" s="399"/>
      <c r="Q41" s="399"/>
      <c r="R41" s="399"/>
      <c r="S41" s="399"/>
      <c r="T41" s="399"/>
      <c r="U41" s="399"/>
      <c r="V41" s="399"/>
      <c r="W41" s="399"/>
      <c r="X41" s="399"/>
      <c r="Y41" s="399"/>
      <c r="Z41" s="399"/>
      <c r="AA41" s="399"/>
      <c r="AB41" s="399"/>
      <c r="AC41" s="399"/>
      <c r="AD41" s="399"/>
      <c r="AE41" s="399"/>
      <c r="AF41" s="399"/>
      <c r="AG41" s="399"/>
      <c r="AH41" s="399"/>
      <c r="AI41" s="399"/>
      <c r="AJ41" s="399"/>
      <c r="AK41" s="399"/>
      <c r="AL41" s="399"/>
      <c r="AM41" s="399"/>
      <c r="AN41" s="399"/>
      <c r="AP41" s="89" t="s">
        <v>604</v>
      </c>
      <c r="AQ41" s="89"/>
      <c r="AS41" s="23" t="str">
        <f>+CONCATENATE('[2]ESTRUCTURA 2017 MODIF. 03MARZO'!$D$21,'[2]ESTRUCTURA 2017 MODIF. 03MARZO'!$E$21,'[2]ESTRUCTURA 2017 MODIF. 03MARZO'!$F$21)</f>
        <v>02-PROSECUCIÓN DE ESTUDIANTES EN FORMACIÓN DE TSU Y DE LICENCIADOS O SU EQUIVALENTE TANTO EN PNF COMO EN CARRERAS.</v>
      </c>
      <c r="AT41" s="24"/>
      <c r="AU41" s="24"/>
      <c r="AV41" s="24" t="str">
        <f>+CONCATENATE('[2]ESTRUCTURA 2017 MODIF. 03MARZO'!$E$17,'[2]ESTRUCTURA 2017 MODIF. 03MARZO'!$E$15,'[2]ESTRUCTURA 2017 MODIF. 03MARZO'!$F$17)</f>
        <v>02-ESCUELA NAUTICA DE VENEZUELA</v>
      </c>
      <c r="AW41" s="24"/>
      <c r="AX41" s="24"/>
      <c r="AY41" s="24"/>
      <c r="AZ41" s="24"/>
      <c r="BA41" s="24"/>
      <c r="BB41" s="24"/>
      <c r="BC41" s="24"/>
      <c r="BD41" s="50"/>
      <c r="BE41" s="50"/>
      <c r="BF41" s="50"/>
      <c r="BG41" s="50"/>
      <c r="BH41" s="50"/>
    </row>
    <row r="42" spans="1:60" s="112" customFormat="1" ht="83.25" hidden="1" customHeight="1" x14ac:dyDescent="0.2">
      <c r="A42" s="111" t="e">
        <f>+'FORMULARIO 002 INF DE GESTIÓN '!A42</f>
        <v>#REF!</v>
      </c>
      <c r="B42" s="111" t="str">
        <f>+'FORMULARIO 002 INF DE GESTIÓN '!B42</f>
        <v>objetivo32</v>
      </c>
      <c r="C42" s="111">
        <f>+'FORMULARIO 002 INF DE GESTIÓN '!F42</f>
        <v>0</v>
      </c>
      <c r="D42" s="111">
        <f>+'FORMULARIO 002 INF DE GESTIÓN '!M42</f>
        <v>0</v>
      </c>
      <c r="E42" s="111">
        <f>+'FORMULARIO 001 (PÁG 2 Y 3)'!D29</f>
        <v>0</v>
      </c>
      <c r="F42" s="111">
        <f t="shared" si="0"/>
        <v>0</v>
      </c>
      <c r="G42" s="379" t="str">
        <f t="shared" si="1"/>
        <v>OCULTAR FILA</v>
      </c>
      <c r="H42" s="379"/>
      <c r="I42" s="379"/>
      <c r="J42" s="379"/>
      <c r="K42" s="399" t="str">
        <f t="shared" si="2"/>
        <v>OCULTAR FILA</v>
      </c>
      <c r="L42" s="399"/>
      <c r="M42" s="399"/>
      <c r="N42" s="399"/>
      <c r="O42" s="399"/>
      <c r="P42" s="399"/>
      <c r="Q42" s="399"/>
      <c r="R42" s="399"/>
      <c r="S42" s="399"/>
      <c r="T42" s="399"/>
      <c r="U42" s="399"/>
      <c r="V42" s="399"/>
      <c r="W42" s="399"/>
      <c r="X42" s="399"/>
      <c r="Y42" s="399"/>
      <c r="Z42" s="399"/>
      <c r="AA42" s="399"/>
      <c r="AB42" s="399"/>
      <c r="AC42" s="399"/>
      <c r="AD42" s="399"/>
      <c r="AE42" s="399"/>
      <c r="AF42" s="399"/>
      <c r="AG42" s="399"/>
      <c r="AH42" s="399"/>
      <c r="AI42" s="399"/>
      <c r="AJ42" s="399"/>
      <c r="AK42" s="399"/>
      <c r="AL42" s="399"/>
      <c r="AM42" s="399"/>
      <c r="AN42" s="399"/>
      <c r="AP42" s="89" t="s">
        <v>604</v>
      </c>
      <c r="AQ42" s="89"/>
      <c r="AS42" s="23" t="str">
        <f>+CONCATENATE('[2]ESTRUCTURA 2017 MODIF. 03MARZO'!$D$21,'[2]ESTRUCTURA 2017 MODIF. 03MARZO'!$E$21,'[2]ESTRUCTURA 2017 MODIF. 03MARZO'!$F$21)</f>
        <v>02-PROSECUCIÓN DE ESTUDIANTES EN FORMACIÓN DE TSU Y DE LICENCIADOS O SU EQUIVALENTE TANTO EN PNF COMO EN CARRERAS.</v>
      </c>
      <c r="AT42" s="24"/>
      <c r="AU42" s="24"/>
      <c r="AV42" s="24" t="str">
        <f>+CONCATENATE('[2]ESTRUCTURA 2017 MODIF. 03MARZO'!$E$17,'[2]ESTRUCTURA 2017 MODIF. 03MARZO'!$E$15,'[2]ESTRUCTURA 2017 MODIF. 03MARZO'!$F$17)</f>
        <v>02-ESCUELA NAUTICA DE VENEZUELA</v>
      </c>
      <c r="AW42" s="24"/>
      <c r="AX42" s="24"/>
      <c r="AY42" s="24"/>
      <c r="AZ42" s="24"/>
      <c r="BA42" s="24"/>
      <c r="BB42" s="24"/>
      <c r="BC42" s="24"/>
      <c r="BD42" s="50"/>
      <c r="BE42" s="50"/>
      <c r="BF42" s="50"/>
      <c r="BG42" s="50"/>
      <c r="BH42" s="50"/>
    </row>
    <row r="43" spans="1:60" s="112" customFormat="1" ht="83.25" hidden="1" customHeight="1" x14ac:dyDescent="0.2">
      <c r="A43" s="111" t="e">
        <f>+'FORMULARIO 002 INF DE GESTIÓN '!A43</f>
        <v>#REF!</v>
      </c>
      <c r="B43" s="111" t="str">
        <f>+'FORMULARIO 002 INF DE GESTIÓN '!B43</f>
        <v>objetivo33</v>
      </c>
      <c r="C43" s="111">
        <f>+'FORMULARIO 002 INF DE GESTIÓN '!F43</f>
        <v>0</v>
      </c>
      <c r="D43" s="111">
        <f>+'FORMULARIO 002 INF DE GESTIÓN '!M43</f>
        <v>0</v>
      </c>
      <c r="E43" s="111">
        <f>+'FORMULARIO 001 (PÁG 2 Y 3)'!D30</f>
        <v>0</v>
      </c>
      <c r="F43" s="111">
        <f t="shared" si="0"/>
        <v>0</v>
      </c>
      <c r="G43" s="379" t="str">
        <f t="shared" si="1"/>
        <v>OCULTAR FILA</v>
      </c>
      <c r="H43" s="379"/>
      <c r="I43" s="379"/>
      <c r="J43" s="379"/>
      <c r="K43" s="399" t="str">
        <f t="shared" si="2"/>
        <v>OCULTAR FILA</v>
      </c>
      <c r="L43" s="399"/>
      <c r="M43" s="399"/>
      <c r="N43" s="399"/>
      <c r="O43" s="399"/>
      <c r="P43" s="399"/>
      <c r="Q43" s="399"/>
      <c r="R43" s="399"/>
      <c r="S43" s="399"/>
      <c r="T43" s="399"/>
      <c r="U43" s="399"/>
      <c r="V43" s="399"/>
      <c r="W43" s="399"/>
      <c r="X43" s="399"/>
      <c r="Y43" s="399"/>
      <c r="Z43" s="399"/>
      <c r="AA43" s="399"/>
      <c r="AB43" s="399"/>
      <c r="AC43" s="399"/>
      <c r="AD43" s="399"/>
      <c r="AE43" s="399"/>
      <c r="AF43" s="399"/>
      <c r="AG43" s="399"/>
      <c r="AH43" s="399"/>
      <c r="AI43" s="399"/>
      <c r="AJ43" s="399"/>
      <c r="AK43" s="399"/>
      <c r="AL43" s="399"/>
      <c r="AM43" s="399"/>
      <c r="AN43" s="399"/>
      <c r="AP43" s="89" t="s">
        <v>604</v>
      </c>
      <c r="AQ43" s="89"/>
      <c r="AS43" s="23" t="str">
        <f>+CONCATENATE('[2]ESTRUCTURA 2017 MODIF. 03MARZO'!$D$21,'[2]ESTRUCTURA 2017 MODIF. 03MARZO'!$E$21,'[2]ESTRUCTURA 2017 MODIF. 03MARZO'!$F$21)</f>
        <v>02-PROSECUCIÓN DE ESTUDIANTES EN FORMACIÓN DE TSU Y DE LICENCIADOS O SU EQUIVALENTE TANTO EN PNF COMO EN CARRERAS.</v>
      </c>
      <c r="AT43" s="24"/>
      <c r="AU43" s="24"/>
      <c r="AV43" s="24" t="str">
        <f>+CONCATENATE('[2]ESTRUCTURA 2017 MODIF. 03MARZO'!$E$17,'[2]ESTRUCTURA 2017 MODIF. 03MARZO'!$E$15,'[2]ESTRUCTURA 2017 MODIF. 03MARZO'!$F$17)</f>
        <v>02-ESCUELA NAUTICA DE VENEZUELA</v>
      </c>
      <c r="AW43" s="24"/>
      <c r="AX43" s="24"/>
      <c r="AY43" s="24"/>
      <c r="AZ43" s="24"/>
      <c r="BA43" s="24"/>
      <c r="BB43" s="24"/>
      <c r="BC43" s="24"/>
      <c r="BD43" s="50"/>
      <c r="BE43" s="50"/>
      <c r="BF43" s="50"/>
      <c r="BG43" s="50"/>
      <c r="BH43" s="50"/>
    </row>
    <row r="44" spans="1:60" s="112" customFormat="1" ht="83.25" hidden="1" customHeight="1" x14ac:dyDescent="0.2">
      <c r="A44" s="111" t="e">
        <f>+'FORMULARIO 002 INF DE GESTIÓN '!A44</f>
        <v>#REF!</v>
      </c>
      <c r="B44" s="111" t="str">
        <f>+'FORMULARIO 002 INF DE GESTIÓN '!B44</f>
        <v>objetivo34</v>
      </c>
      <c r="C44" s="111">
        <f>+'FORMULARIO 002 INF DE GESTIÓN '!F44</f>
        <v>0</v>
      </c>
      <c r="D44" s="111">
        <f>+'FORMULARIO 002 INF DE GESTIÓN '!M44</f>
        <v>0</v>
      </c>
      <c r="E44" s="111">
        <f>+'FORMULARIO 001 (PÁG 2 Y 3)'!D31</f>
        <v>0</v>
      </c>
      <c r="F44" s="111">
        <f t="shared" si="0"/>
        <v>0</v>
      </c>
      <c r="G44" s="379" t="str">
        <f t="shared" si="1"/>
        <v>OCULTAR FILA</v>
      </c>
      <c r="H44" s="379"/>
      <c r="I44" s="379"/>
      <c r="J44" s="379"/>
      <c r="K44" s="399" t="str">
        <f t="shared" si="2"/>
        <v>OCULTAR FILA</v>
      </c>
      <c r="L44" s="399"/>
      <c r="M44" s="399"/>
      <c r="N44" s="399"/>
      <c r="O44" s="399"/>
      <c r="P44" s="399"/>
      <c r="Q44" s="399"/>
      <c r="R44" s="399"/>
      <c r="S44" s="399"/>
      <c r="T44" s="399"/>
      <c r="U44" s="399"/>
      <c r="V44" s="399"/>
      <c r="W44" s="399"/>
      <c r="X44" s="399"/>
      <c r="Y44" s="399"/>
      <c r="Z44" s="399"/>
      <c r="AA44" s="399"/>
      <c r="AB44" s="399"/>
      <c r="AC44" s="399"/>
      <c r="AD44" s="399"/>
      <c r="AE44" s="399"/>
      <c r="AF44" s="399"/>
      <c r="AG44" s="399"/>
      <c r="AH44" s="399"/>
      <c r="AI44" s="399"/>
      <c r="AJ44" s="399"/>
      <c r="AK44" s="399"/>
      <c r="AL44" s="399"/>
      <c r="AM44" s="399"/>
      <c r="AN44" s="399"/>
      <c r="AP44" s="89" t="s">
        <v>604</v>
      </c>
      <c r="AQ44" s="89"/>
      <c r="AS44" s="23" t="str">
        <f>+CONCATENATE('[2]ESTRUCTURA 2017 MODIF. 03MARZO'!$D$21,'[2]ESTRUCTURA 2017 MODIF. 03MARZO'!$E$21,'[2]ESTRUCTURA 2017 MODIF. 03MARZO'!$F$21)</f>
        <v>02-PROSECUCIÓN DE ESTUDIANTES EN FORMACIÓN DE TSU Y DE LICENCIADOS O SU EQUIVALENTE TANTO EN PNF COMO EN CARRERAS.</v>
      </c>
      <c r="AT44" s="24"/>
      <c r="AU44" s="24"/>
      <c r="AV44" s="24" t="str">
        <f>+CONCATENATE('[2]ESTRUCTURA 2017 MODIF. 03MARZO'!$E$17,'[2]ESTRUCTURA 2017 MODIF. 03MARZO'!$E$15,'[2]ESTRUCTURA 2017 MODIF. 03MARZO'!$F$17)</f>
        <v>02-ESCUELA NAUTICA DE VENEZUELA</v>
      </c>
      <c r="AW44" s="24"/>
      <c r="AX44" s="24"/>
      <c r="AY44" s="24"/>
      <c r="AZ44" s="24"/>
      <c r="BA44" s="24"/>
      <c r="BB44" s="24"/>
      <c r="BC44" s="24"/>
      <c r="BD44" s="50"/>
      <c r="BE44" s="50"/>
      <c r="BF44" s="50"/>
      <c r="BG44" s="50"/>
      <c r="BH44" s="50"/>
    </row>
    <row r="45" spans="1:60" s="112" customFormat="1" ht="83.25" hidden="1" customHeight="1" x14ac:dyDescent="0.2">
      <c r="A45" s="111" t="e">
        <f>+'FORMULARIO 002 INF DE GESTIÓN '!A45</f>
        <v>#REF!</v>
      </c>
      <c r="B45" s="111" t="str">
        <f>+'FORMULARIO 002 INF DE GESTIÓN '!B45</f>
        <v>objetivo35</v>
      </c>
      <c r="C45" s="111">
        <f>+'FORMULARIO 002 INF DE GESTIÓN '!F45</f>
        <v>0</v>
      </c>
      <c r="D45" s="111">
        <f>+'FORMULARIO 002 INF DE GESTIÓN '!M45</f>
        <v>0</v>
      </c>
      <c r="E45" s="111">
        <f>+'FORMULARIO 001 (PÁG 2 Y 3)'!D32</f>
        <v>0</v>
      </c>
      <c r="F45" s="111">
        <f t="shared" si="0"/>
        <v>0</v>
      </c>
      <c r="G45" s="379" t="str">
        <f t="shared" si="1"/>
        <v>OCULTAR FILA</v>
      </c>
      <c r="H45" s="379"/>
      <c r="I45" s="379"/>
      <c r="J45" s="379"/>
      <c r="K45" s="399" t="str">
        <f t="shared" si="2"/>
        <v>OCULTAR FILA</v>
      </c>
      <c r="L45" s="399"/>
      <c r="M45" s="399"/>
      <c r="N45" s="399"/>
      <c r="O45" s="399"/>
      <c r="P45" s="399"/>
      <c r="Q45" s="399"/>
      <c r="R45" s="399"/>
      <c r="S45" s="399"/>
      <c r="T45" s="399"/>
      <c r="U45" s="399"/>
      <c r="V45" s="399"/>
      <c r="W45" s="399"/>
      <c r="X45" s="399"/>
      <c r="Y45" s="399"/>
      <c r="Z45" s="399"/>
      <c r="AA45" s="399"/>
      <c r="AB45" s="399"/>
      <c r="AC45" s="399"/>
      <c r="AD45" s="399"/>
      <c r="AE45" s="399"/>
      <c r="AF45" s="399"/>
      <c r="AG45" s="399"/>
      <c r="AH45" s="399"/>
      <c r="AI45" s="399"/>
      <c r="AJ45" s="399"/>
      <c r="AK45" s="399"/>
      <c r="AL45" s="399"/>
      <c r="AM45" s="399"/>
      <c r="AN45" s="399"/>
      <c r="AP45" s="89" t="s">
        <v>604</v>
      </c>
      <c r="AQ45" s="89"/>
      <c r="AS45" s="23" t="str">
        <f>+CONCATENATE('[2]ESTRUCTURA 2017 MODIF. 03MARZO'!$D$21,'[2]ESTRUCTURA 2017 MODIF. 03MARZO'!$E$21,'[2]ESTRUCTURA 2017 MODIF. 03MARZO'!$F$21)</f>
        <v>02-PROSECUCIÓN DE ESTUDIANTES EN FORMACIÓN DE TSU Y DE LICENCIADOS O SU EQUIVALENTE TANTO EN PNF COMO EN CARRERAS.</v>
      </c>
      <c r="AT45" s="24"/>
      <c r="AU45" s="24"/>
      <c r="AV45" s="24" t="str">
        <f>+CONCATENATE('[2]ESTRUCTURA 2017 MODIF. 03MARZO'!$E$17,'[2]ESTRUCTURA 2017 MODIF. 03MARZO'!$E$15,'[2]ESTRUCTURA 2017 MODIF. 03MARZO'!$F$17)</f>
        <v>02-ESCUELA NAUTICA DE VENEZUELA</v>
      </c>
      <c r="AW45" s="24"/>
      <c r="AX45" s="24"/>
      <c r="AY45" s="24"/>
      <c r="AZ45" s="24"/>
      <c r="BA45" s="24"/>
      <c r="BB45" s="24"/>
      <c r="BC45" s="24"/>
      <c r="BD45" s="50"/>
      <c r="BE45" s="50"/>
      <c r="BF45" s="50"/>
      <c r="BG45" s="50"/>
      <c r="BH45" s="50"/>
    </row>
    <row r="46" spans="1:60" s="112" customFormat="1" ht="83.25" hidden="1" customHeight="1" x14ac:dyDescent="0.2">
      <c r="A46" s="111" t="e">
        <f>+'FORMULARIO 002 INF DE GESTIÓN '!A46</f>
        <v>#REF!</v>
      </c>
      <c r="B46" s="111" t="str">
        <f>+'FORMULARIO 002 INF DE GESTIÓN '!B46</f>
        <v>objetivo36</v>
      </c>
      <c r="C46" s="111">
        <f>+'FORMULARIO 002 INF DE GESTIÓN '!F46</f>
        <v>0</v>
      </c>
      <c r="D46" s="111">
        <f>+'FORMULARIO 002 INF DE GESTIÓN '!M46</f>
        <v>0</v>
      </c>
      <c r="E46" s="111">
        <f>+'FORMULARIO 001 (PÁG 2 Y 3)'!D33</f>
        <v>0</v>
      </c>
      <c r="F46" s="111">
        <f t="shared" si="0"/>
        <v>0</v>
      </c>
      <c r="G46" s="379" t="str">
        <f t="shared" si="1"/>
        <v>OCULTAR FILA</v>
      </c>
      <c r="H46" s="379"/>
      <c r="I46" s="379"/>
      <c r="J46" s="379"/>
      <c r="K46" s="399" t="str">
        <f t="shared" si="2"/>
        <v>OCULTAR FILA</v>
      </c>
      <c r="L46" s="399"/>
      <c r="M46" s="399"/>
      <c r="N46" s="399"/>
      <c r="O46" s="399"/>
      <c r="P46" s="399"/>
      <c r="Q46" s="399"/>
      <c r="R46" s="399"/>
      <c r="S46" s="399"/>
      <c r="T46" s="399"/>
      <c r="U46" s="399"/>
      <c r="V46" s="399"/>
      <c r="W46" s="399"/>
      <c r="X46" s="399"/>
      <c r="Y46" s="399"/>
      <c r="Z46" s="399"/>
      <c r="AA46" s="399"/>
      <c r="AB46" s="399"/>
      <c r="AC46" s="399"/>
      <c r="AD46" s="399"/>
      <c r="AE46" s="399"/>
      <c r="AF46" s="399"/>
      <c r="AG46" s="399"/>
      <c r="AH46" s="399"/>
      <c r="AI46" s="399"/>
      <c r="AJ46" s="399"/>
      <c r="AK46" s="399"/>
      <c r="AL46" s="399"/>
      <c r="AM46" s="399"/>
      <c r="AN46" s="399"/>
      <c r="AP46" s="89" t="s">
        <v>604</v>
      </c>
      <c r="AQ46" s="89"/>
      <c r="AS46" s="23" t="str">
        <f>+CONCATENATE('[2]ESTRUCTURA 2017 MODIF. 03MARZO'!$D$21,'[2]ESTRUCTURA 2017 MODIF. 03MARZO'!$E$21,'[2]ESTRUCTURA 2017 MODIF. 03MARZO'!$F$21)</f>
        <v>02-PROSECUCIÓN DE ESTUDIANTES EN FORMACIÓN DE TSU Y DE LICENCIADOS O SU EQUIVALENTE TANTO EN PNF COMO EN CARRERAS.</v>
      </c>
      <c r="AT46" s="24"/>
      <c r="AU46" s="24"/>
      <c r="AV46" s="24" t="str">
        <f>+CONCATENATE('[2]ESTRUCTURA 2017 MODIF. 03MARZO'!$E$17,'[2]ESTRUCTURA 2017 MODIF. 03MARZO'!$E$15,'[2]ESTRUCTURA 2017 MODIF. 03MARZO'!$F$17)</f>
        <v>02-ESCUELA NAUTICA DE VENEZUELA</v>
      </c>
      <c r="AW46" s="24"/>
      <c r="AX46" s="24"/>
      <c r="AY46" s="24"/>
      <c r="AZ46" s="24"/>
      <c r="BA46" s="24"/>
      <c r="BB46" s="24"/>
      <c r="BC46" s="24"/>
      <c r="BD46" s="50"/>
      <c r="BE46" s="50"/>
      <c r="BF46" s="50"/>
      <c r="BG46" s="50"/>
      <c r="BH46" s="50"/>
    </row>
    <row r="47" spans="1:60" s="112" customFormat="1" ht="83.25" hidden="1" customHeight="1" x14ac:dyDescent="0.2">
      <c r="A47" s="111" t="e">
        <f>+'FORMULARIO 002 INF DE GESTIÓN '!A47</f>
        <v>#REF!</v>
      </c>
      <c r="B47" s="111" t="str">
        <f>+'FORMULARIO 002 INF DE GESTIÓN '!B47</f>
        <v>objetivo37</v>
      </c>
      <c r="C47" s="111">
        <f>+'FORMULARIO 002 INF DE GESTIÓN '!F47</f>
        <v>0</v>
      </c>
      <c r="D47" s="111">
        <f>+'FORMULARIO 002 INF DE GESTIÓN '!M47</f>
        <v>0</v>
      </c>
      <c r="E47" s="111">
        <f>+'FORMULARIO 001 (PÁG 2 Y 3)'!D34</f>
        <v>0</v>
      </c>
      <c r="F47" s="111">
        <f t="shared" si="0"/>
        <v>0</v>
      </c>
      <c r="G47" s="379" t="str">
        <f t="shared" si="1"/>
        <v>OCULTAR FILA</v>
      </c>
      <c r="H47" s="379"/>
      <c r="I47" s="379"/>
      <c r="J47" s="379"/>
      <c r="K47" s="399" t="str">
        <f t="shared" si="2"/>
        <v>OCULTAR FILA</v>
      </c>
      <c r="L47" s="399"/>
      <c r="M47" s="399"/>
      <c r="N47" s="399"/>
      <c r="O47" s="399"/>
      <c r="P47" s="399"/>
      <c r="Q47" s="399"/>
      <c r="R47" s="399"/>
      <c r="S47" s="399"/>
      <c r="T47" s="399"/>
      <c r="U47" s="399"/>
      <c r="V47" s="399"/>
      <c r="W47" s="399"/>
      <c r="X47" s="399"/>
      <c r="Y47" s="399"/>
      <c r="Z47" s="399"/>
      <c r="AA47" s="399"/>
      <c r="AB47" s="399"/>
      <c r="AC47" s="399"/>
      <c r="AD47" s="399"/>
      <c r="AE47" s="399"/>
      <c r="AF47" s="399"/>
      <c r="AG47" s="399"/>
      <c r="AH47" s="399"/>
      <c r="AI47" s="399"/>
      <c r="AJ47" s="399"/>
      <c r="AK47" s="399"/>
      <c r="AL47" s="399"/>
      <c r="AM47" s="399"/>
      <c r="AN47" s="399"/>
      <c r="AP47" s="89" t="s">
        <v>604</v>
      </c>
      <c r="AQ47" s="89"/>
      <c r="AS47" s="23" t="str">
        <f>+CONCATENATE('[2]ESTRUCTURA 2017 MODIF. 03MARZO'!$D$21,'[2]ESTRUCTURA 2017 MODIF. 03MARZO'!$E$21,'[2]ESTRUCTURA 2017 MODIF. 03MARZO'!$F$21)</f>
        <v>02-PROSECUCIÓN DE ESTUDIANTES EN FORMACIÓN DE TSU Y DE LICENCIADOS O SU EQUIVALENTE TANTO EN PNF COMO EN CARRERAS.</v>
      </c>
      <c r="AT47" s="24"/>
      <c r="AU47" s="24"/>
      <c r="AV47" s="24" t="str">
        <f>+CONCATENATE('[2]ESTRUCTURA 2017 MODIF. 03MARZO'!$E$17,'[2]ESTRUCTURA 2017 MODIF. 03MARZO'!$E$15,'[2]ESTRUCTURA 2017 MODIF. 03MARZO'!$F$17)</f>
        <v>02-ESCUELA NAUTICA DE VENEZUELA</v>
      </c>
      <c r="AW47" s="24"/>
      <c r="AX47" s="24"/>
      <c r="AY47" s="24"/>
      <c r="AZ47" s="24"/>
      <c r="BA47" s="24"/>
      <c r="BB47" s="24"/>
      <c r="BC47" s="24"/>
      <c r="BD47" s="50"/>
      <c r="BE47" s="50"/>
      <c r="BF47" s="50"/>
      <c r="BG47" s="50"/>
      <c r="BH47" s="50"/>
    </row>
    <row r="48" spans="1:60" s="112" customFormat="1" ht="83.25" hidden="1" customHeight="1" x14ac:dyDescent="0.2">
      <c r="A48" s="111" t="e">
        <f>+'FORMULARIO 002 INF DE GESTIÓN '!A48</f>
        <v>#REF!</v>
      </c>
      <c r="B48" s="111" t="str">
        <f>+'FORMULARIO 002 INF DE GESTIÓN '!B48</f>
        <v>objetivo38</v>
      </c>
      <c r="C48" s="111">
        <f>+'FORMULARIO 002 INF DE GESTIÓN '!F48</f>
        <v>0</v>
      </c>
      <c r="D48" s="111">
        <f>+'FORMULARIO 002 INF DE GESTIÓN '!M48</f>
        <v>0</v>
      </c>
      <c r="E48" s="111">
        <f>+'FORMULARIO 001 (PÁG 2 Y 3)'!D35</f>
        <v>0</v>
      </c>
      <c r="F48" s="111">
        <f t="shared" si="0"/>
        <v>0</v>
      </c>
      <c r="G48" s="379" t="str">
        <f t="shared" si="1"/>
        <v>OCULTAR FILA</v>
      </c>
      <c r="H48" s="379"/>
      <c r="I48" s="379"/>
      <c r="J48" s="379"/>
      <c r="K48" s="399" t="str">
        <f t="shared" si="2"/>
        <v>OCULTAR FILA</v>
      </c>
      <c r="L48" s="399"/>
      <c r="M48" s="399"/>
      <c r="N48" s="399"/>
      <c r="O48" s="399"/>
      <c r="P48" s="399"/>
      <c r="Q48" s="399"/>
      <c r="R48" s="399"/>
      <c r="S48" s="399"/>
      <c r="T48" s="399"/>
      <c r="U48" s="399"/>
      <c r="V48" s="399"/>
      <c r="W48" s="399"/>
      <c r="X48" s="399"/>
      <c r="Y48" s="399"/>
      <c r="Z48" s="399"/>
      <c r="AA48" s="399"/>
      <c r="AB48" s="399"/>
      <c r="AC48" s="399"/>
      <c r="AD48" s="399"/>
      <c r="AE48" s="399"/>
      <c r="AF48" s="399"/>
      <c r="AG48" s="399"/>
      <c r="AH48" s="399"/>
      <c r="AI48" s="399"/>
      <c r="AJ48" s="399"/>
      <c r="AK48" s="399"/>
      <c r="AL48" s="399"/>
      <c r="AM48" s="399"/>
      <c r="AN48" s="399"/>
      <c r="AP48" s="89" t="s">
        <v>604</v>
      </c>
      <c r="AQ48" s="89"/>
      <c r="AS48" s="23" t="str">
        <f>+CONCATENATE('[2]ESTRUCTURA 2017 MODIF. 03MARZO'!$D$21,'[2]ESTRUCTURA 2017 MODIF. 03MARZO'!$E$21,'[2]ESTRUCTURA 2017 MODIF. 03MARZO'!$F$21)</f>
        <v>02-PROSECUCIÓN DE ESTUDIANTES EN FORMACIÓN DE TSU Y DE LICENCIADOS O SU EQUIVALENTE TANTO EN PNF COMO EN CARRERAS.</v>
      </c>
      <c r="AT48" s="24"/>
      <c r="AU48" s="24"/>
      <c r="AV48" s="24" t="str">
        <f>+CONCATENATE('[2]ESTRUCTURA 2017 MODIF. 03MARZO'!$E$17,'[2]ESTRUCTURA 2017 MODIF. 03MARZO'!$E$15,'[2]ESTRUCTURA 2017 MODIF. 03MARZO'!$F$17)</f>
        <v>02-ESCUELA NAUTICA DE VENEZUELA</v>
      </c>
      <c r="AW48" s="24"/>
      <c r="AX48" s="24"/>
      <c r="AY48" s="24"/>
      <c r="AZ48" s="24"/>
      <c r="BA48" s="24"/>
      <c r="BB48" s="24"/>
      <c r="BC48" s="24"/>
      <c r="BD48" s="50"/>
      <c r="BE48" s="50"/>
      <c r="BF48" s="50"/>
      <c r="BG48" s="50"/>
      <c r="BH48" s="50"/>
    </row>
    <row r="49" spans="1:60" s="112" customFormat="1" ht="83.25" hidden="1" customHeight="1" x14ac:dyDescent="0.2">
      <c r="A49" s="111" t="e">
        <f>+'FORMULARIO 002 INF DE GESTIÓN '!A49</f>
        <v>#REF!</v>
      </c>
      <c r="B49" s="111" t="str">
        <f>+'FORMULARIO 002 INF DE GESTIÓN '!B49</f>
        <v>objetivo39</v>
      </c>
      <c r="C49" s="111">
        <f>+'FORMULARIO 002 INF DE GESTIÓN '!F49</f>
        <v>0</v>
      </c>
      <c r="D49" s="111">
        <f>+'FORMULARIO 002 INF DE GESTIÓN '!M49</f>
        <v>0</v>
      </c>
      <c r="E49" s="111">
        <f>+'FORMULARIO 001 (PÁG 2 Y 3)'!D36</f>
        <v>0</v>
      </c>
      <c r="F49" s="111">
        <f t="shared" si="0"/>
        <v>0</v>
      </c>
      <c r="G49" s="379" t="str">
        <f t="shared" si="1"/>
        <v>OCULTAR FILA</v>
      </c>
      <c r="H49" s="379"/>
      <c r="I49" s="379"/>
      <c r="J49" s="379"/>
      <c r="K49" s="399" t="str">
        <f t="shared" si="2"/>
        <v>OCULTAR FILA</v>
      </c>
      <c r="L49" s="399"/>
      <c r="M49" s="399"/>
      <c r="N49" s="399"/>
      <c r="O49" s="399"/>
      <c r="P49" s="399"/>
      <c r="Q49" s="399"/>
      <c r="R49" s="399"/>
      <c r="S49" s="399"/>
      <c r="T49" s="399"/>
      <c r="U49" s="399"/>
      <c r="V49" s="399"/>
      <c r="W49" s="399"/>
      <c r="X49" s="399"/>
      <c r="Y49" s="399"/>
      <c r="Z49" s="399"/>
      <c r="AA49" s="399"/>
      <c r="AB49" s="399"/>
      <c r="AC49" s="399"/>
      <c r="AD49" s="399"/>
      <c r="AE49" s="399"/>
      <c r="AF49" s="399"/>
      <c r="AG49" s="399"/>
      <c r="AH49" s="399"/>
      <c r="AI49" s="399"/>
      <c r="AJ49" s="399"/>
      <c r="AK49" s="399"/>
      <c r="AL49" s="399"/>
      <c r="AM49" s="399"/>
      <c r="AN49" s="399"/>
      <c r="AP49" s="89" t="s">
        <v>604</v>
      </c>
      <c r="AQ49" s="89"/>
      <c r="AS49" s="23" t="str">
        <f>+CONCATENATE('[2]ESTRUCTURA 2017 MODIF. 03MARZO'!$D$21,'[2]ESTRUCTURA 2017 MODIF. 03MARZO'!$E$21,'[2]ESTRUCTURA 2017 MODIF. 03MARZO'!$F$21)</f>
        <v>02-PROSECUCIÓN DE ESTUDIANTES EN FORMACIÓN DE TSU Y DE LICENCIADOS O SU EQUIVALENTE TANTO EN PNF COMO EN CARRERAS.</v>
      </c>
      <c r="AT49" s="24"/>
      <c r="AU49" s="24"/>
      <c r="AV49" s="24" t="str">
        <f>+CONCATENATE('[2]ESTRUCTURA 2017 MODIF. 03MARZO'!$E$17,'[2]ESTRUCTURA 2017 MODIF. 03MARZO'!$E$15,'[2]ESTRUCTURA 2017 MODIF. 03MARZO'!$F$17)</f>
        <v>02-ESCUELA NAUTICA DE VENEZUELA</v>
      </c>
      <c r="AW49" s="24"/>
      <c r="AX49" s="24"/>
      <c r="AY49" s="24"/>
      <c r="AZ49" s="24"/>
      <c r="BA49" s="24"/>
      <c r="BB49" s="24"/>
      <c r="BC49" s="24"/>
      <c r="BD49" s="50"/>
      <c r="BE49" s="50"/>
      <c r="BF49" s="50"/>
      <c r="BG49" s="50"/>
      <c r="BH49" s="50"/>
    </row>
    <row r="50" spans="1:60" s="112" customFormat="1" ht="83.25" hidden="1" customHeight="1" x14ac:dyDescent="0.2">
      <c r="A50" s="111" t="e">
        <f>+'FORMULARIO 002 INF DE GESTIÓN '!A50</f>
        <v>#REF!</v>
      </c>
      <c r="B50" s="111" t="str">
        <f>+'FORMULARIO 002 INF DE GESTIÓN '!B50</f>
        <v>objetivo40</v>
      </c>
      <c r="C50" s="111">
        <f>+'FORMULARIO 002 INF DE GESTIÓN '!F50</f>
        <v>0</v>
      </c>
      <c r="D50" s="111">
        <f>+'FORMULARIO 002 INF DE GESTIÓN '!M50</f>
        <v>0</v>
      </c>
      <c r="E50" s="111">
        <f>+'FORMULARIO 001 (PÁG 2 Y 3)'!D37</f>
        <v>0</v>
      </c>
      <c r="F50" s="111">
        <f t="shared" si="0"/>
        <v>0</v>
      </c>
      <c r="G50" s="379" t="str">
        <f t="shared" si="1"/>
        <v>OCULTAR FILA</v>
      </c>
      <c r="H50" s="379"/>
      <c r="I50" s="379"/>
      <c r="J50" s="379"/>
      <c r="K50" s="399" t="str">
        <f t="shared" si="2"/>
        <v>OCULTAR FILA</v>
      </c>
      <c r="L50" s="399"/>
      <c r="M50" s="399"/>
      <c r="N50" s="399"/>
      <c r="O50" s="399"/>
      <c r="P50" s="399"/>
      <c r="Q50" s="399"/>
      <c r="R50" s="399"/>
      <c r="S50" s="399"/>
      <c r="T50" s="399"/>
      <c r="U50" s="399"/>
      <c r="V50" s="399"/>
      <c r="W50" s="399"/>
      <c r="X50" s="399"/>
      <c r="Y50" s="399"/>
      <c r="Z50" s="399"/>
      <c r="AA50" s="399"/>
      <c r="AB50" s="399"/>
      <c r="AC50" s="399"/>
      <c r="AD50" s="399"/>
      <c r="AE50" s="399"/>
      <c r="AF50" s="399"/>
      <c r="AG50" s="399"/>
      <c r="AH50" s="399"/>
      <c r="AI50" s="399"/>
      <c r="AJ50" s="399"/>
      <c r="AK50" s="399"/>
      <c r="AL50" s="399"/>
      <c r="AM50" s="399"/>
      <c r="AN50" s="399"/>
      <c r="AP50" s="89" t="s">
        <v>604</v>
      </c>
      <c r="AQ50" s="89"/>
      <c r="AS50" s="23" t="str">
        <f>+CONCATENATE('[2]ESTRUCTURA 2017 MODIF. 03MARZO'!$D$21,'[2]ESTRUCTURA 2017 MODIF. 03MARZO'!$E$21,'[2]ESTRUCTURA 2017 MODIF. 03MARZO'!$F$21)</f>
        <v>02-PROSECUCIÓN DE ESTUDIANTES EN FORMACIÓN DE TSU Y DE LICENCIADOS O SU EQUIVALENTE TANTO EN PNF COMO EN CARRERAS.</v>
      </c>
      <c r="AT50" s="24"/>
      <c r="AU50" s="24"/>
      <c r="AV50" s="24" t="str">
        <f>+CONCATENATE('[2]ESTRUCTURA 2017 MODIF. 03MARZO'!$E$17,'[2]ESTRUCTURA 2017 MODIF. 03MARZO'!$E$15,'[2]ESTRUCTURA 2017 MODIF. 03MARZO'!$F$17)</f>
        <v>02-ESCUELA NAUTICA DE VENEZUELA</v>
      </c>
      <c r="AW50" s="24"/>
      <c r="AX50" s="24"/>
      <c r="AY50" s="24"/>
      <c r="AZ50" s="24"/>
      <c r="BA50" s="24"/>
      <c r="BB50" s="24"/>
      <c r="BC50" s="24"/>
      <c r="BD50" s="50"/>
      <c r="BE50" s="50"/>
      <c r="BF50" s="50"/>
      <c r="BG50" s="50"/>
      <c r="BH50" s="50"/>
    </row>
    <row r="51" spans="1:60" s="112" customFormat="1" ht="83.25" hidden="1" customHeight="1" x14ac:dyDescent="0.2">
      <c r="A51" s="111" t="e">
        <f>+'FORMULARIO 002 INF DE GESTIÓN '!A51</f>
        <v>#REF!</v>
      </c>
      <c r="B51" s="111" t="str">
        <f>+'FORMULARIO 002 INF DE GESTIÓN '!B51</f>
        <v>objetivo41</v>
      </c>
      <c r="C51" s="111">
        <f>+'FORMULARIO 002 INF DE GESTIÓN '!F51</f>
        <v>0</v>
      </c>
      <c r="D51" s="111">
        <f>+'FORMULARIO 002 INF DE GESTIÓN '!M51</f>
        <v>0</v>
      </c>
      <c r="E51" s="111">
        <f>+'FORMULARIO 001 (PÁG 2 Y 3)'!D38</f>
        <v>0</v>
      </c>
      <c r="F51" s="111">
        <f t="shared" si="0"/>
        <v>0</v>
      </c>
      <c r="G51" s="379" t="str">
        <f t="shared" si="1"/>
        <v>OCULTAR FILA</v>
      </c>
      <c r="H51" s="379"/>
      <c r="I51" s="379"/>
      <c r="J51" s="379"/>
      <c r="K51" s="399" t="str">
        <f t="shared" si="2"/>
        <v>OCULTAR FILA</v>
      </c>
      <c r="L51" s="399"/>
      <c r="M51" s="399"/>
      <c r="N51" s="399"/>
      <c r="O51" s="399"/>
      <c r="P51" s="399"/>
      <c r="Q51" s="399"/>
      <c r="R51" s="399"/>
      <c r="S51" s="399"/>
      <c r="T51" s="399"/>
      <c r="U51" s="399"/>
      <c r="V51" s="399"/>
      <c r="W51" s="399"/>
      <c r="X51" s="399"/>
      <c r="Y51" s="399"/>
      <c r="Z51" s="399"/>
      <c r="AA51" s="399"/>
      <c r="AB51" s="399"/>
      <c r="AC51" s="399"/>
      <c r="AD51" s="399"/>
      <c r="AE51" s="399"/>
      <c r="AF51" s="399"/>
      <c r="AG51" s="399"/>
      <c r="AH51" s="399"/>
      <c r="AI51" s="399"/>
      <c r="AJ51" s="399"/>
      <c r="AK51" s="399"/>
      <c r="AL51" s="399"/>
      <c r="AM51" s="399"/>
      <c r="AN51" s="399"/>
      <c r="AP51" s="89" t="s">
        <v>604</v>
      </c>
      <c r="AQ51" s="89"/>
      <c r="AS51" s="23" t="str">
        <f>+CONCATENATE('[2]ESTRUCTURA 2017 MODIF. 03MARZO'!$D$21,'[2]ESTRUCTURA 2017 MODIF. 03MARZO'!$E$21,'[2]ESTRUCTURA 2017 MODIF. 03MARZO'!$F$21)</f>
        <v>02-PROSECUCIÓN DE ESTUDIANTES EN FORMACIÓN DE TSU Y DE LICENCIADOS O SU EQUIVALENTE TANTO EN PNF COMO EN CARRERAS.</v>
      </c>
      <c r="AT51" s="24"/>
      <c r="AU51" s="24"/>
      <c r="AV51" s="24" t="str">
        <f>+CONCATENATE('[2]ESTRUCTURA 2017 MODIF. 03MARZO'!$E$17,'[2]ESTRUCTURA 2017 MODIF. 03MARZO'!$E$15,'[2]ESTRUCTURA 2017 MODIF. 03MARZO'!$F$17)</f>
        <v>02-ESCUELA NAUTICA DE VENEZUELA</v>
      </c>
      <c r="AW51" s="24"/>
      <c r="AX51" s="24"/>
      <c r="AY51" s="24"/>
      <c r="AZ51" s="24"/>
      <c r="BA51" s="24"/>
      <c r="BB51" s="24"/>
      <c r="BC51" s="24"/>
      <c r="BD51" s="50"/>
      <c r="BE51" s="50"/>
      <c r="BF51" s="50"/>
      <c r="BG51" s="50"/>
      <c r="BH51" s="50"/>
    </row>
    <row r="52" spans="1:60" s="112" customFormat="1" ht="83.25" hidden="1" customHeight="1" x14ac:dyDescent="0.2">
      <c r="A52" s="111" t="e">
        <f>+'FORMULARIO 002 INF DE GESTIÓN '!A52</f>
        <v>#REF!</v>
      </c>
      <c r="B52" s="111" t="str">
        <f>+'FORMULARIO 002 INF DE GESTIÓN '!B52</f>
        <v>objetivo42</v>
      </c>
      <c r="C52" s="111">
        <f>+'FORMULARIO 002 INF DE GESTIÓN '!F52</f>
        <v>0</v>
      </c>
      <c r="D52" s="111">
        <f>+'FORMULARIO 002 INF DE GESTIÓN '!M52</f>
        <v>0</v>
      </c>
      <c r="E52" s="111">
        <f>+'FORMULARIO 001 (PÁG 2 Y 3)'!D39</f>
        <v>0</v>
      </c>
      <c r="F52" s="111">
        <f t="shared" si="0"/>
        <v>0</v>
      </c>
      <c r="G52" s="379" t="str">
        <f t="shared" si="1"/>
        <v>OCULTAR FILA</v>
      </c>
      <c r="H52" s="379"/>
      <c r="I52" s="379"/>
      <c r="J52" s="379"/>
      <c r="K52" s="399" t="str">
        <f t="shared" si="2"/>
        <v>OCULTAR FILA</v>
      </c>
      <c r="L52" s="399"/>
      <c r="M52" s="399"/>
      <c r="N52" s="399"/>
      <c r="O52" s="399"/>
      <c r="P52" s="399"/>
      <c r="Q52" s="399"/>
      <c r="R52" s="399"/>
      <c r="S52" s="399"/>
      <c r="T52" s="399"/>
      <c r="U52" s="399"/>
      <c r="V52" s="399"/>
      <c r="W52" s="399"/>
      <c r="X52" s="399"/>
      <c r="Y52" s="399"/>
      <c r="Z52" s="399"/>
      <c r="AA52" s="399"/>
      <c r="AB52" s="399"/>
      <c r="AC52" s="399"/>
      <c r="AD52" s="399"/>
      <c r="AE52" s="399"/>
      <c r="AF52" s="399"/>
      <c r="AG52" s="399"/>
      <c r="AH52" s="399"/>
      <c r="AI52" s="399"/>
      <c r="AJ52" s="399"/>
      <c r="AK52" s="399"/>
      <c r="AL52" s="399"/>
      <c r="AM52" s="399"/>
      <c r="AN52" s="399"/>
      <c r="AP52" s="89" t="s">
        <v>604</v>
      </c>
      <c r="AQ52" s="89"/>
      <c r="AS52" s="23" t="str">
        <f>+CONCATENATE('[2]ESTRUCTURA 2017 MODIF. 03MARZO'!$D$21,'[2]ESTRUCTURA 2017 MODIF. 03MARZO'!$E$21,'[2]ESTRUCTURA 2017 MODIF. 03MARZO'!$F$21)</f>
        <v>02-PROSECUCIÓN DE ESTUDIANTES EN FORMACIÓN DE TSU Y DE LICENCIADOS O SU EQUIVALENTE TANTO EN PNF COMO EN CARRERAS.</v>
      </c>
      <c r="AT52" s="24"/>
      <c r="AU52" s="24"/>
      <c r="AV52" s="24" t="str">
        <f>+CONCATENATE('[2]ESTRUCTURA 2017 MODIF. 03MARZO'!$E$17,'[2]ESTRUCTURA 2017 MODIF. 03MARZO'!$E$15,'[2]ESTRUCTURA 2017 MODIF. 03MARZO'!$F$17)</f>
        <v>02-ESCUELA NAUTICA DE VENEZUELA</v>
      </c>
      <c r="AW52" s="24"/>
      <c r="AX52" s="24"/>
      <c r="AY52" s="24"/>
      <c r="AZ52" s="24"/>
      <c r="BA52" s="24"/>
      <c r="BB52" s="24"/>
      <c r="BC52" s="24"/>
      <c r="BD52" s="50"/>
      <c r="BE52" s="50"/>
      <c r="BF52" s="50"/>
      <c r="BG52" s="50"/>
      <c r="BH52" s="50"/>
    </row>
    <row r="53" spans="1:60" s="112" customFormat="1" ht="83.25" hidden="1" customHeight="1" x14ac:dyDescent="0.2">
      <c r="A53" s="111" t="e">
        <f>+'FORMULARIO 002 INF DE GESTIÓN '!A53</f>
        <v>#REF!</v>
      </c>
      <c r="B53" s="111" t="str">
        <f>+'FORMULARIO 002 INF DE GESTIÓN '!B53</f>
        <v>objetivo43</v>
      </c>
      <c r="C53" s="111">
        <f>+'FORMULARIO 002 INF DE GESTIÓN '!F53</f>
        <v>0</v>
      </c>
      <c r="D53" s="111">
        <f>+'FORMULARIO 002 INF DE GESTIÓN '!M53</f>
        <v>0</v>
      </c>
      <c r="E53" s="111">
        <f>+'FORMULARIO 001 (PÁG 2 Y 3)'!D40</f>
        <v>0</v>
      </c>
      <c r="F53" s="111">
        <f t="shared" si="0"/>
        <v>0</v>
      </c>
      <c r="G53" s="379" t="str">
        <f t="shared" si="1"/>
        <v>OCULTAR FILA</v>
      </c>
      <c r="H53" s="379"/>
      <c r="I53" s="379"/>
      <c r="J53" s="379"/>
      <c r="K53" s="399" t="str">
        <f t="shared" si="2"/>
        <v>OCULTAR FILA</v>
      </c>
      <c r="L53" s="399"/>
      <c r="M53" s="399"/>
      <c r="N53" s="399"/>
      <c r="O53" s="399"/>
      <c r="P53" s="399"/>
      <c r="Q53" s="399"/>
      <c r="R53" s="399"/>
      <c r="S53" s="399"/>
      <c r="T53" s="399"/>
      <c r="U53" s="399"/>
      <c r="V53" s="399"/>
      <c r="W53" s="399"/>
      <c r="X53" s="399"/>
      <c r="Y53" s="399"/>
      <c r="Z53" s="399"/>
      <c r="AA53" s="399"/>
      <c r="AB53" s="399"/>
      <c r="AC53" s="399"/>
      <c r="AD53" s="399"/>
      <c r="AE53" s="399"/>
      <c r="AF53" s="399"/>
      <c r="AG53" s="399"/>
      <c r="AH53" s="399"/>
      <c r="AI53" s="399"/>
      <c r="AJ53" s="399"/>
      <c r="AK53" s="399"/>
      <c r="AL53" s="399"/>
      <c r="AM53" s="399"/>
      <c r="AN53" s="399"/>
      <c r="AP53" s="89" t="s">
        <v>604</v>
      </c>
      <c r="AQ53" s="89"/>
      <c r="AS53" s="23" t="str">
        <f>+CONCATENATE('[2]ESTRUCTURA 2017 MODIF. 03MARZO'!$D$21,'[2]ESTRUCTURA 2017 MODIF. 03MARZO'!$E$21,'[2]ESTRUCTURA 2017 MODIF. 03MARZO'!$F$21)</f>
        <v>02-PROSECUCIÓN DE ESTUDIANTES EN FORMACIÓN DE TSU Y DE LICENCIADOS O SU EQUIVALENTE TANTO EN PNF COMO EN CARRERAS.</v>
      </c>
      <c r="AT53" s="24"/>
      <c r="AU53" s="24"/>
      <c r="AV53" s="24" t="str">
        <f>+CONCATENATE('[2]ESTRUCTURA 2017 MODIF. 03MARZO'!$E$17,'[2]ESTRUCTURA 2017 MODIF. 03MARZO'!$E$15,'[2]ESTRUCTURA 2017 MODIF. 03MARZO'!$F$17)</f>
        <v>02-ESCUELA NAUTICA DE VENEZUELA</v>
      </c>
      <c r="AW53" s="24"/>
      <c r="AX53" s="24"/>
      <c r="AY53" s="24"/>
      <c r="AZ53" s="24"/>
      <c r="BA53" s="24"/>
      <c r="BB53" s="24"/>
      <c r="BC53" s="24"/>
      <c r="BD53" s="50"/>
      <c r="BE53" s="50"/>
      <c r="BF53" s="50"/>
      <c r="BG53" s="50"/>
      <c r="BH53" s="50"/>
    </row>
    <row r="54" spans="1:60" s="112" customFormat="1" ht="83.25" hidden="1" customHeight="1" x14ac:dyDescent="0.2">
      <c r="A54" s="111" t="e">
        <f>+'FORMULARIO 002 INF DE GESTIÓN '!A54</f>
        <v>#REF!</v>
      </c>
      <c r="B54" s="111" t="str">
        <f>+'FORMULARIO 002 INF DE GESTIÓN '!B54</f>
        <v>objetivo44</v>
      </c>
      <c r="C54" s="111">
        <f>+'FORMULARIO 002 INF DE GESTIÓN '!F54</f>
        <v>0</v>
      </c>
      <c r="D54" s="111">
        <f>+'FORMULARIO 002 INF DE GESTIÓN '!M54</f>
        <v>0</v>
      </c>
      <c r="E54" s="111">
        <f>+'FORMULARIO 001 (PÁG 2 Y 3)'!D41</f>
        <v>0</v>
      </c>
      <c r="F54" s="111">
        <f t="shared" si="0"/>
        <v>0</v>
      </c>
      <c r="G54" s="379" t="str">
        <f t="shared" si="1"/>
        <v>OCULTAR FILA</v>
      </c>
      <c r="H54" s="379"/>
      <c r="I54" s="379"/>
      <c r="J54" s="379"/>
      <c r="K54" s="399" t="str">
        <f t="shared" si="2"/>
        <v>OCULTAR FILA</v>
      </c>
      <c r="L54" s="399"/>
      <c r="M54" s="399"/>
      <c r="N54" s="399"/>
      <c r="O54" s="399"/>
      <c r="P54" s="399"/>
      <c r="Q54" s="399"/>
      <c r="R54" s="399"/>
      <c r="S54" s="399"/>
      <c r="T54" s="399"/>
      <c r="U54" s="399"/>
      <c r="V54" s="399"/>
      <c r="W54" s="399"/>
      <c r="X54" s="399"/>
      <c r="Y54" s="399"/>
      <c r="Z54" s="399"/>
      <c r="AA54" s="399"/>
      <c r="AB54" s="399"/>
      <c r="AC54" s="399"/>
      <c r="AD54" s="399"/>
      <c r="AE54" s="399"/>
      <c r="AF54" s="399"/>
      <c r="AG54" s="399"/>
      <c r="AH54" s="399"/>
      <c r="AI54" s="399"/>
      <c r="AJ54" s="399"/>
      <c r="AK54" s="399"/>
      <c r="AL54" s="399"/>
      <c r="AM54" s="399"/>
      <c r="AN54" s="399"/>
      <c r="AP54" s="89" t="s">
        <v>604</v>
      </c>
      <c r="AQ54" s="89"/>
      <c r="AS54" s="23" t="str">
        <f>+CONCATENATE('[2]ESTRUCTURA 2017 MODIF. 03MARZO'!$D$21,'[2]ESTRUCTURA 2017 MODIF. 03MARZO'!$E$21,'[2]ESTRUCTURA 2017 MODIF. 03MARZO'!$F$21)</f>
        <v>02-PROSECUCIÓN DE ESTUDIANTES EN FORMACIÓN DE TSU Y DE LICENCIADOS O SU EQUIVALENTE TANTO EN PNF COMO EN CARRERAS.</v>
      </c>
      <c r="AT54" s="24"/>
      <c r="AU54" s="24"/>
      <c r="AV54" s="24" t="str">
        <f>+CONCATENATE('[2]ESTRUCTURA 2017 MODIF. 03MARZO'!$E$17,'[2]ESTRUCTURA 2017 MODIF. 03MARZO'!$E$15,'[2]ESTRUCTURA 2017 MODIF. 03MARZO'!$F$17)</f>
        <v>02-ESCUELA NAUTICA DE VENEZUELA</v>
      </c>
      <c r="AW54" s="24"/>
      <c r="AX54" s="24"/>
      <c r="AY54" s="24"/>
      <c r="AZ54" s="24"/>
      <c r="BA54" s="24"/>
      <c r="BB54" s="24"/>
      <c r="BC54" s="24"/>
      <c r="BD54" s="50"/>
      <c r="BE54" s="50"/>
      <c r="BF54" s="50"/>
      <c r="BG54" s="50"/>
      <c r="BH54" s="50"/>
    </row>
    <row r="55" spans="1:60" s="112" customFormat="1" ht="83.25" hidden="1" customHeight="1" x14ac:dyDescent="0.2">
      <c r="A55" s="111" t="e">
        <f>+'FORMULARIO 002 INF DE GESTIÓN '!A55</f>
        <v>#REF!</v>
      </c>
      <c r="B55" s="111" t="str">
        <f>+'FORMULARIO 002 INF DE GESTIÓN '!B55</f>
        <v>objetivo45</v>
      </c>
      <c r="C55" s="111">
        <f>+'FORMULARIO 002 INF DE GESTIÓN '!F55</f>
        <v>0</v>
      </c>
      <c r="D55" s="111">
        <f>+'FORMULARIO 002 INF DE GESTIÓN '!M55</f>
        <v>0</v>
      </c>
      <c r="E55" s="111">
        <f>+'FORMULARIO 001 (PÁG 2 Y 3)'!D42</f>
        <v>0</v>
      </c>
      <c r="F55" s="111">
        <f t="shared" si="0"/>
        <v>0</v>
      </c>
      <c r="G55" s="379" t="str">
        <f t="shared" si="1"/>
        <v>OCULTAR FILA</v>
      </c>
      <c r="H55" s="379"/>
      <c r="I55" s="379"/>
      <c r="J55" s="379"/>
      <c r="K55" s="399" t="str">
        <f t="shared" si="2"/>
        <v>OCULTAR FILA</v>
      </c>
      <c r="L55" s="399"/>
      <c r="M55" s="399"/>
      <c r="N55" s="399"/>
      <c r="O55" s="399"/>
      <c r="P55" s="399"/>
      <c r="Q55" s="399"/>
      <c r="R55" s="399"/>
      <c r="S55" s="399"/>
      <c r="T55" s="399"/>
      <c r="U55" s="399"/>
      <c r="V55" s="399"/>
      <c r="W55" s="399"/>
      <c r="X55" s="399"/>
      <c r="Y55" s="399"/>
      <c r="Z55" s="399"/>
      <c r="AA55" s="399"/>
      <c r="AB55" s="399"/>
      <c r="AC55" s="399"/>
      <c r="AD55" s="399"/>
      <c r="AE55" s="399"/>
      <c r="AF55" s="399"/>
      <c r="AG55" s="399"/>
      <c r="AH55" s="399"/>
      <c r="AI55" s="399"/>
      <c r="AJ55" s="399"/>
      <c r="AK55" s="399"/>
      <c r="AL55" s="399"/>
      <c r="AM55" s="399"/>
      <c r="AN55" s="399"/>
      <c r="AP55" s="89" t="s">
        <v>604</v>
      </c>
      <c r="AQ55" s="89"/>
      <c r="AS55" s="23" t="str">
        <f>+CONCATENATE('[2]ESTRUCTURA 2017 MODIF. 03MARZO'!$D$21,'[2]ESTRUCTURA 2017 MODIF. 03MARZO'!$E$21,'[2]ESTRUCTURA 2017 MODIF. 03MARZO'!$F$21)</f>
        <v>02-PROSECUCIÓN DE ESTUDIANTES EN FORMACIÓN DE TSU Y DE LICENCIADOS O SU EQUIVALENTE TANTO EN PNF COMO EN CARRERAS.</v>
      </c>
      <c r="AT55" s="24"/>
      <c r="AU55" s="24"/>
      <c r="AV55" s="24" t="str">
        <f>+CONCATENATE('[2]ESTRUCTURA 2017 MODIF. 03MARZO'!$E$17,'[2]ESTRUCTURA 2017 MODIF. 03MARZO'!$E$15,'[2]ESTRUCTURA 2017 MODIF. 03MARZO'!$F$17)</f>
        <v>02-ESCUELA NAUTICA DE VENEZUELA</v>
      </c>
      <c r="AW55" s="24"/>
      <c r="AX55" s="24"/>
      <c r="AY55" s="24"/>
      <c r="AZ55" s="24"/>
      <c r="BA55" s="24"/>
      <c r="BB55" s="24"/>
      <c r="BC55" s="24"/>
      <c r="BD55" s="50"/>
      <c r="BE55" s="50"/>
      <c r="BF55" s="50"/>
      <c r="BG55" s="50"/>
      <c r="BH55" s="50"/>
    </row>
    <row r="56" spans="1:60" s="112" customFormat="1" ht="83.25" hidden="1" customHeight="1" x14ac:dyDescent="0.2">
      <c r="A56" s="111" t="e">
        <f>+'FORMULARIO 002 INF DE GESTIÓN '!A56</f>
        <v>#REF!</v>
      </c>
      <c r="B56" s="111" t="str">
        <f>+'FORMULARIO 002 INF DE GESTIÓN '!B56</f>
        <v>objetivo46</v>
      </c>
      <c r="C56" s="111">
        <f>+'FORMULARIO 002 INF DE GESTIÓN '!F56</f>
        <v>0</v>
      </c>
      <c r="D56" s="111">
        <f>+'FORMULARIO 002 INF DE GESTIÓN '!M56</f>
        <v>0</v>
      </c>
      <c r="E56" s="111">
        <f>+'FORMULARIO 001 (PÁG 2 Y 3)'!D43</f>
        <v>0</v>
      </c>
      <c r="F56" s="111">
        <f t="shared" si="0"/>
        <v>0</v>
      </c>
      <c r="G56" s="379" t="str">
        <f t="shared" si="1"/>
        <v>OCULTAR FILA</v>
      </c>
      <c r="H56" s="379"/>
      <c r="I56" s="379"/>
      <c r="J56" s="379"/>
      <c r="K56" s="399" t="str">
        <f t="shared" si="2"/>
        <v>OCULTAR FILA</v>
      </c>
      <c r="L56" s="399"/>
      <c r="M56" s="399"/>
      <c r="N56" s="399"/>
      <c r="O56" s="399"/>
      <c r="P56" s="399"/>
      <c r="Q56" s="399"/>
      <c r="R56" s="399"/>
      <c r="S56" s="399"/>
      <c r="T56" s="399"/>
      <c r="U56" s="399"/>
      <c r="V56" s="399"/>
      <c r="W56" s="399"/>
      <c r="X56" s="399"/>
      <c r="Y56" s="399"/>
      <c r="Z56" s="399"/>
      <c r="AA56" s="399"/>
      <c r="AB56" s="399"/>
      <c r="AC56" s="399"/>
      <c r="AD56" s="399"/>
      <c r="AE56" s="399"/>
      <c r="AF56" s="399"/>
      <c r="AG56" s="399"/>
      <c r="AH56" s="399"/>
      <c r="AI56" s="399"/>
      <c r="AJ56" s="399"/>
      <c r="AK56" s="399"/>
      <c r="AL56" s="399"/>
      <c r="AM56" s="399"/>
      <c r="AN56" s="399"/>
      <c r="AP56" s="89" t="s">
        <v>604</v>
      </c>
      <c r="AQ56" s="89"/>
      <c r="AS56" s="23" t="str">
        <f>+CONCATENATE('[2]ESTRUCTURA 2017 MODIF. 03MARZO'!$D$21,'[2]ESTRUCTURA 2017 MODIF. 03MARZO'!$E$21,'[2]ESTRUCTURA 2017 MODIF. 03MARZO'!$F$21)</f>
        <v>02-PROSECUCIÓN DE ESTUDIANTES EN FORMACIÓN DE TSU Y DE LICENCIADOS O SU EQUIVALENTE TANTO EN PNF COMO EN CARRERAS.</v>
      </c>
      <c r="AT56" s="24"/>
      <c r="AU56" s="24"/>
      <c r="AV56" s="24" t="str">
        <f>+CONCATENATE('[2]ESTRUCTURA 2017 MODIF. 03MARZO'!$E$17,'[2]ESTRUCTURA 2017 MODIF. 03MARZO'!$E$15,'[2]ESTRUCTURA 2017 MODIF. 03MARZO'!$F$17)</f>
        <v>02-ESCUELA NAUTICA DE VENEZUELA</v>
      </c>
      <c r="AW56" s="24"/>
      <c r="AX56" s="24"/>
      <c r="AY56" s="24"/>
      <c r="AZ56" s="24"/>
      <c r="BA56" s="24"/>
      <c r="BB56" s="24"/>
      <c r="BC56" s="24"/>
      <c r="BD56" s="50"/>
      <c r="BE56" s="50"/>
      <c r="BF56" s="50"/>
      <c r="BG56" s="50"/>
      <c r="BH56" s="50"/>
    </row>
    <row r="57" spans="1:60" s="112" customFormat="1" ht="83.25" hidden="1" customHeight="1" x14ac:dyDescent="0.2">
      <c r="A57" s="111" t="e">
        <f>+'FORMULARIO 002 INF DE GESTIÓN '!A57</f>
        <v>#REF!</v>
      </c>
      <c r="B57" s="111" t="str">
        <f>+'FORMULARIO 002 INF DE GESTIÓN '!B57</f>
        <v>objetivo47</v>
      </c>
      <c r="C57" s="111">
        <f>+'FORMULARIO 002 INF DE GESTIÓN '!F57</f>
        <v>0</v>
      </c>
      <c r="D57" s="111">
        <f>+'FORMULARIO 002 INF DE GESTIÓN '!M57</f>
        <v>0</v>
      </c>
      <c r="E57" s="111">
        <f>+'FORMULARIO 001 (PÁG 2 Y 3)'!D44</f>
        <v>0</v>
      </c>
      <c r="F57" s="111">
        <f t="shared" si="0"/>
        <v>0</v>
      </c>
      <c r="G57" s="379" t="str">
        <f t="shared" si="1"/>
        <v>OCULTAR FILA</v>
      </c>
      <c r="H57" s="379"/>
      <c r="I57" s="379"/>
      <c r="J57" s="379"/>
      <c r="K57" s="399" t="str">
        <f t="shared" si="2"/>
        <v>OCULTAR FILA</v>
      </c>
      <c r="L57" s="399"/>
      <c r="M57" s="399"/>
      <c r="N57" s="399"/>
      <c r="O57" s="399"/>
      <c r="P57" s="399"/>
      <c r="Q57" s="399"/>
      <c r="R57" s="399"/>
      <c r="S57" s="399"/>
      <c r="T57" s="399"/>
      <c r="U57" s="399"/>
      <c r="V57" s="399"/>
      <c r="W57" s="399"/>
      <c r="X57" s="399"/>
      <c r="Y57" s="399"/>
      <c r="Z57" s="399"/>
      <c r="AA57" s="399"/>
      <c r="AB57" s="399"/>
      <c r="AC57" s="399"/>
      <c r="AD57" s="399"/>
      <c r="AE57" s="399"/>
      <c r="AF57" s="399"/>
      <c r="AG57" s="399"/>
      <c r="AH57" s="399"/>
      <c r="AI57" s="399"/>
      <c r="AJ57" s="399"/>
      <c r="AK57" s="399"/>
      <c r="AL57" s="399"/>
      <c r="AM57" s="399"/>
      <c r="AN57" s="399"/>
      <c r="AP57" s="89" t="s">
        <v>604</v>
      </c>
      <c r="AQ57" s="89"/>
      <c r="AS57" s="23" t="str">
        <f>+CONCATENATE('[2]ESTRUCTURA 2017 MODIF. 03MARZO'!$D$21,'[2]ESTRUCTURA 2017 MODIF. 03MARZO'!$E$21,'[2]ESTRUCTURA 2017 MODIF. 03MARZO'!$F$21)</f>
        <v>02-PROSECUCIÓN DE ESTUDIANTES EN FORMACIÓN DE TSU Y DE LICENCIADOS O SU EQUIVALENTE TANTO EN PNF COMO EN CARRERAS.</v>
      </c>
      <c r="AT57" s="24"/>
      <c r="AU57" s="24"/>
      <c r="AV57" s="24" t="str">
        <f>+CONCATENATE('[2]ESTRUCTURA 2017 MODIF. 03MARZO'!$E$17,'[2]ESTRUCTURA 2017 MODIF. 03MARZO'!$E$15,'[2]ESTRUCTURA 2017 MODIF. 03MARZO'!$F$17)</f>
        <v>02-ESCUELA NAUTICA DE VENEZUELA</v>
      </c>
      <c r="AW57" s="24"/>
      <c r="AX57" s="24"/>
      <c r="AY57" s="24"/>
      <c r="AZ57" s="24"/>
      <c r="BA57" s="24"/>
      <c r="BB57" s="24"/>
      <c r="BC57" s="24"/>
      <c r="BD57" s="50"/>
      <c r="BE57" s="50"/>
      <c r="BF57" s="50"/>
      <c r="BG57" s="50"/>
      <c r="BH57" s="50"/>
    </row>
    <row r="58" spans="1:60" s="112" customFormat="1" ht="83.25" hidden="1" customHeight="1" x14ac:dyDescent="0.2">
      <c r="A58" s="111" t="e">
        <f>+'FORMULARIO 002 INF DE GESTIÓN '!A58</f>
        <v>#REF!</v>
      </c>
      <c r="B58" s="111" t="str">
        <f>+'FORMULARIO 002 INF DE GESTIÓN '!B58</f>
        <v>objetivo48</v>
      </c>
      <c r="C58" s="111">
        <f>+'FORMULARIO 002 INF DE GESTIÓN '!F58</f>
        <v>0</v>
      </c>
      <c r="D58" s="111">
        <f>+'FORMULARIO 002 INF DE GESTIÓN '!M58</f>
        <v>0</v>
      </c>
      <c r="E58" s="111">
        <f>+'FORMULARIO 001 (PÁG 2 Y 3)'!D45</f>
        <v>0</v>
      </c>
      <c r="F58" s="111">
        <f t="shared" si="0"/>
        <v>0</v>
      </c>
      <c r="G58" s="379" t="str">
        <f t="shared" si="1"/>
        <v>OCULTAR FILA</v>
      </c>
      <c r="H58" s="379"/>
      <c r="I58" s="379"/>
      <c r="J58" s="379"/>
      <c r="K58" s="399" t="str">
        <f t="shared" si="2"/>
        <v>OCULTAR FILA</v>
      </c>
      <c r="L58" s="399"/>
      <c r="M58" s="399"/>
      <c r="N58" s="399"/>
      <c r="O58" s="399"/>
      <c r="P58" s="399"/>
      <c r="Q58" s="399"/>
      <c r="R58" s="399"/>
      <c r="S58" s="399"/>
      <c r="T58" s="399"/>
      <c r="U58" s="399"/>
      <c r="V58" s="399"/>
      <c r="W58" s="399"/>
      <c r="X58" s="399"/>
      <c r="Y58" s="399"/>
      <c r="Z58" s="399"/>
      <c r="AA58" s="399"/>
      <c r="AB58" s="399"/>
      <c r="AC58" s="399"/>
      <c r="AD58" s="399"/>
      <c r="AE58" s="399"/>
      <c r="AF58" s="399"/>
      <c r="AG58" s="399"/>
      <c r="AH58" s="399"/>
      <c r="AI58" s="399"/>
      <c r="AJ58" s="399"/>
      <c r="AK58" s="399"/>
      <c r="AL58" s="399"/>
      <c r="AM58" s="399"/>
      <c r="AN58" s="399"/>
      <c r="AP58" s="89" t="s">
        <v>604</v>
      </c>
      <c r="AQ58" s="89"/>
      <c r="AS58" s="23" t="str">
        <f>+CONCATENATE('[2]ESTRUCTURA 2017 MODIF. 03MARZO'!$D$21,'[2]ESTRUCTURA 2017 MODIF. 03MARZO'!$E$21,'[2]ESTRUCTURA 2017 MODIF. 03MARZO'!$F$21)</f>
        <v>02-PROSECUCIÓN DE ESTUDIANTES EN FORMACIÓN DE TSU Y DE LICENCIADOS O SU EQUIVALENTE TANTO EN PNF COMO EN CARRERAS.</v>
      </c>
      <c r="AT58" s="24"/>
      <c r="AU58" s="24"/>
      <c r="AV58" s="24" t="str">
        <f>+CONCATENATE('[2]ESTRUCTURA 2017 MODIF. 03MARZO'!$E$17,'[2]ESTRUCTURA 2017 MODIF. 03MARZO'!$E$15,'[2]ESTRUCTURA 2017 MODIF. 03MARZO'!$F$17)</f>
        <v>02-ESCUELA NAUTICA DE VENEZUELA</v>
      </c>
      <c r="AW58" s="24"/>
      <c r="AX58" s="24"/>
      <c r="AY58" s="24"/>
      <c r="AZ58" s="24"/>
      <c r="BA58" s="24"/>
      <c r="BB58" s="24"/>
      <c r="BC58" s="24"/>
      <c r="BD58" s="50"/>
      <c r="BE58" s="50"/>
      <c r="BF58" s="50"/>
      <c r="BG58" s="50"/>
      <c r="BH58" s="50"/>
    </row>
    <row r="59" spans="1:60" s="112" customFormat="1" ht="83.25" hidden="1" customHeight="1" x14ac:dyDescent="0.2">
      <c r="A59" s="111" t="e">
        <f>+'FORMULARIO 002 INF DE GESTIÓN '!A59</f>
        <v>#REF!</v>
      </c>
      <c r="B59" s="111" t="str">
        <f>+'FORMULARIO 002 INF DE GESTIÓN '!B59</f>
        <v>objetivo49</v>
      </c>
      <c r="C59" s="111">
        <f>+'FORMULARIO 002 INF DE GESTIÓN '!F59</f>
        <v>0</v>
      </c>
      <c r="D59" s="111">
        <f>+'FORMULARIO 002 INF DE GESTIÓN '!M59</f>
        <v>0</v>
      </c>
      <c r="E59" s="111">
        <f>+'FORMULARIO 001 (PÁG 2 Y 3)'!D46</f>
        <v>0</v>
      </c>
      <c r="F59" s="111">
        <f t="shared" si="0"/>
        <v>0</v>
      </c>
      <c r="G59" s="379" t="str">
        <f t="shared" si="1"/>
        <v>OCULTAR FILA</v>
      </c>
      <c r="H59" s="379"/>
      <c r="I59" s="379"/>
      <c r="J59" s="379"/>
      <c r="K59" s="399" t="str">
        <f t="shared" si="2"/>
        <v>OCULTAR FILA</v>
      </c>
      <c r="L59" s="399"/>
      <c r="M59" s="399"/>
      <c r="N59" s="399"/>
      <c r="O59" s="399"/>
      <c r="P59" s="399"/>
      <c r="Q59" s="399"/>
      <c r="R59" s="399"/>
      <c r="S59" s="399"/>
      <c r="T59" s="399"/>
      <c r="U59" s="399"/>
      <c r="V59" s="399"/>
      <c r="W59" s="399"/>
      <c r="X59" s="399"/>
      <c r="Y59" s="399"/>
      <c r="Z59" s="399"/>
      <c r="AA59" s="399"/>
      <c r="AB59" s="399"/>
      <c r="AC59" s="399"/>
      <c r="AD59" s="399"/>
      <c r="AE59" s="399"/>
      <c r="AF59" s="399"/>
      <c r="AG59" s="399"/>
      <c r="AH59" s="399"/>
      <c r="AI59" s="399"/>
      <c r="AJ59" s="399"/>
      <c r="AK59" s="399"/>
      <c r="AL59" s="399"/>
      <c r="AM59" s="399"/>
      <c r="AN59" s="399"/>
      <c r="AP59" s="89" t="s">
        <v>604</v>
      </c>
      <c r="AQ59" s="89"/>
      <c r="AS59" s="23" t="str">
        <f>+CONCATENATE('[2]ESTRUCTURA 2017 MODIF. 03MARZO'!$D$21,'[2]ESTRUCTURA 2017 MODIF. 03MARZO'!$E$21,'[2]ESTRUCTURA 2017 MODIF. 03MARZO'!$F$21)</f>
        <v>02-PROSECUCIÓN DE ESTUDIANTES EN FORMACIÓN DE TSU Y DE LICENCIADOS O SU EQUIVALENTE TANTO EN PNF COMO EN CARRERAS.</v>
      </c>
      <c r="AT59" s="24"/>
      <c r="AU59" s="24"/>
      <c r="AV59" s="24" t="str">
        <f>+CONCATENATE('[2]ESTRUCTURA 2017 MODIF. 03MARZO'!$E$17,'[2]ESTRUCTURA 2017 MODIF. 03MARZO'!$E$15,'[2]ESTRUCTURA 2017 MODIF. 03MARZO'!$F$17)</f>
        <v>02-ESCUELA NAUTICA DE VENEZUELA</v>
      </c>
      <c r="AW59" s="24"/>
      <c r="AX59" s="24"/>
      <c r="AY59" s="24"/>
      <c r="AZ59" s="24"/>
      <c r="BA59" s="24"/>
      <c r="BB59" s="24"/>
      <c r="BC59" s="24"/>
      <c r="BD59" s="50"/>
      <c r="BE59" s="50"/>
      <c r="BF59" s="50"/>
      <c r="BG59" s="50"/>
      <c r="BH59" s="50"/>
    </row>
    <row r="60" spans="1:60" s="112" customFormat="1" ht="83.25" hidden="1" customHeight="1" x14ac:dyDescent="0.2">
      <c r="A60" s="111" t="e">
        <f>+'FORMULARIO 002 INF DE GESTIÓN '!A60</f>
        <v>#REF!</v>
      </c>
      <c r="B60" s="111" t="str">
        <f>+'FORMULARIO 002 INF DE GESTIÓN '!B60</f>
        <v>objetivo50</v>
      </c>
      <c r="C60" s="111">
        <f>+'FORMULARIO 002 INF DE GESTIÓN '!F60</f>
        <v>0</v>
      </c>
      <c r="D60" s="111">
        <f>+'FORMULARIO 002 INF DE GESTIÓN '!M60</f>
        <v>0</v>
      </c>
      <c r="E60" s="111">
        <f>+'FORMULARIO 001 (PÁG 2 Y 3)'!D47</f>
        <v>0</v>
      </c>
      <c r="F60" s="111">
        <f t="shared" si="0"/>
        <v>0</v>
      </c>
      <c r="G60" s="379" t="str">
        <f t="shared" si="1"/>
        <v>OCULTAR FILA</v>
      </c>
      <c r="H60" s="379"/>
      <c r="I60" s="379"/>
      <c r="J60" s="379"/>
      <c r="K60" s="399" t="str">
        <f t="shared" si="2"/>
        <v>OCULTAR FILA</v>
      </c>
      <c r="L60" s="399"/>
      <c r="M60" s="399"/>
      <c r="N60" s="399"/>
      <c r="O60" s="399"/>
      <c r="P60" s="399"/>
      <c r="Q60" s="399"/>
      <c r="R60" s="399"/>
      <c r="S60" s="399"/>
      <c r="T60" s="399"/>
      <c r="U60" s="399"/>
      <c r="V60" s="399"/>
      <c r="W60" s="399"/>
      <c r="X60" s="399"/>
      <c r="Y60" s="399"/>
      <c r="Z60" s="399"/>
      <c r="AA60" s="399"/>
      <c r="AB60" s="399"/>
      <c r="AC60" s="399"/>
      <c r="AD60" s="399"/>
      <c r="AE60" s="399"/>
      <c r="AF60" s="399"/>
      <c r="AG60" s="399"/>
      <c r="AH60" s="399"/>
      <c r="AI60" s="399"/>
      <c r="AJ60" s="399"/>
      <c r="AK60" s="399"/>
      <c r="AL60" s="399"/>
      <c r="AM60" s="399"/>
      <c r="AN60" s="399"/>
      <c r="AP60" s="89" t="s">
        <v>604</v>
      </c>
      <c r="AQ60" s="89"/>
      <c r="AS60" s="23" t="str">
        <f>+CONCATENATE('[2]ESTRUCTURA 2017 MODIF. 03MARZO'!$D$21,'[2]ESTRUCTURA 2017 MODIF. 03MARZO'!$E$21,'[2]ESTRUCTURA 2017 MODIF. 03MARZO'!$F$21)</f>
        <v>02-PROSECUCIÓN DE ESTUDIANTES EN FORMACIÓN DE TSU Y DE LICENCIADOS O SU EQUIVALENTE TANTO EN PNF COMO EN CARRERAS.</v>
      </c>
      <c r="AT60" s="24"/>
      <c r="AU60" s="24"/>
      <c r="AV60" s="24" t="str">
        <f>+CONCATENATE('[2]ESTRUCTURA 2017 MODIF. 03MARZO'!$E$17,'[2]ESTRUCTURA 2017 MODIF. 03MARZO'!$E$15,'[2]ESTRUCTURA 2017 MODIF. 03MARZO'!$F$17)</f>
        <v>02-ESCUELA NAUTICA DE VENEZUELA</v>
      </c>
      <c r="AW60" s="24"/>
      <c r="AX60" s="24"/>
      <c r="AY60" s="24"/>
      <c r="AZ60" s="24"/>
      <c r="BA60" s="24"/>
      <c r="BB60" s="24"/>
      <c r="BC60" s="24"/>
      <c r="BD60" s="50"/>
      <c r="BE60" s="50"/>
      <c r="BF60" s="50"/>
      <c r="BG60" s="50"/>
      <c r="BH60" s="50"/>
    </row>
    <row r="61" spans="1:60" s="112" customFormat="1" ht="83.25" hidden="1" customHeight="1" x14ac:dyDescent="0.2">
      <c r="A61" s="111" t="e">
        <f>+'FORMULARIO 002 INF DE GESTIÓN '!A61</f>
        <v>#REF!</v>
      </c>
      <c r="B61" s="111" t="str">
        <f>+'FORMULARIO 002 INF DE GESTIÓN '!B61</f>
        <v>objetivo51</v>
      </c>
      <c r="C61" s="111">
        <f>+'FORMULARIO 002 INF DE GESTIÓN '!F61</f>
        <v>0</v>
      </c>
      <c r="D61" s="111">
        <f>+'FORMULARIO 002 INF DE GESTIÓN '!M61</f>
        <v>0</v>
      </c>
      <c r="E61" s="111">
        <f>+'FORMULARIO 001 (PÁG 2 Y 3)'!D48</f>
        <v>0</v>
      </c>
      <c r="F61" s="111">
        <f t="shared" si="0"/>
        <v>0</v>
      </c>
      <c r="G61" s="379" t="str">
        <f t="shared" si="1"/>
        <v>OCULTAR FILA</v>
      </c>
      <c r="H61" s="379"/>
      <c r="I61" s="379"/>
      <c r="J61" s="379"/>
      <c r="K61" s="399" t="str">
        <f t="shared" si="2"/>
        <v>OCULTAR FILA</v>
      </c>
      <c r="L61" s="399"/>
      <c r="M61" s="399"/>
      <c r="N61" s="399"/>
      <c r="O61" s="399"/>
      <c r="P61" s="399"/>
      <c r="Q61" s="399"/>
      <c r="R61" s="399"/>
      <c r="S61" s="399"/>
      <c r="T61" s="399"/>
      <c r="U61" s="399"/>
      <c r="V61" s="399"/>
      <c r="W61" s="399"/>
      <c r="X61" s="399"/>
      <c r="Y61" s="399"/>
      <c r="Z61" s="399"/>
      <c r="AA61" s="399"/>
      <c r="AB61" s="399"/>
      <c r="AC61" s="399"/>
      <c r="AD61" s="399"/>
      <c r="AE61" s="399"/>
      <c r="AF61" s="399"/>
      <c r="AG61" s="399"/>
      <c r="AH61" s="399"/>
      <c r="AI61" s="399"/>
      <c r="AJ61" s="399"/>
      <c r="AK61" s="399"/>
      <c r="AL61" s="399"/>
      <c r="AM61" s="399"/>
      <c r="AN61" s="399"/>
      <c r="AP61" s="89" t="s">
        <v>604</v>
      </c>
      <c r="AQ61" s="89"/>
      <c r="AS61" s="23" t="str">
        <f>+CONCATENATE('[2]ESTRUCTURA 2017 MODIF. 03MARZO'!$D$21,'[2]ESTRUCTURA 2017 MODIF. 03MARZO'!$E$21,'[2]ESTRUCTURA 2017 MODIF. 03MARZO'!$F$21)</f>
        <v>02-PROSECUCIÓN DE ESTUDIANTES EN FORMACIÓN DE TSU Y DE LICENCIADOS O SU EQUIVALENTE TANTO EN PNF COMO EN CARRERAS.</v>
      </c>
      <c r="AT61" s="24"/>
      <c r="AU61" s="24"/>
      <c r="AV61" s="24" t="str">
        <f>+CONCATENATE('[2]ESTRUCTURA 2017 MODIF. 03MARZO'!$E$17,'[2]ESTRUCTURA 2017 MODIF. 03MARZO'!$E$15,'[2]ESTRUCTURA 2017 MODIF. 03MARZO'!$F$17)</f>
        <v>02-ESCUELA NAUTICA DE VENEZUELA</v>
      </c>
      <c r="AW61" s="24"/>
      <c r="AX61" s="24"/>
      <c r="AY61" s="24"/>
      <c r="AZ61" s="24"/>
      <c r="BA61" s="24"/>
      <c r="BB61" s="24"/>
      <c r="BC61" s="24"/>
      <c r="BD61" s="50"/>
      <c r="BE61" s="50"/>
      <c r="BF61" s="50"/>
      <c r="BG61" s="50"/>
      <c r="BH61" s="50"/>
    </row>
    <row r="62" spans="1:60" s="112" customFormat="1" ht="83.25" hidden="1" customHeight="1" x14ac:dyDescent="0.2">
      <c r="A62" s="111" t="e">
        <f>+'FORMULARIO 002 INF DE GESTIÓN '!A62</f>
        <v>#REF!</v>
      </c>
      <c r="B62" s="111" t="str">
        <f>+'FORMULARIO 002 INF DE GESTIÓN '!B62</f>
        <v>objetivo52</v>
      </c>
      <c r="C62" s="111">
        <f>+'FORMULARIO 002 INF DE GESTIÓN '!F62</f>
        <v>0</v>
      </c>
      <c r="D62" s="111">
        <f>+'FORMULARIO 002 INF DE GESTIÓN '!M62</f>
        <v>0</v>
      </c>
      <c r="E62" s="111">
        <f>+'FORMULARIO 001 (PÁG 2 Y 3)'!D49</f>
        <v>0</v>
      </c>
      <c r="F62" s="111">
        <f t="shared" si="0"/>
        <v>0</v>
      </c>
      <c r="G62" s="379" t="str">
        <f t="shared" si="1"/>
        <v>OCULTAR FILA</v>
      </c>
      <c r="H62" s="379"/>
      <c r="I62" s="379"/>
      <c r="J62" s="379"/>
      <c r="K62" s="399" t="str">
        <f t="shared" si="2"/>
        <v>OCULTAR FILA</v>
      </c>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P62" s="89" t="s">
        <v>604</v>
      </c>
      <c r="AQ62" s="89"/>
      <c r="AS62" s="23" t="str">
        <f>+CONCATENATE('[2]ESTRUCTURA 2017 MODIF. 03MARZO'!$D$21,'[2]ESTRUCTURA 2017 MODIF. 03MARZO'!$E$21,'[2]ESTRUCTURA 2017 MODIF. 03MARZO'!$F$21)</f>
        <v>02-PROSECUCIÓN DE ESTUDIANTES EN FORMACIÓN DE TSU Y DE LICENCIADOS O SU EQUIVALENTE TANTO EN PNF COMO EN CARRERAS.</v>
      </c>
      <c r="AT62" s="24"/>
      <c r="AU62" s="24"/>
      <c r="AV62" s="24" t="str">
        <f>+CONCATENATE('[2]ESTRUCTURA 2017 MODIF. 03MARZO'!$E$17,'[2]ESTRUCTURA 2017 MODIF. 03MARZO'!$E$15,'[2]ESTRUCTURA 2017 MODIF. 03MARZO'!$F$17)</f>
        <v>02-ESCUELA NAUTICA DE VENEZUELA</v>
      </c>
      <c r="AW62" s="24"/>
      <c r="AX62" s="24"/>
      <c r="AY62" s="24"/>
      <c r="AZ62" s="24"/>
      <c r="BA62" s="24"/>
      <c r="BB62" s="24"/>
      <c r="BC62" s="24"/>
      <c r="BD62" s="50"/>
      <c r="BE62" s="50"/>
      <c r="BF62" s="50"/>
      <c r="BG62" s="50"/>
      <c r="BH62" s="50"/>
    </row>
    <row r="63" spans="1:60" s="112" customFormat="1" ht="83.25" hidden="1" customHeight="1" x14ac:dyDescent="0.2">
      <c r="A63" s="111" t="e">
        <f>+'FORMULARIO 002 INF DE GESTIÓN '!A63</f>
        <v>#REF!</v>
      </c>
      <c r="B63" s="111" t="str">
        <f>+'FORMULARIO 002 INF DE GESTIÓN '!B63</f>
        <v>objetivo53</v>
      </c>
      <c r="C63" s="111">
        <f>+'FORMULARIO 002 INF DE GESTIÓN '!F63</f>
        <v>0</v>
      </c>
      <c r="D63" s="111">
        <f>+'FORMULARIO 002 INF DE GESTIÓN '!M63</f>
        <v>0</v>
      </c>
      <c r="E63" s="111">
        <f>+'FORMULARIO 001 (PÁG 2 Y 3)'!D50</f>
        <v>0</v>
      </c>
      <c r="F63" s="111">
        <f t="shared" si="0"/>
        <v>0</v>
      </c>
      <c r="G63" s="379" t="str">
        <f t="shared" si="1"/>
        <v>OCULTAR FILA</v>
      </c>
      <c r="H63" s="379"/>
      <c r="I63" s="379"/>
      <c r="J63" s="379"/>
      <c r="K63" s="399" t="str">
        <f t="shared" si="2"/>
        <v>OCULTAR FILA</v>
      </c>
      <c r="L63" s="399"/>
      <c r="M63" s="399"/>
      <c r="N63" s="399"/>
      <c r="O63" s="399"/>
      <c r="P63" s="399"/>
      <c r="Q63" s="399"/>
      <c r="R63" s="399"/>
      <c r="S63" s="399"/>
      <c r="T63" s="399"/>
      <c r="U63" s="399"/>
      <c r="V63" s="399"/>
      <c r="W63" s="399"/>
      <c r="X63" s="399"/>
      <c r="Y63" s="399"/>
      <c r="Z63" s="399"/>
      <c r="AA63" s="399"/>
      <c r="AB63" s="399"/>
      <c r="AC63" s="399"/>
      <c r="AD63" s="399"/>
      <c r="AE63" s="399"/>
      <c r="AF63" s="399"/>
      <c r="AG63" s="399"/>
      <c r="AH63" s="399"/>
      <c r="AI63" s="399"/>
      <c r="AJ63" s="399"/>
      <c r="AK63" s="399"/>
      <c r="AL63" s="399"/>
      <c r="AM63" s="399"/>
      <c r="AN63" s="399"/>
      <c r="AP63" s="89" t="s">
        <v>604</v>
      </c>
      <c r="AQ63" s="89"/>
      <c r="AS63" s="23" t="str">
        <f>+CONCATENATE('[2]ESTRUCTURA 2017 MODIF. 03MARZO'!$D$21,'[2]ESTRUCTURA 2017 MODIF. 03MARZO'!$E$21,'[2]ESTRUCTURA 2017 MODIF. 03MARZO'!$F$21)</f>
        <v>02-PROSECUCIÓN DE ESTUDIANTES EN FORMACIÓN DE TSU Y DE LICENCIADOS O SU EQUIVALENTE TANTO EN PNF COMO EN CARRERAS.</v>
      </c>
      <c r="AT63" s="24"/>
      <c r="AU63" s="24"/>
      <c r="AV63" s="24" t="str">
        <f>+CONCATENATE('[2]ESTRUCTURA 2017 MODIF. 03MARZO'!$E$17,'[2]ESTRUCTURA 2017 MODIF. 03MARZO'!$E$15,'[2]ESTRUCTURA 2017 MODIF. 03MARZO'!$F$17)</f>
        <v>02-ESCUELA NAUTICA DE VENEZUELA</v>
      </c>
      <c r="AW63" s="24"/>
      <c r="AX63" s="24"/>
      <c r="AY63" s="24"/>
      <c r="AZ63" s="24"/>
      <c r="BA63" s="24"/>
      <c r="BB63" s="24"/>
      <c r="BC63" s="24"/>
      <c r="BD63" s="50"/>
      <c r="BE63" s="50"/>
      <c r="BF63" s="50"/>
      <c r="BG63" s="50"/>
      <c r="BH63" s="50"/>
    </row>
    <row r="64" spans="1:60" s="112" customFormat="1" ht="83.25" hidden="1" customHeight="1" x14ac:dyDescent="0.2">
      <c r="A64" s="111" t="e">
        <f>+'FORMULARIO 002 INF DE GESTIÓN '!A64</f>
        <v>#REF!</v>
      </c>
      <c r="B64" s="111" t="str">
        <f>+'FORMULARIO 002 INF DE GESTIÓN '!B64</f>
        <v>objetivo54</v>
      </c>
      <c r="C64" s="111">
        <f>+'FORMULARIO 002 INF DE GESTIÓN '!F64</f>
        <v>0</v>
      </c>
      <c r="D64" s="111">
        <f>+'FORMULARIO 002 INF DE GESTIÓN '!M64</f>
        <v>0</v>
      </c>
      <c r="E64" s="111">
        <f>+'FORMULARIO 001 (PÁG 2 Y 3)'!D51</f>
        <v>0</v>
      </c>
      <c r="F64" s="111">
        <f t="shared" si="0"/>
        <v>0</v>
      </c>
      <c r="G64" s="379" t="str">
        <f t="shared" si="1"/>
        <v>OCULTAR FILA</v>
      </c>
      <c r="H64" s="379"/>
      <c r="I64" s="379"/>
      <c r="J64" s="379"/>
      <c r="K64" s="399" t="str">
        <f t="shared" si="2"/>
        <v>OCULTAR FILA</v>
      </c>
      <c r="L64" s="399"/>
      <c r="M64" s="399"/>
      <c r="N64" s="399"/>
      <c r="O64" s="399"/>
      <c r="P64" s="399"/>
      <c r="Q64" s="399"/>
      <c r="R64" s="399"/>
      <c r="S64" s="399"/>
      <c r="T64" s="399"/>
      <c r="U64" s="399"/>
      <c r="V64" s="399"/>
      <c r="W64" s="399"/>
      <c r="X64" s="399"/>
      <c r="Y64" s="399"/>
      <c r="Z64" s="399"/>
      <c r="AA64" s="399"/>
      <c r="AB64" s="399"/>
      <c r="AC64" s="399"/>
      <c r="AD64" s="399"/>
      <c r="AE64" s="399"/>
      <c r="AF64" s="399"/>
      <c r="AG64" s="399"/>
      <c r="AH64" s="399"/>
      <c r="AI64" s="399"/>
      <c r="AJ64" s="399"/>
      <c r="AK64" s="399"/>
      <c r="AL64" s="399"/>
      <c r="AM64" s="399"/>
      <c r="AN64" s="399"/>
      <c r="AP64" s="89" t="s">
        <v>604</v>
      </c>
      <c r="AQ64" s="89"/>
      <c r="AS64" s="23" t="str">
        <f>+CONCATENATE('[2]ESTRUCTURA 2017 MODIF. 03MARZO'!$D$21,'[2]ESTRUCTURA 2017 MODIF. 03MARZO'!$E$21,'[2]ESTRUCTURA 2017 MODIF. 03MARZO'!$F$21)</f>
        <v>02-PROSECUCIÓN DE ESTUDIANTES EN FORMACIÓN DE TSU Y DE LICENCIADOS O SU EQUIVALENTE TANTO EN PNF COMO EN CARRERAS.</v>
      </c>
      <c r="AT64" s="24"/>
      <c r="AU64" s="24"/>
      <c r="AV64" s="24" t="str">
        <f>+CONCATENATE('[2]ESTRUCTURA 2017 MODIF. 03MARZO'!$E$17,'[2]ESTRUCTURA 2017 MODIF. 03MARZO'!$E$15,'[2]ESTRUCTURA 2017 MODIF. 03MARZO'!$F$17)</f>
        <v>02-ESCUELA NAUTICA DE VENEZUELA</v>
      </c>
      <c r="AW64" s="24"/>
      <c r="AX64" s="24"/>
      <c r="AY64" s="24"/>
      <c r="AZ64" s="24"/>
      <c r="BA64" s="24"/>
      <c r="BB64" s="24"/>
      <c r="BC64" s="24"/>
      <c r="BD64" s="50"/>
      <c r="BE64" s="50"/>
      <c r="BF64" s="50"/>
      <c r="BG64" s="50"/>
      <c r="BH64" s="50"/>
    </row>
    <row r="65" spans="1:60" s="112" customFormat="1" ht="83.25" hidden="1" customHeight="1" x14ac:dyDescent="0.2">
      <c r="A65" s="111" t="e">
        <f>+'FORMULARIO 002 INF DE GESTIÓN '!A65</f>
        <v>#REF!</v>
      </c>
      <c r="B65" s="111" t="str">
        <f>+'FORMULARIO 002 INF DE GESTIÓN '!B65</f>
        <v>objetivo55</v>
      </c>
      <c r="C65" s="111">
        <f>+'FORMULARIO 002 INF DE GESTIÓN '!F65</f>
        <v>0</v>
      </c>
      <c r="D65" s="111">
        <f>+'FORMULARIO 002 INF DE GESTIÓN '!M65</f>
        <v>0</v>
      </c>
      <c r="E65" s="111">
        <f>+'FORMULARIO 001 (PÁG 2 Y 3)'!D52</f>
        <v>0</v>
      </c>
      <c r="F65" s="111">
        <f t="shared" si="0"/>
        <v>0</v>
      </c>
      <c r="G65" s="379" t="str">
        <f t="shared" si="1"/>
        <v>OCULTAR FILA</v>
      </c>
      <c r="H65" s="379"/>
      <c r="I65" s="379"/>
      <c r="J65" s="379"/>
      <c r="K65" s="399" t="str">
        <f t="shared" si="2"/>
        <v>OCULTAR FILA</v>
      </c>
      <c r="L65" s="399"/>
      <c r="M65" s="399"/>
      <c r="N65" s="399"/>
      <c r="O65" s="399"/>
      <c r="P65" s="399"/>
      <c r="Q65" s="399"/>
      <c r="R65" s="399"/>
      <c r="S65" s="399"/>
      <c r="T65" s="399"/>
      <c r="U65" s="399"/>
      <c r="V65" s="399"/>
      <c r="W65" s="399"/>
      <c r="X65" s="399"/>
      <c r="Y65" s="399"/>
      <c r="Z65" s="399"/>
      <c r="AA65" s="399"/>
      <c r="AB65" s="399"/>
      <c r="AC65" s="399"/>
      <c r="AD65" s="399"/>
      <c r="AE65" s="399"/>
      <c r="AF65" s="399"/>
      <c r="AG65" s="399"/>
      <c r="AH65" s="399"/>
      <c r="AI65" s="399"/>
      <c r="AJ65" s="399"/>
      <c r="AK65" s="399"/>
      <c r="AL65" s="399"/>
      <c r="AM65" s="399"/>
      <c r="AN65" s="399"/>
      <c r="AP65" s="89" t="s">
        <v>604</v>
      </c>
      <c r="AQ65" s="89"/>
      <c r="AS65" s="23" t="str">
        <f>+CONCATENATE('[2]ESTRUCTURA 2017 MODIF. 03MARZO'!$D$21,'[2]ESTRUCTURA 2017 MODIF. 03MARZO'!$E$21,'[2]ESTRUCTURA 2017 MODIF. 03MARZO'!$F$21)</f>
        <v>02-PROSECUCIÓN DE ESTUDIANTES EN FORMACIÓN DE TSU Y DE LICENCIADOS O SU EQUIVALENTE TANTO EN PNF COMO EN CARRERAS.</v>
      </c>
      <c r="AT65" s="24"/>
      <c r="AU65" s="24"/>
      <c r="AV65" s="24" t="str">
        <f>+CONCATENATE('[2]ESTRUCTURA 2017 MODIF. 03MARZO'!$E$17,'[2]ESTRUCTURA 2017 MODIF. 03MARZO'!$E$15,'[2]ESTRUCTURA 2017 MODIF. 03MARZO'!$F$17)</f>
        <v>02-ESCUELA NAUTICA DE VENEZUELA</v>
      </c>
      <c r="AW65" s="24"/>
      <c r="AX65" s="24"/>
      <c r="AY65" s="24"/>
      <c r="AZ65" s="24"/>
      <c r="BA65" s="24"/>
      <c r="BB65" s="24"/>
      <c r="BC65" s="24"/>
      <c r="BD65" s="50"/>
      <c r="BE65" s="50"/>
      <c r="BF65" s="50"/>
      <c r="BG65" s="50"/>
      <c r="BH65" s="50"/>
    </row>
    <row r="66" spans="1:60" s="112" customFormat="1" ht="83.25" hidden="1" customHeight="1" x14ac:dyDescent="0.2">
      <c r="A66" s="111" t="e">
        <f>+'FORMULARIO 002 INF DE GESTIÓN '!A66</f>
        <v>#REF!</v>
      </c>
      <c r="B66" s="111" t="str">
        <f>+'FORMULARIO 002 INF DE GESTIÓN '!B66</f>
        <v>objetivo56</v>
      </c>
      <c r="C66" s="111">
        <f>+'FORMULARIO 002 INF DE GESTIÓN '!F66</f>
        <v>0</v>
      </c>
      <c r="D66" s="111">
        <f>+'FORMULARIO 002 INF DE GESTIÓN '!M66</f>
        <v>0</v>
      </c>
      <c r="E66" s="111">
        <f>+'FORMULARIO 001 (PÁG 2 Y 3)'!D53</f>
        <v>0</v>
      </c>
      <c r="F66" s="111">
        <f t="shared" si="0"/>
        <v>0</v>
      </c>
      <c r="G66" s="379" t="str">
        <f t="shared" si="1"/>
        <v>OCULTAR FILA</v>
      </c>
      <c r="H66" s="379"/>
      <c r="I66" s="379"/>
      <c r="J66" s="379"/>
      <c r="K66" s="399" t="str">
        <f t="shared" si="2"/>
        <v>OCULTAR FILA</v>
      </c>
      <c r="L66" s="399"/>
      <c r="M66" s="399"/>
      <c r="N66" s="399"/>
      <c r="O66" s="399"/>
      <c r="P66" s="399"/>
      <c r="Q66" s="399"/>
      <c r="R66" s="399"/>
      <c r="S66" s="399"/>
      <c r="T66" s="399"/>
      <c r="U66" s="399"/>
      <c r="V66" s="399"/>
      <c r="W66" s="399"/>
      <c r="X66" s="399"/>
      <c r="Y66" s="399"/>
      <c r="Z66" s="399"/>
      <c r="AA66" s="399"/>
      <c r="AB66" s="399"/>
      <c r="AC66" s="399"/>
      <c r="AD66" s="399"/>
      <c r="AE66" s="399"/>
      <c r="AF66" s="399"/>
      <c r="AG66" s="399"/>
      <c r="AH66" s="399"/>
      <c r="AI66" s="399"/>
      <c r="AJ66" s="399"/>
      <c r="AK66" s="399"/>
      <c r="AL66" s="399"/>
      <c r="AM66" s="399"/>
      <c r="AN66" s="399"/>
      <c r="AP66" s="89" t="s">
        <v>604</v>
      </c>
      <c r="AQ66" s="89"/>
      <c r="AS66" s="23" t="str">
        <f>+CONCATENATE('[2]ESTRUCTURA 2017 MODIF. 03MARZO'!$D$21,'[2]ESTRUCTURA 2017 MODIF. 03MARZO'!$E$21,'[2]ESTRUCTURA 2017 MODIF. 03MARZO'!$F$21)</f>
        <v>02-PROSECUCIÓN DE ESTUDIANTES EN FORMACIÓN DE TSU Y DE LICENCIADOS O SU EQUIVALENTE TANTO EN PNF COMO EN CARRERAS.</v>
      </c>
      <c r="AT66" s="24"/>
      <c r="AU66" s="24"/>
      <c r="AV66" s="24" t="str">
        <f>+CONCATENATE('[2]ESTRUCTURA 2017 MODIF. 03MARZO'!$E$17,'[2]ESTRUCTURA 2017 MODIF. 03MARZO'!$E$15,'[2]ESTRUCTURA 2017 MODIF. 03MARZO'!$F$17)</f>
        <v>02-ESCUELA NAUTICA DE VENEZUELA</v>
      </c>
      <c r="AW66" s="24"/>
      <c r="AX66" s="24"/>
      <c r="AY66" s="24"/>
      <c r="AZ66" s="24"/>
      <c r="BA66" s="24"/>
      <c r="BB66" s="24"/>
      <c r="BC66" s="24"/>
      <c r="BD66" s="50"/>
      <c r="BE66" s="50"/>
      <c r="BF66" s="50"/>
      <c r="BG66" s="50"/>
      <c r="BH66" s="50"/>
    </row>
    <row r="67" spans="1:60" s="112" customFormat="1" ht="83.25" hidden="1" customHeight="1" x14ac:dyDescent="0.2">
      <c r="A67" s="111" t="e">
        <f>+'FORMULARIO 002 INF DE GESTIÓN '!A67</f>
        <v>#REF!</v>
      </c>
      <c r="B67" s="111" t="str">
        <f>+'FORMULARIO 002 INF DE GESTIÓN '!B67</f>
        <v>objetivo57</v>
      </c>
      <c r="C67" s="111">
        <f>+'FORMULARIO 002 INF DE GESTIÓN '!F67</f>
        <v>0</v>
      </c>
      <c r="D67" s="111">
        <f>+'FORMULARIO 002 INF DE GESTIÓN '!M67</f>
        <v>0</v>
      </c>
      <c r="E67" s="111">
        <f>+'FORMULARIO 001 (PÁG 2 Y 3)'!D54</f>
        <v>0</v>
      </c>
      <c r="F67" s="111">
        <f t="shared" si="0"/>
        <v>0</v>
      </c>
      <c r="G67" s="379" t="str">
        <f t="shared" si="1"/>
        <v>OCULTAR FILA</v>
      </c>
      <c r="H67" s="379"/>
      <c r="I67" s="379"/>
      <c r="J67" s="379"/>
      <c r="K67" s="399" t="str">
        <f t="shared" si="2"/>
        <v>OCULTAR FILA</v>
      </c>
      <c r="L67" s="399"/>
      <c r="M67" s="399"/>
      <c r="N67" s="399"/>
      <c r="O67" s="399"/>
      <c r="P67" s="399"/>
      <c r="Q67" s="399"/>
      <c r="R67" s="399"/>
      <c r="S67" s="399"/>
      <c r="T67" s="399"/>
      <c r="U67" s="399"/>
      <c r="V67" s="399"/>
      <c r="W67" s="399"/>
      <c r="X67" s="399"/>
      <c r="Y67" s="399"/>
      <c r="Z67" s="399"/>
      <c r="AA67" s="399"/>
      <c r="AB67" s="399"/>
      <c r="AC67" s="399"/>
      <c r="AD67" s="399"/>
      <c r="AE67" s="399"/>
      <c r="AF67" s="399"/>
      <c r="AG67" s="399"/>
      <c r="AH67" s="399"/>
      <c r="AI67" s="399"/>
      <c r="AJ67" s="399"/>
      <c r="AK67" s="399"/>
      <c r="AL67" s="399"/>
      <c r="AM67" s="399"/>
      <c r="AN67" s="399"/>
      <c r="AP67" s="89" t="s">
        <v>604</v>
      </c>
      <c r="AQ67" s="89"/>
      <c r="AS67" s="23" t="str">
        <f>+CONCATENATE('[2]ESTRUCTURA 2017 MODIF. 03MARZO'!$D$21,'[2]ESTRUCTURA 2017 MODIF. 03MARZO'!$E$21,'[2]ESTRUCTURA 2017 MODIF. 03MARZO'!$F$21)</f>
        <v>02-PROSECUCIÓN DE ESTUDIANTES EN FORMACIÓN DE TSU Y DE LICENCIADOS O SU EQUIVALENTE TANTO EN PNF COMO EN CARRERAS.</v>
      </c>
      <c r="AT67" s="24"/>
      <c r="AU67" s="24"/>
      <c r="AV67" s="24" t="str">
        <f>+CONCATENATE('[2]ESTRUCTURA 2017 MODIF. 03MARZO'!$E$17,'[2]ESTRUCTURA 2017 MODIF. 03MARZO'!$E$15,'[2]ESTRUCTURA 2017 MODIF. 03MARZO'!$F$17)</f>
        <v>02-ESCUELA NAUTICA DE VENEZUELA</v>
      </c>
      <c r="AW67" s="24"/>
      <c r="AX67" s="24"/>
      <c r="AY67" s="24"/>
      <c r="AZ67" s="24"/>
      <c r="BA67" s="24"/>
      <c r="BB67" s="24"/>
      <c r="BC67" s="24"/>
      <c r="BD67" s="50"/>
      <c r="BE67" s="50"/>
      <c r="BF67" s="50"/>
      <c r="BG67" s="50"/>
      <c r="BH67" s="50"/>
    </row>
    <row r="68" spans="1:60" s="112" customFormat="1" ht="83.25" hidden="1" customHeight="1" x14ac:dyDescent="0.2">
      <c r="A68" s="111" t="e">
        <f>+'FORMULARIO 002 INF DE GESTIÓN '!A68</f>
        <v>#REF!</v>
      </c>
      <c r="B68" s="111" t="str">
        <f>+'FORMULARIO 002 INF DE GESTIÓN '!B68</f>
        <v>objetivo58</v>
      </c>
      <c r="C68" s="111">
        <f>+'FORMULARIO 002 INF DE GESTIÓN '!F68</f>
        <v>0</v>
      </c>
      <c r="D68" s="111">
        <f>+'FORMULARIO 002 INF DE GESTIÓN '!M68</f>
        <v>0</v>
      </c>
      <c r="E68" s="111">
        <f>+'FORMULARIO 001 (PÁG 2 Y 3)'!D55</f>
        <v>0</v>
      </c>
      <c r="F68" s="111">
        <f t="shared" si="0"/>
        <v>0</v>
      </c>
      <c r="G68" s="379" t="str">
        <f t="shared" si="1"/>
        <v>OCULTAR FILA</v>
      </c>
      <c r="H68" s="379"/>
      <c r="I68" s="379"/>
      <c r="J68" s="379"/>
      <c r="K68" s="399" t="str">
        <f t="shared" si="2"/>
        <v>OCULTAR FILA</v>
      </c>
      <c r="L68" s="399"/>
      <c r="M68" s="399"/>
      <c r="N68" s="399"/>
      <c r="O68" s="399"/>
      <c r="P68" s="399"/>
      <c r="Q68" s="399"/>
      <c r="R68" s="399"/>
      <c r="S68" s="399"/>
      <c r="T68" s="399"/>
      <c r="U68" s="399"/>
      <c r="V68" s="399"/>
      <c r="W68" s="399"/>
      <c r="X68" s="399"/>
      <c r="Y68" s="399"/>
      <c r="Z68" s="399"/>
      <c r="AA68" s="399"/>
      <c r="AB68" s="399"/>
      <c r="AC68" s="399"/>
      <c r="AD68" s="399"/>
      <c r="AE68" s="399"/>
      <c r="AF68" s="399"/>
      <c r="AG68" s="399"/>
      <c r="AH68" s="399"/>
      <c r="AI68" s="399"/>
      <c r="AJ68" s="399"/>
      <c r="AK68" s="399"/>
      <c r="AL68" s="399"/>
      <c r="AM68" s="399"/>
      <c r="AN68" s="399"/>
      <c r="AP68" s="89" t="s">
        <v>604</v>
      </c>
      <c r="AQ68" s="89"/>
      <c r="AS68" s="23" t="str">
        <f>+CONCATENATE('[2]ESTRUCTURA 2017 MODIF. 03MARZO'!$D$21,'[2]ESTRUCTURA 2017 MODIF. 03MARZO'!$E$21,'[2]ESTRUCTURA 2017 MODIF. 03MARZO'!$F$21)</f>
        <v>02-PROSECUCIÓN DE ESTUDIANTES EN FORMACIÓN DE TSU Y DE LICENCIADOS O SU EQUIVALENTE TANTO EN PNF COMO EN CARRERAS.</v>
      </c>
      <c r="AT68" s="24"/>
      <c r="AU68" s="24"/>
      <c r="AV68" s="24" t="str">
        <f>+CONCATENATE('[2]ESTRUCTURA 2017 MODIF. 03MARZO'!$E$17,'[2]ESTRUCTURA 2017 MODIF. 03MARZO'!$E$15,'[2]ESTRUCTURA 2017 MODIF. 03MARZO'!$F$17)</f>
        <v>02-ESCUELA NAUTICA DE VENEZUELA</v>
      </c>
      <c r="AW68" s="24"/>
      <c r="AX68" s="24"/>
      <c r="AY68" s="24"/>
      <c r="AZ68" s="24"/>
      <c r="BA68" s="24"/>
      <c r="BB68" s="24"/>
      <c r="BC68" s="24"/>
      <c r="BD68" s="50"/>
      <c r="BE68" s="50"/>
      <c r="BF68" s="50"/>
      <c r="BG68" s="50"/>
      <c r="BH68" s="50"/>
    </row>
    <row r="69" spans="1:60" s="112" customFormat="1" ht="83.25" hidden="1" customHeight="1" x14ac:dyDescent="0.2">
      <c r="A69" s="111" t="e">
        <f>+'FORMULARIO 002 INF DE GESTIÓN '!A69</f>
        <v>#REF!</v>
      </c>
      <c r="B69" s="111" t="str">
        <f>+'FORMULARIO 002 INF DE GESTIÓN '!B69</f>
        <v>objetivo59</v>
      </c>
      <c r="C69" s="111">
        <f>+'FORMULARIO 002 INF DE GESTIÓN '!F69</f>
        <v>0</v>
      </c>
      <c r="D69" s="111">
        <f>+'FORMULARIO 002 INF DE GESTIÓN '!M69</f>
        <v>0</v>
      </c>
      <c r="E69" s="111">
        <f>+'FORMULARIO 001 (PÁG 2 Y 3)'!D56</f>
        <v>0</v>
      </c>
      <c r="F69" s="111">
        <f t="shared" si="0"/>
        <v>0</v>
      </c>
      <c r="G69" s="379" t="str">
        <f t="shared" si="1"/>
        <v>OCULTAR FILA</v>
      </c>
      <c r="H69" s="379"/>
      <c r="I69" s="379"/>
      <c r="J69" s="379"/>
      <c r="K69" s="399" t="str">
        <f t="shared" si="2"/>
        <v>OCULTAR FILA</v>
      </c>
      <c r="L69" s="399"/>
      <c r="M69" s="399"/>
      <c r="N69" s="399"/>
      <c r="O69" s="399"/>
      <c r="P69" s="399"/>
      <c r="Q69" s="399"/>
      <c r="R69" s="399"/>
      <c r="S69" s="399"/>
      <c r="T69" s="399"/>
      <c r="U69" s="399"/>
      <c r="V69" s="399"/>
      <c r="W69" s="399"/>
      <c r="X69" s="399"/>
      <c r="Y69" s="399"/>
      <c r="Z69" s="399"/>
      <c r="AA69" s="399"/>
      <c r="AB69" s="399"/>
      <c r="AC69" s="399"/>
      <c r="AD69" s="399"/>
      <c r="AE69" s="399"/>
      <c r="AF69" s="399"/>
      <c r="AG69" s="399"/>
      <c r="AH69" s="399"/>
      <c r="AI69" s="399"/>
      <c r="AJ69" s="399"/>
      <c r="AK69" s="399"/>
      <c r="AL69" s="399"/>
      <c r="AM69" s="399"/>
      <c r="AN69" s="399"/>
      <c r="AP69" s="89" t="s">
        <v>604</v>
      </c>
      <c r="AQ69" s="89"/>
      <c r="AS69" s="23" t="str">
        <f>+CONCATENATE('[2]ESTRUCTURA 2017 MODIF. 03MARZO'!$D$21,'[2]ESTRUCTURA 2017 MODIF. 03MARZO'!$E$21,'[2]ESTRUCTURA 2017 MODIF. 03MARZO'!$F$21)</f>
        <v>02-PROSECUCIÓN DE ESTUDIANTES EN FORMACIÓN DE TSU Y DE LICENCIADOS O SU EQUIVALENTE TANTO EN PNF COMO EN CARRERAS.</v>
      </c>
      <c r="AT69" s="24"/>
      <c r="AU69" s="24"/>
      <c r="AV69" s="24" t="str">
        <f>+CONCATENATE('[2]ESTRUCTURA 2017 MODIF. 03MARZO'!$E$17,'[2]ESTRUCTURA 2017 MODIF. 03MARZO'!$E$15,'[2]ESTRUCTURA 2017 MODIF. 03MARZO'!$F$17)</f>
        <v>02-ESCUELA NAUTICA DE VENEZUELA</v>
      </c>
      <c r="AW69" s="24"/>
      <c r="AX69" s="24"/>
      <c r="AY69" s="24"/>
      <c r="AZ69" s="24"/>
      <c r="BA69" s="24"/>
      <c r="BB69" s="24"/>
      <c r="BC69" s="24"/>
      <c r="BD69" s="50"/>
      <c r="BE69" s="50"/>
      <c r="BF69" s="50"/>
      <c r="BG69" s="50"/>
      <c r="BH69" s="50"/>
    </row>
    <row r="70" spans="1:60" s="112" customFormat="1" ht="83.25" hidden="1" customHeight="1" x14ac:dyDescent="0.2">
      <c r="A70" s="111" t="e">
        <f>+'FORMULARIO 002 INF DE GESTIÓN '!A70</f>
        <v>#REF!</v>
      </c>
      <c r="B70" s="111" t="str">
        <f>+'FORMULARIO 002 INF DE GESTIÓN '!B70</f>
        <v>objetivo60</v>
      </c>
      <c r="C70" s="111">
        <f>+'FORMULARIO 002 INF DE GESTIÓN '!F70</f>
        <v>0</v>
      </c>
      <c r="D70" s="111">
        <f>+'FORMULARIO 002 INF DE GESTIÓN '!M70</f>
        <v>0</v>
      </c>
      <c r="E70" s="111">
        <f>+'FORMULARIO 001 (PÁG 2 Y 3)'!D57</f>
        <v>0</v>
      </c>
      <c r="F70" s="111">
        <f t="shared" si="0"/>
        <v>0</v>
      </c>
      <c r="G70" s="379" t="str">
        <f t="shared" si="1"/>
        <v>OCULTAR FILA</v>
      </c>
      <c r="H70" s="379"/>
      <c r="I70" s="379"/>
      <c r="J70" s="379"/>
      <c r="K70" s="399" t="str">
        <f t="shared" si="2"/>
        <v>OCULTAR FILA</v>
      </c>
      <c r="L70" s="399"/>
      <c r="M70" s="399"/>
      <c r="N70" s="399"/>
      <c r="O70" s="399"/>
      <c r="P70" s="399"/>
      <c r="Q70" s="399"/>
      <c r="R70" s="399"/>
      <c r="S70" s="399"/>
      <c r="T70" s="399"/>
      <c r="U70" s="399"/>
      <c r="V70" s="399"/>
      <c r="W70" s="399"/>
      <c r="X70" s="399"/>
      <c r="Y70" s="399"/>
      <c r="Z70" s="399"/>
      <c r="AA70" s="399"/>
      <c r="AB70" s="399"/>
      <c r="AC70" s="399"/>
      <c r="AD70" s="399"/>
      <c r="AE70" s="399"/>
      <c r="AF70" s="399"/>
      <c r="AG70" s="399"/>
      <c r="AH70" s="399"/>
      <c r="AI70" s="399"/>
      <c r="AJ70" s="399"/>
      <c r="AK70" s="399"/>
      <c r="AL70" s="399"/>
      <c r="AM70" s="399"/>
      <c r="AN70" s="399"/>
      <c r="AP70" s="89" t="s">
        <v>604</v>
      </c>
      <c r="AQ70" s="89"/>
      <c r="AS70" s="23" t="str">
        <f>+CONCATENATE('[2]ESTRUCTURA 2017 MODIF. 03MARZO'!$D$21,'[2]ESTRUCTURA 2017 MODIF. 03MARZO'!$E$21,'[2]ESTRUCTURA 2017 MODIF. 03MARZO'!$F$21)</f>
        <v>02-PROSECUCIÓN DE ESTUDIANTES EN FORMACIÓN DE TSU Y DE LICENCIADOS O SU EQUIVALENTE TANTO EN PNF COMO EN CARRERAS.</v>
      </c>
      <c r="AT70" s="24"/>
      <c r="AU70" s="24"/>
      <c r="AV70" s="24" t="str">
        <f>+CONCATENATE('[2]ESTRUCTURA 2017 MODIF. 03MARZO'!$E$17,'[2]ESTRUCTURA 2017 MODIF. 03MARZO'!$E$15,'[2]ESTRUCTURA 2017 MODIF. 03MARZO'!$F$17)</f>
        <v>02-ESCUELA NAUTICA DE VENEZUELA</v>
      </c>
      <c r="AW70" s="24"/>
      <c r="AX70" s="24"/>
      <c r="AY70" s="24"/>
      <c r="AZ70" s="24"/>
      <c r="BA70" s="24"/>
      <c r="BB70" s="24"/>
      <c r="BC70" s="24"/>
      <c r="BD70" s="50"/>
      <c r="BE70" s="50"/>
      <c r="BF70" s="50"/>
      <c r="BG70" s="50"/>
      <c r="BH70" s="50"/>
    </row>
    <row r="71" spans="1:60" s="112" customFormat="1" ht="83.25" hidden="1" customHeight="1" x14ac:dyDescent="0.2">
      <c r="A71" s="111" t="e">
        <f>+'FORMULARIO 002 INF DE GESTIÓN '!A71</f>
        <v>#REF!</v>
      </c>
      <c r="B71" s="111" t="str">
        <f>+'FORMULARIO 002 INF DE GESTIÓN '!B71</f>
        <v>objetivo61</v>
      </c>
      <c r="C71" s="111">
        <f>+'FORMULARIO 002 INF DE GESTIÓN '!F71</f>
        <v>0</v>
      </c>
      <c r="D71" s="111">
        <f>+'FORMULARIO 002 INF DE GESTIÓN '!M71</f>
        <v>0</v>
      </c>
      <c r="E71" s="111">
        <f>+'FORMULARIO 001 (PÁG 2 Y 3)'!D58</f>
        <v>0</v>
      </c>
      <c r="F71" s="111">
        <f t="shared" si="0"/>
        <v>0</v>
      </c>
      <c r="G71" s="379" t="str">
        <f t="shared" si="1"/>
        <v>OCULTAR FILA</v>
      </c>
      <c r="H71" s="379"/>
      <c r="I71" s="379"/>
      <c r="J71" s="379"/>
      <c r="K71" s="399" t="str">
        <f t="shared" si="2"/>
        <v>OCULTAR FILA</v>
      </c>
      <c r="L71" s="399"/>
      <c r="M71" s="399"/>
      <c r="N71" s="399"/>
      <c r="O71" s="399"/>
      <c r="P71" s="399"/>
      <c r="Q71" s="399"/>
      <c r="R71" s="399"/>
      <c r="S71" s="399"/>
      <c r="T71" s="399"/>
      <c r="U71" s="399"/>
      <c r="V71" s="399"/>
      <c r="W71" s="399"/>
      <c r="X71" s="399"/>
      <c r="Y71" s="399"/>
      <c r="Z71" s="399"/>
      <c r="AA71" s="399"/>
      <c r="AB71" s="399"/>
      <c r="AC71" s="399"/>
      <c r="AD71" s="399"/>
      <c r="AE71" s="399"/>
      <c r="AF71" s="399"/>
      <c r="AG71" s="399"/>
      <c r="AH71" s="399"/>
      <c r="AI71" s="399"/>
      <c r="AJ71" s="399"/>
      <c r="AK71" s="399"/>
      <c r="AL71" s="399"/>
      <c r="AM71" s="399"/>
      <c r="AN71" s="399"/>
      <c r="AP71" s="89" t="s">
        <v>604</v>
      </c>
      <c r="AQ71" s="89"/>
      <c r="AS71" s="23" t="str">
        <f>+CONCATENATE('[2]ESTRUCTURA 2017 MODIF. 03MARZO'!$D$21,'[2]ESTRUCTURA 2017 MODIF. 03MARZO'!$E$21,'[2]ESTRUCTURA 2017 MODIF. 03MARZO'!$F$21)</f>
        <v>02-PROSECUCIÓN DE ESTUDIANTES EN FORMACIÓN DE TSU Y DE LICENCIADOS O SU EQUIVALENTE TANTO EN PNF COMO EN CARRERAS.</v>
      </c>
      <c r="AT71" s="24"/>
      <c r="AU71" s="24"/>
      <c r="AV71" s="24" t="str">
        <f>+CONCATENATE('[2]ESTRUCTURA 2017 MODIF. 03MARZO'!$E$17,'[2]ESTRUCTURA 2017 MODIF. 03MARZO'!$E$15,'[2]ESTRUCTURA 2017 MODIF. 03MARZO'!$F$17)</f>
        <v>02-ESCUELA NAUTICA DE VENEZUELA</v>
      </c>
      <c r="AW71" s="24"/>
      <c r="AX71" s="24"/>
      <c r="AY71" s="24"/>
      <c r="AZ71" s="24"/>
      <c r="BA71" s="24"/>
      <c r="BB71" s="24"/>
      <c r="BC71" s="24"/>
      <c r="BD71" s="50"/>
      <c r="BE71" s="50"/>
      <c r="BF71" s="50"/>
      <c r="BG71" s="50"/>
      <c r="BH71" s="50"/>
    </row>
    <row r="72" spans="1:60" s="112" customFormat="1" ht="83.25" hidden="1" customHeight="1" x14ac:dyDescent="0.2">
      <c r="A72" s="111" t="e">
        <f>+'FORMULARIO 002 INF DE GESTIÓN '!A72</f>
        <v>#REF!</v>
      </c>
      <c r="B72" s="111" t="str">
        <f>+'FORMULARIO 002 INF DE GESTIÓN '!B72</f>
        <v>objetivo62</v>
      </c>
      <c r="C72" s="111">
        <f>+'FORMULARIO 002 INF DE GESTIÓN '!F72</f>
        <v>0</v>
      </c>
      <c r="D72" s="111">
        <f>+'FORMULARIO 002 INF DE GESTIÓN '!M72</f>
        <v>0</v>
      </c>
      <c r="E72" s="111">
        <f>+'FORMULARIO 001 (PÁG 2 Y 3)'!D59</f>
        <v>0</v>
      </c>
      <c r="F72" s="111">
        <f t="shared" si="0"/>
        <v>0</v>
      </c>
      <c r="G72" s="379" t="str">
        <f t="shared" si="1"/>
        <v>OCULTAR FILA</v>
      </c>
      <c r="H72" s="379"/>
      <c r="I72" s="379"/>
      <c r="J72" s="379"/>
      <c r="K72" s="399" t="str">
        <f t="shared" si="2"/>
        <v>OCULTAR FILA</v>
      </c>
      <c r="L72" s="399"/>
      <c r="M72" s="399"/>
      <c r="N72" s="399"/>
      <c r="O72" s="399"/>
      <c r="P72" s="399"/>
      <c r="Q72" s="399"/>
      <c r="R72" s="399"/>
      <c r="S72" s="399"/>
      <c r="T72" s="399"/>
      <c r="U72" s="399"/>
      <c r="V72" s="399"/>
      <c r="W72" s="399"/>
      <c r="X72" s="399"/>
      <c r="Y72" s="399"/>
      <c r="Z72" s="399"/>
      <c r="AA72" s="399"/>
      <c r="AB72" s="399"/>
      <c r="AC72" s="399"/>
      <c r="AD72" s="399"/>
      <c r="AE72" s="399"/>
      <c r="AF72" s="399"/>
      <c r="AG72" s="399"/>
      <c r="AH72" s="399"/>
      <c r="AI72" s="399"/>
      <c r="AJ72" s="399"/>
      <c r="AK72" s="399"/>
      <c r="AL72" s="399"/>
      <c r="AM72" s="399"/>
      <c r="AN72" s="399"/>
      <c r="AP72" s="89" t="s">
        <v>604</v>
      </c>
      <c r="AQ72" s="89"/>
      <c r="AS72" s="23" t="str">
        <f>+CONCATENATE('[2]ESTRUCTURA 2017 MODIF. 03MARZO'!$D$21,'[2]ESTRUCTURA 2017 MODIF. 03MARZO'!$E$21,'[2]ESTRUCTURA 2017 MODIF. 03MARZO'!$F$21)</f>
        <v>02-PROSECUCIÓN DE ESTUDIANTES EN FORMACIÓN DE TSU Y DE LICENCIADOS O SU EQUIVALENTE TANTO EN PNF COMO EN CARRERAS.</v>
      </c>
      <c r="AT72" s="24"/>
      <c r="AU72" s="24"/>
      <c r="AV72" s="24" t="str">
        <f>+CONCATENATE('[2]ESTRUCTURA 2017 MODIF. 03MARZO'!$E$17,'[2]ESTRUCTURA 2017 MODIF. 03MARZO'!$E$15,'[2]ESTRUCTURA 2017 MODIF. 03MARZO'!$F$17)</f>
        <v>02-ESCUELA NAUTICA DE VENEZUELA</v>
      </c>
      <c r="AW72" s="24"/>
      <c r="AX72" s="24"/>
      <c r="AY72" s="24"/>
      <c r="AZ72" s="24"/>
      <c r="BA72" s="24"/>
      <c r="BB72" s="24"/>
      <c r="BC72" s="24"/>
      <c r="BD72" s="50"/>
      <c r="BE72" s="50"/>
      <c r="BF72" s="50"/>
      <c r="BG72" s="50"/>
      <c r="BH72" s="50"/>
    </row>
    <row r="73" spans="1:60" s="112" customFormat="1" ht="83.25" hidden="1" customHeight="1" x14ac:dyDescent="0.2">
      <c r="A73" s="111" t="e">
        <f>+'FORMULARIO 002 INF DE GESTIÓN '!A73</f>
        <v>#REF!</v>
      </c>
      <c r="B73" s="111" t="str">
        <f>+'FORMULARIO 002 INF DE GESTIÓN '!B73</f>
        <v>objetivo63</v>
      </c>
      <c r="C73" s="111">
        <f>+'FORMULARIO 002 INF DE GESTIÓN '!F73</f>
        <v>0</v>
      </c>
      <c r="D73" s="111">
        <f>+'FORMULARIO 002 INF DE GESTIÓN '!M73</f>
        <v>0</v>
      </c>
      <c r="E73" s="111">
        <f>+'FORMULARIO 001 (PÁG 2 Y 3)'!D60</f>
        <v>0</v>
      </c>
      <c r="F73" s="111">
        <f t="shared" si="0"/>
        <v>0</v>
      </c>
      <c r="G73" s="379" t="str">
        <f t="shared" si="1"/>
        <v>OCULTAR FILA</v>
      </c>
      <c r="H73" s="379"/>
      <c r="I73" s="379"/>
      <c r="J73" s="379"/>
      <c r="K73" s="399" t="str">
        <f t="shared" si="2"/>
        <v>OCULTAR FILA</v>
      </c>
      <c r="L73" s="399"/>
      <c r="M73" s="399"/>
      <c r="N73" s="399"/>
      <c r="O73" s="399"/>
      <c r="P73" s="399"/>
      <c r="Q73" s="399"/>
      <c r="R73" s="399"/>
      <c r="S73" s="399"/>
      <c r="T73" s="399"/>
      <c r="U73" s="399"/>
      <c r="V73" s="399"/>
      <c r="W73" s="399"/>
      <c r="X73" s="399"/>
      <c r="Y73" s="399"/>
      <c r="Z73" s="399"/>
      <c r="AA73" s="399"/>
      <c r="AB73" s="399"/>
      <c r="AC73" s="399"/>
      <c r="AD73" s="399"/>
      <c r="AE73" s="399"/>
      <c r="AF73" s="399"/>
      <c r="AG73" s="399"/>
      <c r="AH73" s="399"/>
      <c r="AI73" s="399"/>
      <c r="AJ73" s="399"/>
      <c r="AK73" s="399"/>
      <c r="AL73" s="399"/>
      <c r="AM73" s="399"/>
      <c r="AN73" s="399"/>
      <c r="AP73" s="89" t="s">
        <v>604</v>
      </c>
      <c r="AQ73" s="89"/>
      <c r="AS73" s="23" t="str">
        <f>+CONCATENATE('[2]ESTRUCTURA 2017 MODIF. 03MARZO'!$D$21,'[2]ESTRUCTURA 2017 MODIF. 03MARZO'!$E$21,'[2]ESTRUCTURA 2017 MODIF. 03MARZO'!$F$21)</f>
        <v>02-PROSECUCIÓN DE ESTUDIANTES EN FORMACIÓN DE TSU Y DE LICENCIADOS O SU EQUIVALENTE TANTO EN PNF COMO EN CARRERAS.</v>
      </c>
      <c r="AT73" s="24"/>
      <c r="AU73" s="24"/>
      <c r="AV73" s="24" t="str">
        <f>+CONCATENATE('[2]ESTRUCTURA 2017 MODIF. 03MARZO'!$E$17,'[2]ESTRUCTURA 2017 MODIF. 03MARZO'!$E$15,'[2]ESTRUCTURA 2017 MODIF. 03MARZO'!$F$17)</f>
        <v>02-ESCUELA NAUTICA DE VENEZUELA</v>
      </c>
      <c r="AW73" s="24"/>
      <c r="AX73" s="24"/>
      <c r="AY73" s="24"/>
      <c r="AZ73" s="24"/>
      <c r="BA73" s="24"/>
      <c r="BB73" s="24"/>
      <c r="BC73" s="24"/>
      <c r="BD73" s="50"/>
      <c r="BE73" s="50"/>
      <c r="BF73" s="50"/>
      <c r="BG73" s="50"/>
      <c r="BH73" s="50"/>
    </row>
    <row r="74" spans="1:60" s="112" customFormat="1" ht="83.25" hidden="1" customHeight="1" x14ac:dyDescent="0.2">
      <c r="A74" s="111" t="e">
        <f>+'FORMULARIO 002 INF DE GESTIÓN '!A74</f>
        <v>#REF!</v>
      </c>
      <c r="B74" s="111" t="str">
        <f>+'FORMULARIO 002 INF DE GESTIÓN '!B74</f>
        <v>objetivo64</v>
      </c>
      <c r="C74" s="111">
        <f>+'FORMULARIO 002 INF DE GESTIÓN '!F74</f>
        <v>0</v>
      </c>
      <c r="D74" s="111">
        <f>+'FORMULARIO 002 INF DE GESTIÓN '!M74</f>
        <v>0</v>
      </c>
      <c r="E74" s="111">
        <f>+'FORMULARIO 001 (PÁG 2 Y 3)'!D61</f>
        <v>0</v>
      </c>
      <c r="F74" s="111">
        <f t="shared" si="0"/>
        <v>0</v>
      </c>
      <c r="G74" s="379" t="str">
        <f t="shared" si="1"/>
        <v>OCULTAR FILA</v>
      </c>
      <c r="H74" s="379"/>
      <c r="I74" s="379"/>
      <c r="J74" s="379"/>
      <c r="K74" s="399" t="str">
        <f t="shared" si="2"/>
        <v>OCULTAR FILA</v>
      </c>
      <c r="L74" s="399"/>
      <c r="M74" s="399"/>
      <c r="N74" s="399"/>
      <c r="O74" s="399"/>
      <c r="P74" s="399"/>
      <c r="Q74" s="399"/>
      <c r="R74" s="399"/>
      <c r="S74" s="399"/>
      <c r="T74" s="399"/>
      <c r="U74" s="399"/>
      <c r="V74" s="399"/>
      <c r="W74" s="399"/>
      <c r="X74" s="399"/>
      <c r="Y74" s="399"/>
      <c r="Z74" s="399"/>
      <c r="AA74" s="399"/>
      <c r="AB74" s="399"/>
      <c r="AC74" s="399"/>
      <c r="AD74" s="399"/>
      <c r="AE74" s="399"/>
      <c r="AF74" s="399"/>
      <c r="AG74" s="399"/>
      <c r="AH74" s="399"/>
      <c r="AI74" s="399"/>
      <c r="AJ74" s="399"/>
      <c r="AK74" s="399"/>
      <c r="AL74" s="399"/>
      <c r="AM74" s="399"/>
      <c r="AN74" s="399"/>
      <c r="AP74" s="89" t="s">
        <v>604</v>
      </c>
      <c r="AQ74" s="89"/>
      <c r="AS74" s="23" t="str">
        <f>+CONCATENATE('[2]ESTRUCTURA 2017 MODIF. 03MARZO'!$D$21,'[2]ESTRUCTURA 2017 MODIF. 03MARZO'!$E$21,'[2]ESTRUCTURA 2017 MODIF. 03MARZO'!$F$21)</f>
        <v>02-PROSECUCIÓN DE ESTUDIANTES EN FORMACIÓN DE TSU Y DE LICENCIADOS O SU EQUIVALENTE TANTO EN PNF COMO EN CARRERAS.</v>
      </c>
      <c r="AT74" s="24"/>
      <c r="AU74" s="24"/>
      <c r="AV74" s="24" t="str">
        <f>+CONCATENATE('[2]ESTRUCTURA 2017 MODIF. 03MARZO'!$E$17,'[2]ESTRUCTURA 2017 MODIF. 03MARZO'!$E$15,'[2]ESTRUCTURA 2017 MODIF. 03MARZO'!$F$17)</f>
        <v>02-ESCUELA NAUTICA DE VENEZUELA</v>
      </c>
      <c r="AW74" s="24"/>
      <c r="AX74" s="24"/>
      <c r="AY74" s="24"/>
      <c r="AZ74" s="24"/>
      <c r="BA74" s="24"/>
      <c r="BB74" s="24"/>
      <c r="BC74" s="24"/>
      <c r="BD74" s="50"/>
      <c r="BE74" s="50"/>
      <c r="BF74" s="50"/>
      <c r="BG74" s="50"/>
      <c r="BH74" s="50"/>
    </row>
    <row r="75" spans="1:60" s="112" customFormat="1" ht="83.25" hidden="1" customHeight="1" x14ac:dyDescent="0.2">
      <c r="A75" s="111" t="e">
        <f>+'FORMULARIO 002 INF DE GESTIÓN '!A75</f>
        <v>#REF!</v>
      </c>
      <c r="B75" s="111" t="str">
        <f>+'FORMULARIO 002 INF DE GESTIÓN '!B75</f>
        <v>objetivo65</v>
      </c>
      <c r="C75" s="111">
        <f>+'FORMULARIO 002 INF DE GESTIÓN '!F75</f>
        <v>0</v>
      </c>
      <c r="D75" s="111">
        <f>+'FORMULARIO 002 INF DE GESTIÓN '!M75</f>
        <v>0</v>
      </c>
      <c r="E75" s="111">
        <f>+'FORMULARIO 001 (PÁG 2 Y 3)'!D62</f>
        <v>0</v>
      </c>
      <c r="F75" s="111">
        <f t="shared" si="0"/>
        <v>0</v>
      </c>
      <c r="G75" s="379" t="str">
        <f t="shared" si="1"/>
        <v>OCULTAR FILA</v>
      </c>
      <c r="H75" s="379"/>
      <c r="I75" s="379"/>
      <c r="J75" s="379"/>
      <c r="K75" s="399" t="str">
        <f t="shared" si="2"/>
        <v>OCULTAR FILA</v>
      </c>
      <c r="L75" s="399"/>
      <c r="M75" s="399"/>
      <c r="N75" s="399"/>
      <c r="O75" s="399"/>
      <c r="P75" s="399"/>
      <c r="Q75" s="399"/>
      <c r="R75" s="399"/>
      <c r="S75" s="399"/>
      <c r="T75" s="399"/>
      <c r="U75" s="399"/>
      <c r="V75" s="399"/>
      <c r="W75" s="399"/>
      <c r="X75" s="399"/>
      <c r="Y75" s="399"/>
      <c r="Z75" s="399"/>
      <c r="AA75" s="399"/>
      <c r="AB75" s="399"/>
      <c r="AC75" s="399"/>
      <c r="AD75" s="399"/>
      <c r="AE75" s="399"/>
      <c r="AF75" s="399"/>
      <c r="AG75" s="399"/>
      <c r="AH75" s="399"/>
      <c r="AI75" s="399"/>
      <c r="AJ75" s="399"/>
      <c r="AK75" s="399"/>
      <c r="AL75" s="399"/>
      <c r="AM75" s="399"/>
      <c r="AN75" s="399"/>
      <c r="AP75" s="89" t="s">
        <v>604</v>
      </c>
      <c r="AQ75" s="89"/>
      <c r="AS75" s="23" t="str">
        <f>+CONCATENATE('[2]ESTRUCTURA 2017 MODIF. 03MARZO'!$D$21,'[2]ESTRUCTURA 2017 MODIF. 03MARZO'!$E$21,'[2]ESTRUCTURA 2017 MODIF. 03MARZO'!$F$21)</f>
        <v>02-PROSECUCIÓN DE ESTUDIANTES EN FORMACIÓN DE TSU Y DE LICENCIADOS O SU EQUIVALENTE TANTO EN PNF COMO EN CARRERAS.</v>
      </c>
      <c r="AT75" s="24"/>
      <c r="AU75" s="24"/>
      <c r="AV75" s="24" t="str">
        <f>+CONCATENATE('[2]ESTRUCTURA 2017 MODIF. 03MARZO'!$E$17,'[2]ESTRUCTURA 2017 MODIF. 03MARZO'!$E$15,'[2]ESTRUCTURA 2017 MODIF. 03MARZO'!$F$17)</f>
        <v>02-ESCUELA NAUTICA DE VENEZUELA</v>
      </c>
      <c r="AW75" s="24"/>
      <c r="AX75" s="24"/>
      <c r="AY75" s="24"/>
      <c r="AZ75" s="24"/>
      <c r="BA75" s="24"/>
      <c r="BB75" s="24"/>
      <c r="BC75" s="24"/>
      <c r="BD75" s="50"/>
      <c r="BE75" s="50"/>
      <c r="BF75" s="50"/>
      <c r="BG75" s="50"/>
      <c r="BH75" s="50"/>
    </row>
    <row r="76" spans="1:60" s="112" customFormat="1" ht="83.25" hidden="1" customHeight="1" x14ac:dyDescent="0.2">
      <c r="A76" s="111" t="e">
        <f>+'FORMULARIO 002 INF DE GESTIÓN '!A76</f>
        <v>#REF!</v>
      </c>
      <c r="B76" s="111" t="str">
        <f>+'FORMULARIO 002 INF DE GESTIÓN '!B76</f>
        <v>objetivo66</v>
      </c>
      <c r="C76" s="111">
        <f>+'FORMULARIO 002 INF DE GESTIÓN '!F76</f>
        <v>0</v>
      </c>
      <c r="D76" s="111">
        <f>+'FORMULARIO 002 INF DE GESTIÓN '!M76</f>
        <v>0</v>
      </c>
      <c r="E76" s="111">
        <f>+'FORMULARIO 001 (PÁG 2 Y 3)'!D63</f>
        <v>0</v>
      </c>
      <c r="F76" s="111">
        <f t="shared" si="0"/>
        <v>0</v>
      </c>
      <c r="G76" s="379" t="str">
        <f t="shared" si="1"/>
        <v>OCULTAR FILA</v>
      </c>
      <c r="H76" s="379"/>
      <c r="I76" s="379"/>
      <c r="J76" s="379"/>
      <c r="K76" s="399" t="str">
        <f t="shared" si="2"/>
        <v>OCULTAR FILA</v>
      </c>
      <c r="L76" s="399"/>
      <c r="M76" s="399"/>
      <c r="N76" s="399"/>
      <c r="O76" s="399"/>
      <c r="P76" s="399"/>
      <c r="Q76" s="399"/>
      <c r="R76" s="399"/>
      <c r="S76" s="399"/>
      <c r="T76" s="399"/>
      <c r="U76" s="399"/>
      <c r="V76" s="399"/>
      <c r="W76" s="399"/>
      <c r="X76" s="399"/>
      <c r="Y76" s="399"/>
      <c r="Z76" s="399"/>
      <c r="AA76" s="399"/>
      <c r="AB76" s="399"/>
      <c r="AC76" s="399"/>
      <c r="AD76" s="399"/>
      <c r="AE76" s="399"/>
      <c r="AF76" s="399"/>
      <c r="AG76" s="399"/>
      <c r="AH76" s="399"/>
      <c r="AI76" s="399"/>
      <c r="AJ76" s="399"/>
      <c r="AK76" s="399"/>
      <c r="AL76" s="399"/>
      <c r="AM76" s="399"/>
      <c r="AN76" s="399"/>
      <c r="AP76" s="89" t="s">
        <v>604</v>
      </c>
      <c r="AQ76" s="89"/>
      <c r="AS76" s="23" t="str">
        <f>+CONCATENATE('[2]ESTRUCTURA 2017 MODIF. 03MARZO'!$D$21,'[2]ESTRUCTURA 2017 MODIF. 03MARZO'!$E$21,'[2]ESTRUCTURA 2017 MODIF. 03MARZO'!$F$21)</f>
        <v>02-PROSECUCIÓN DE ESTUDIANTES EN FORMACIÓN DE TSU Y DE LICENCIADOS O SU EQUIVALENTE TANTO EN PNF COMO EN CARRERAS.</v>
      </c>
      <c r="AT76" s="24"/>
      <c r="AU76" s="24"/>
      <c r="AV76" s="24" t="str">
        <f>+CONCATENATE('[2]ESTRUCTURA 2017 MODIF. 03MARZO'!$E$17,'[2]ESTRUCTURA 2017 MODIF. 03MARZO'!$E$15,'[2]ESTRUCTURA 2017 MODIF. 03MARZO'!$F$17)</f>
        <v>02-ESCUELA NAUTICA DE VENEZUELA</v>
      </c>
      <c r="AW76" s="24"/>
      <c r="AX76" s="24"/>
      <c r="AY76" s="24"/>
      <c r="AZ76" s="24"/>
      <c r="BA76" s="24"/>
      <c r="BB76" s="24"/>
      <c r="BC76" s="24"/>
      <c r="BD76" s="50"/>
      <c r="BE76" s="50"/>
      <c r="BF76" s="50"/>
      <c r="BG76" s="50"/>
      <c r="BH76" s="50"/>
    </row>
    <row r="77" spans="1:60" s="112" customFormat="1" ht="83.25" hidden="1" customHeight="1" x14ac:dyDescent="0.2">
      <c r="A77" s="111" t="e">
        <f>+'FORMULARIO 002 INF DE GESTIÓN '!A77</f>
        <v>#REF!</v>
      </c>
      <c r="B77" s="111" t="str">
        <f>+'FORMULARIO 002 INF DE GESTIÓN '!B77</f>
        <v>objetivo67</v>
      </c>
      <c r="C77" s="111">
        <f>+'FORMULARIO 002 INF DE GESTIÓN '!F77</f>
        <v>0</v>
      </c>
      <c r="D77" s="111">
        <f>+'FORMULARIO 002 INF DE GESTIÓN '!M77</f>
        <v>0</v>
      </c>
      <c r="E77" s="111">
        <f>+'FORMULARIO 001 (PÁG 2 Y 3)'!D64</f>
        <v>0</v>
      </c>
      <c r="F77" s="111">
        <f t="shared" ref="F77:F106" si="3">+D77-C77</f>
        <v>0</v>
      </c>
      <c r="G77" s="379" t="str">
        <f t="shared" ref="G77:G106" si="4">+IF(F77=0,"OCULTAR FILA","USE EL METODO DEL POR QUÉ PARA ENCONTRAR CAUSAS")</f>
        <v>OCULTAR FILA</v>
      </c>
      <c r="H77" s="379"/>
      <c r="I77" s="379"/>
      <c r="J77" s="379"/>
      <c r="K77" s="399" t="str">
        <f t="shared" ref="K77:K106" si="5">+IF(F77=0,"OCULTAR FILA","COLOQUE MEDIDA DE AJUSTE")</f>
        <v>OCULTAR FILA</v>
      </c>
      <c r="L77" s="399"/>
      <c r="M77" s="399"/>
      <c r="N77" s="399"/>
      <c r="O77" s="399"/>
      <c r="P77" s="399"/>
      <c r="Q77" s="399"/>
      <c r="R77" s="399"/>
      <c r="S77" s="399"/>
      <c r="T77" s="399"/>
      <c r="U77" s="399"/>
      <c r="V77" s="399"/>
      <c r="W77" s="399"/>
      <c r="X77" s="399"/>
      <c r="Y77" s="399"/>
      <c r="Z77" s="399"/>
      <c r="AA77" s="399"/>
      <c r="AB77" s="399"/>
      <c r="AC77" s="399"/>
      <c r="AD77" s="399"/>
      <c r="AE77" s="399"/>
      <c r="AF77" s="399"/>
      <c r="AG77" s="399"/>
      <c r="AH77" s="399"/>
      <c r="AI77" s="399"/>
      <c r="AJ77" s="399"/>
      <c r="AK77" s="399"/>
      <c r="AL77" s="399"/>
      <c r="AM77" s="399"/>
      <c r="AN77" s="399"/>
      <c r="AP77" s="89" t="s">
        <v>604</v>
      </c>
      <c r="AQ77" s="89"/>
      <c r="AS77" s="23" t="str">
        <f>+CONCATENATE('[2]ESTRUCTURA 2017 MODIF. 03MARZO'!$D$21,'[2]ESTRUCTURA 2017 MODIF. 03MARZO'!$E$21,'[2]ESTRUCTURA 2017 MODIF. 03MARZO'!$F$21)</f>
        <v>02-PROSECUCIÓN DE ESTUDIANTES EN FORMACIÓN DE TSU Y DE LICENCIADOS O SU EQUIVALENTE TANTO EN PNF COMO EN CARRERAS.</v>
      </c>
      <c r="AT77" s="24"/>
      <c r="AU77" s="24"/>
      <c r="AV77" s="24" t="str">
        <f>+CONCATENATE('[2]ESTRUCTURA 2017 MODIF. 03MARZO'!$E$17,'[2]ESTRUCTURA 2017 MODIF. 03MARZO'!$E$15,'[2]ESTRUCTURA 2017 MODIF. 03MARZO'!$F$17)</f>
        <v>02-ESCUELA NAUTICA DE VENEZUELA</v>
      </c>
      <c r="AW77" s="24"/>
      <c r="AX77" s="24"/>
      <c r="AY77" s="24"/>
      <c r="AZ77" s="24"/>
      <c r="BA77" s="24"/>
      <c r="BB77" s="24"/>
      <c r="BC77" s="24"/>
      <c r="BD77" s="50"/>
      <c r="BE77" s="50"/>
      <c r="BF77" s="50"/>
      <c r="BG77" s="50"/>
      <c r="BH77" s="50"/>
    </row>
    <row r="78" spans="1:60" s="112" customFormat="1" ht="83.25" hidden="1" customHeight="1" x14ac:dyDescent="0.2">
      <c r="A78" s="111" t="e">
        <f>+'FORMULARIO 002 INF DE GESTIÓN '!A78</f>
        <v>#REF!</v>
      </c>
      <c r="B78" s="111" t="str">
        <f>+'FORMULARIO 002 INF DE GESTIÓN '!B78</f>
        <v>objetivo68</v>
      </c>
      <c r="C78" s="111">
        <f>+'FORMULARIO 002 INF DE GESTIÓN '!F78</f>
        <v>0</v>
      </c>
      <c r="D78" s="111">
        <f>+'FORMULARIO 002 INF DE GESTIÓN '!M78</f>
        <v>0</v>
      </c>
      <c r="E78" s="111">
        <f>+'FORMULARIO 001 (PÁG 2 Y 3)'!D65</f>
        <v>0</v>
      </c>
      <c r="F78" s="111">
        <f t="shared" si="3"/>
        <v>0</v>
      </c>
      <c r="G78" s="379" t="str">
        <f t="shared" si="4"/>
        <v>OCULTAR FILA</v>
      </c>
      <c r="H78" s="379"/>
      <c r="I78" s="379"/>
      <c r="J78" s="379"/>
      <c r="K78" s="399" t="str">
        <f t="shared" si="5"/>
        <v>OCULTAR FILA</v>
      </c>
      <c r="L78" s="399"/>
      <c r="M78" s="399"/>
      <c r="N78" s="399"/>
      <c r="O78" s="399"/>
      <c r="P78" s="399"/>
      <c r="Q78" s="399"/>
      <c r="R78" s="399"/>
      <c r="S78" s="399"/>
      <c r="T78" s="399"/>
      <c r="U78" s="399"/>
      <c r="V78" s="399"/>
      <c r="W78" s="399"/>
      <c r="X78" s="399"/>
      <c r="Y78" s="399"/>
      <c r="Z78" s="399"/>
      <c r="AA78" s="399"/>
      <c r="AB78" s="399"/>
      <c r="AC78" s="399"/>
      <c r="AD78" s="399"/>
      <c r="AE78" s="399"/>
      <c r="AF78" s="399"/>
      <c r="AG78" s="399"/>
      <c r="AH78" s="399"/>
      <c r="AI78" s="399"/>
      <c r="AJ78" s="399"/>
      <c r="AK78" s="399"/>
      <c r="AL78" s="399"/>
      <c r="AM78" s="399"/>
      <c r="AN78" s="399"/>
      <c r="AP78" s="89" t="s">
        <v>604</v>
      </c>
      <c r="AQ78" s="89"/>
      <c r="AS78" s="23" t="str">
        <f>+CONCATENATE('[2]ESTRUCTURA 2017 MODIF. 03MARZO'!$D$21,'[2]ESTRUCTURA 2017 MODIF. 03MARZO'!$E$21,'[2]ESTRUCTURA 2017 MODIF. 03MARZO'!$F$21)</f>
        <v>02-PROSECUCIÓN DE ESTUDIANTES EN FORMACIÓN DE TSU Y DE LICENCIADOS O SU EQUIVALENTE TANTO EN PNF COMO EN CARRERAS.</v>
      </c>
      <c r="AT78" s="24"/>
      <c r="AU78" s="24"/>
      <c r="AV78" s="24" t="str">
        <f>+CONCATENATE('[2]ESTRUCTURA 2017 MODIF. 03MARZO'!$E$17,'[2]ESTRUCTURA 2017 MODIF. 03MARZO'!$E$15,'[2]ESTRUCTURA 2017 MODIF. 03MARZO'!$F$17)</f>
        <v>02-ESCUELA NAUTICA DE VENEZUELA</v>
      </c>
      <c r="AW78" s="24"/>
      <c r="AX78" s="24"/>
      <c r="AY78" s="24"/>
      <c r="AZ78" s="24"/>
      <c r="BA78" s="24"/>
      <c r="BB78" s="24"/>
      <c r="BC78" s="24"/>
      <c r="BD78" s="50"/>
      <c r="BE78" s="50"/>
      <c r="BF78" s="50"/>
      <c r="BG78" s="50"/>
      <c r="BH78" s="50"/>
    </row>
    <row r="79" spans="1:60" s="112" customFormat="1" ht="83.25" hidden="1" customHeight="1" x14ac:dyDescent="0.2">
      <c r="A79" s="111" t="e">
        <f>+'FORMULARIO 002 INF DE GESTIÓN '!A79</f>
        <v>#REF!</v>
      </c>
      <c r="B79" s="111" t="str">
        <f>+'FORMULARIO 002 INF DE GESTIÓN '!B79</f>
        <v>objetivo69</v>
      </c>
      <c r="C79" s="111">
        <f>+'FORMULARIO 002 INF DE GESTIÓN '!F79</f>
        <v>0</v>
      </c>
      <c r="D79" s="111">
        <f>+'FORMULARIO 002 INF DE GESTIÓN '!M79</f>
        <v>0</v>
      </c>
      <c r="E79" s="111">
        <f>+'FORMULARIO 001 (PÁG 2 Y 3)'!D66</f>
        <v>0</v>
      </c>
      <c r="F79" s="111">
        <f t="shared" si="3"/>
        <v>0</v>
      </c>
      <c r="G79" s="379" t="str">
        <f t="shared" si="4"/>
        <v>OCULTAR FILA</v>
      </c>
      <c r="H79" s="379"/>
      <c r="I79" s="379"/>
      <c r="J79" s="379"/>
      <c r="K79" s="399" t="str">
        <f t="shared" si="5"/>
        <v>OCULTAR FILA</v>
      </c>
      <c r="L79" s="399"/>
      <c r="M79" s="399"/>
      <c r="N79" s="399"/>
      <c r="O79" s="399"/>
      <c r="P79" s="399"/>
      <c r="Q79" s="399"/>
      <c r="R79" s="399"/>
      <c r="S79" s="399"/>
      <c r="T79" s="399"/>
      <c r="U79" s="399"/>
      <c r="V79" s="399"/>
      <c r="W79" s="399"/>
      <c r="X79" s="399"/>
      <c r="Y79" s="399"/>
      <c r="Z79" s="399"/>
      <c r="AA79" s="399"/>
      <c r="AB79" s="399"/>
      <c r="AC79" s="399"/>
      <c r="AD79" s="399"/>
      <c r="AE79" s="399"/>
      <c r="AF79" s="399"/>
      <c r="AG79" s="399"/>
      <c r="AH79" s="399"/>
      <c r="AI79" s="399"/>
      <c r="AJ79" s="399"/>
      <c r="AK79" s="399"/>
      <c r="AL79" s="399"/>
      <c r="AM79" s="399"/>
      <c r="AN79" s="399"/>
      <c r="AP79" s="89" t="s">
        <v>604</v>
      </c>
      <c r="AQ79" s="89"/>
      <c r="AS79" s="23" t="str">
        <f>+CONCATENATE('[2]ESTRUCTURA 2017 MODIF. 03MARZO'!$D$21,'[2]ESTRUCTURA 2017 MODIF. 03MARZO'!$E$21,'[2]ESTRUCTURA 2017 MODIF. 03MARZO'!$F$21)</f>
        <v>02-PROSECUCIÓN DE ESTUDIANTES EN FORMACIÓN DE TSU Y DE LICENCIADOS O SU EQUIVALENTE TANTO EN PNF COMO EN CARRERAS.</v>
      </c>
      <c r="AT79" s="24"/>
      <c r="AU79" s="24"/>
      <c r="AV79" s="24" t="str">
        <f>+CONCATENATE('[2]ESTRUCTURA 2017 MODIF. 03MARZO'!$E$17,'[2]ESTRUCTURA 2017 MODIF. 03MARZO'!$E$15,'[2]ESTRUCTURA 2017 MODIF. 03MARZO'!$F$17)</f>
        <v>02-ESCUELA NAUTICA DE VENEZUELA</v>
      </c>
      <c r="AW79" s="24"/>
      <c r="AX79" s="24"/>
      <c r="AY79" s="24"/>
      <c r="AZ79" s="24"/>
      <c r="BA79" s="24"/>
      <c r="BB79" s="24"/>
      <c r="BC79" s="24"/>
      <c r="BD79" s="50"/>
      <c r="BE79" s="50"/>
      <c r="BF79" s="50"/>
      <c r="BG79" s="50"/>
      <c r="BH79" s="50"/>
    </row>
    <row r="80" spans="1:60" s="112" customFormat="1" ht="83.25" hidden="1" customHeight="1" x14ac:dyDescent="0.2">
      <c r="A80" s="111" t="e">
        <f>+'FORMULARIO 002 INF DE GESTIÓN '!A80</f>
        <v>#REF!</v>
      </c>
      <c r="B80" s="111" t="str">
        <f>+'FORMULARIO 002 INF DE GESTIÓN '!B80</f>
        <v>objetivo70</v>
      </c>
      <c r="C80" s="111">
        <f>+'FORMULARIO 002 INF DE GESTIÓN '!F80</f>
        <v>0</v>
      </c>
      <c r="D80" s="111">
        <f>+'FORMULARIO 002 INF DE GESTIÓN '!M80</f>
        <v>0</v>
      </c>
      <c r="E80" s="111">
        <f>+'FORMULARIO 001 (PÁG 2 Y 3)'!D67</f>
        <v>0</v>
      </c>
      <c r="F80" s="111">
        <f t="shared" si="3"/>
        <v>0</v>
      </c>
      <c r="G80" s="379" t="str">
        <f t="shared" si="4"/>
        <v>OCULTAR FILA</v>
      </c>
      <c r="H80" s="379"/>
      <c r="I80" s="379"/>
      <c r="J80" s="379"/>
      <c r="K80" s="399" t="str">
        <f t="shared" si="5"/>
        <v>OCULTAR FILA</v>
      </c>
      <c r="L80" s="399"/>
      <c r="M80" s="399"/>
      <c r="N80" s="399"/>
      <c r="O80" s="399"/>
      <c r="P80" s="399"/>
      <c r="Q80" s="399"/>
      <c r="R80" s="399"/>
      <c r="S80" s="399"/>
      <c r="T80" s="399"/>
      <c r="U80" s="399"/>
      <c r="V80" s="399"/>
      <c r="W80" s="399"/>
      <c r="X80" s="399"/>
      <c r="Y80" s="399"/>
      <c r="Z80" s="399"/>
      <c r="AA80" s="399"/>
      <c r="AB80" s="399"/>
      <c r="AC80" s="399"/>
      <c r="AD80" s="399"/>
      <c r="AE80" s="399"/>
      <c r="AF80" s="399"/>
      <c r="AG80" s="399"/>
      <c r="AH80" s="399"/>
      <c r="AI80" s="399"/>
      <c r="AJ80" s="399"/>
      <c r="AK80" s="399"/>
      <c r="AL80" s="399"/>
      <c r="AM80" s="399"/>
      <c r="AN80" s="399"/>
      <c r="AP80" s="89" t="s">
        <v>604</v>
      </c>
      <c r="AQ80" s="89"/>
      <c r="AS80" s="23" t="str">
        <f>+CONCATENATE('[2]ESTRUCTURA 2017 MODIF. 03MARZO'!$D$21,'[2]ESTRUCTURA 2017 MODIF. 03MARZO'!$E$21,'[2]ESTRUCTURA 2017 MODIF. 03MARZO'!$F$21)</f>
        <v>02-PROSECUCIÓN DE ESTUDIANTES EN FORMACIÓN DE TSU Y DE LICENCIADOS O SU EQUIVALENTE TANTO EN PNF COMO EN CARRERAS.</v>
      </c>
      <c r="AT80" s="24"/>
      <c r="AU80" s="24"/>
      <c r="AV80" s="24" t="str">
        <f>+CONCATENATE('[2]ESTRUCTURA 2017 MODIF. 03MARZO'!$E$17,'[2]ESTRUCTURA 2017 MODIF. 03MARZO'!$E$15,'[2]ESTRUCTURA 2017 MODIF. 03MARZO'!$F$17)</f>
        <v>02-ESCUELA NAUTICA DE VENEZUELA</v>
      </c>
      <c r="AW80" s="24"/>
      <c r="AX80" s="24"/>
      <c r="AY80" s="24"/>
      <c r="AZ80" s="24"/>
      <c r="BA80" s="24"/>
      <c r="BB80" s="24"/>
      <c r="BC80" s="24"/>
      <c r="BD80" s="50"/>
      <c r="BE80" s="50"/>
      <c r="BF80" s="50"/>
      <c r="BG80" s="50"/>
      <c r="BH80" s="50"/>
    </row>
    <row r="81" spans="1:60" s="112" customFormat="1" ht="83.25" hidden="1" customHeight="1" x14ac:dyDescent="0.2">
      <c r="A81" s="111" t="e">
        <f>+'FORMULARIO 002 INF DE GESTIÓN '!A81</f>
        <v>#REF!</v>
      </c>
      <c r="B81" s="111" t="str">
        <f>+'FORMULARIO 002 INF DE GESTIÓN '!B81</f>
        <v>objetivo71</v>
      </c>
      <c r="C81" s="111">
        <f>+'FORMULARIO 002 INF DE GESTIÓN '!F81</f>
        <v>0</v>
      </c>
      <c r="D81" s="111">
        <f>+'FORMULARIO 002 INF DE GESTIÓN '!M81</f>
        <v>0</v>
      </c>
      <c r="E81" s="111">
        <f>+'FORMULARIO 001 (PÁG 2 Y 3)'!D68</f>
        <v>0</v>
      </c>
      <c r="F81" s="111">
        <f t="shared" si="3"/>
        <v>0</v>
      </c>
      <c r="G81" s="379" t="str">
        <f t="shared" si="4"/>
        <v>OCULTAR FILA</v>
      </c>
      <c r="H81" s="379"/>
      <c r="I81" s="379"/>
      <c r="J81" s="379"/>
      <c r="K81" s="399" t="str">
        <f t="shared" si="5"/>
        <v>OCULTAR FILA</v>
      </c>
      <c r="L81" s="399"/>
      <c r="M81" s="399"/>
      <c r="N81" s="399"/>
      <c r="O81" s="399"/>
      <c r="P81" s="399"/>
      <c r="Q81" s="399"/>
      <c r="R81" s="399"/>
      <c r="S81" s="399"/>
      <c r="T81" s="399"/>
      <c r="U81" s="399"/>
      <c r="V81" s="399"/>
      <c r="W81" s="399"/>
      <c r="X81" s="399"/>
      <c r="Y81" s="399"/>
      <c r="Z81" s="399"/>
      <c r="AA81" s="399"/>
      <c r="AB81" s="399"/>
      <c r="AC81" s="399"/>
      <c r="AD81" s="399"/>
      <c r="AE81" s="399"/>
      <c r="AF81" s="399"/>
      <c r="AG81" s="399"/>
      <c r="AH81" s="399"/>
      <c r="AI81" s="399"/>
      <c r="AJ81" s="399"/>
      <c r="AK81" s="399"/>
      <c r="AL81" s="399"/>
      <c r="AM81" s="399"/>
      <c r="AN81" s="399"/>
      <c r="AP81" s="89" t="s">
        <v>604</v>
      </c>
      <c r="AQ81" s="89"/>
      <c r="AS81" s="23" t="str">
        <f>+CONCATENATE('[2]ESTRUCTURA 2017 MODIF. 03MARZO'!$D$21,'[2]ESTRUCTURA 2017 MODIF. 03MARZO'!$E$21,'[2]ESTRUCTURA 2017 MODIF. 03MARZO'!$F$21)</f>
        <v>02-PROSECUCIÓN DE ESTUDIANTES EN FORMACIÓN DE TSU Y DE LICENCIADOS O SU EQUIVALENTE TANTO EN PNF COMO EN CARRERAS.</v>
      </c>
      <c r="AT81" s="24"/>
      <c r="AU81" s="24"/>
      <c r="AV81" s="24" t="str">
        <f>+CONCATENATE('[2]ESTRUCTURA 2017 MODIF. 03MARZO'!$E$17,'[2]ESTRUCTURA 2017 MODIF. 03MARZO'!$E$15,'[2]ESTRUCTURA 2017 MODIF. 03MARZO'!$F$17)</f>
        <v>02-ESCUELA NAUTICA DE VENEZUELA</v>
      </c>
      <c r="AW81" s="24"/>
      <c r="AX81" s="24"/>
      <c r="AY81" s="24"/>
      <c r="AZ81" s="24"/>
      <c r="BA81" s="24"/>
      <c r="BB81" s="24"/>
      <c r="BC81" s="24"/>
      <c r="BD81" s="50"/>
      <c r="BE81" s="50"/>
      <c r="BF81" s="50"/>
      <c r="BG81" s="50"/>
      <c r="BH81" s="50"/>
    </row>
    <row r="82" spans="1:60" s="112" customFormat="1" ht="83.25" hidden="1" customHeight="1" x14ac:dyDescent="0.2">
      <c r="A82" s="111" t="e">
        <f>+'FORMULARIO 002 INF DE GESTIÓN '!A82</f>
        <v>#REF!</v>
      </c>
      <c r="B82" s="111" t="str">
        <f>+'FORMULARIO 002 INF DE GESTIÓN '!B82</f>
        <v>objetivo72</v>
      </c>
      <c r="C82" s="111">
        <f>+'FORMULARIO 002 INF DE GESTIÓN '!F82</f>
        <v>0</v>
      </c>
      <c r="D82" s="111">
        <f>+'FORMULARIO 002 INF DE GESTIÓN '!M82</f>
        <v>0</v>
      </c>
      <c r="E82" s="111">
        <f>+'FORMULARIO 001 (PÁG 2 Y 3)'!D69</f>
        <v>0</v>
      </c>
      <c r="F82" s="111">
        <f t="shared" si="3"/>
        <v>0</v>
      </c>
      <c r="G82" s="379" t="str">
        <f t="shared" si="4"/>
        <v>OCULTAR FILA</v>
      </c>
      <c r="H82" s="379"/>
      <c r="I82" s="379"/>
      <c r="J82" s="379"/>
      <c r="K82" s="399" t="str">
        <f t="shared" si="5"/>
        <v>OCULTAR FILA</v>
      </c>
      <c r="L82" s="399"/>
      <c r="M82" s="399"/>
      <c r="N82" s="399"/>
      <c r="O82" s="399"/>
      <c r="P82" s="399"/>
      <c r="Q82" s="399"/>
      <c r="R82" s="399"/>
      <c r="S82" s="399"/>
      <c r="T82" s="399"/>
      <c r="U82" s="399"/>
      <c r="V82" s="399"/>
      <c r="W82" s="399"/>
      <c r="X82" s="399"/>
      <c r="Y82" s="399"/>
      <c r="Z82" s="399"/>
      <c r="AA82" s="399"/>
      <c r="AB82" s="399"/>
      <c r="AC82" s="399"/>
      <c r="AD82" s="399"/>
      <c r="AE82" s="399"/>
      <c r="AF82" s="399"/>
      <c r="AG82" s="399"/>
      <c r="AH82" s="399"/>
      <c r="AI82" s="399"/>
      <c r="AJ82" s="399"/>
      <c r="AK82" s="399"/>
      <c r="AL82" s="399"/>
      <c r="AM82" s="399"/>
      <c r="AN82" s="399"/>
      <c r="AP82" s="89" t="s">
        <v>604</v>
      </c>
      <c r="AQ82" s="89"/>
      <c r="AS82" s="23" t="str">
        <f>+CONCATENATE('[2]ESTRUCTURA 2017 MODIF. 03MARZO'!$D$21,'[2]ESTRUCTURA 2017 MODIF. 03MARZO'!$E$21,'[2]ESTRUCTURA 2017 MODIF. 03MARZO'!$F$21)</f>
        <v>02-PROSECUCIÓN DE ESTUDIANTES EN FORMACIÓN DE TSU Y DE LICENCIADOS O SU EQUIVALENTE TANTO EN PNF COMO EN CARRERAS.</v>
      </c>
      <c r="AT82" s="24"/>
      <c r="AU82" s="24"/>
      <c r="AV82" s="24" t="str">
        <f>+CONCATENATE('[2]ESTRUCTURA 2017 MODIF. 03MARZO'!$E$17,'[2]ESTRUCTURA 2017 MODIF. 03MARZO'!$E$15,'[2]ESTRUCTURA 2017 MODIF. 03MARZO'!$F$17)</f>
        <v>02-ESCUELA NAUTICA DE VENEZUELA</v>
      </c>
      <c r="AW82" s="24"/>
      <c r="AX82" s="24"/>
      <c r="AY82" s="24"/>
      <c r="AZ82" s="24"/>
      <c r="BA82" s="24"/>
      <c r="BB82" s="24"/>
      <c r="BC82" s="24"/>
      <c r="BD82" s="50"/>
      <c r="BE82" s="50"/>
      <c r="BF82" s="50"/>
      <c r="BG82" s="50"/>
      <c r="BH82" s="50"/>
    </row>
    <row r="83" spans="1:60" s="112" customFormat="1" ht="83.25" hidden="1" customHeight="1" x14ac:dyDescent="0.2">
      <c r="A83" s="111" t="e">
        <f>+'FORMULARIO 002 INF DE GESTIÓN '!A83</f>
        <v>#REF!</v>
      </c>
      <c r="B83" s="111" t="str">
        <f>+'FORMULARIO 002 INF DE GESTIÓN '!B83</f>
        <v>objetivo73</v>
      </c>
      <c r="C83" s="111">
        <f>+'FORMULARIO 002 INF DE GESTIÓN '!F83</f>
        <v>0</v>
      </c>
      <c r="D83" s="111">
        <f>+'FORMULARIO 002 INF DE GESTIÓN '!M83</f>
        <v>0</v>
      </c>
      <c r="E83" s="111">
        <f>+'FORMULARIO 001 (PÁG 2 Y 3)'!D70</f>
        <v>0</v>
      </c>
      <c r="F83" s="111">
        <f t="shared" si="3"/>
        <v>0</v>
      </c>
      <c r="G83" s="379" t="str">
        <f t="shared" si="4"/>
        <v>OCULTAR FILA</v>
      </c>
      <c r="H83" s="379"/>
      <c r="I83" s="379"/>
      <c r="J83" s="379"/>
      <c r="K83" s="399" t="str">
        <f t="shared" si="5"/>
        <v>OCULTAR FILA</v>
      </c>
      <c r="L83" s="399"/>
      <c r="M83" s="399"/>
      <c r="N83" s="399"/>
      <c r="O83" s="399"/>
      <c r="P83" s="399"/>
      <c r="Q83" s="399"/>
      <c r="R83" s="399"/>
      <c r="S83" s="399"/>
      <c r="T83" s="399"/>
      <c r="U83" s="399"/>
      <c r="V83" s="399"/>
      <c r="W83" s="399"/>
      <c r="X83" s="399"/>
      <c r="Y83" s="399"/>
      <c r="Z83" s="399"/>
      <c r="AA83" s="399"/>
      <c r="AB83" s="399"/>
      <c r="AC83" s="399"/>
      <c r="AD83" s="399"/>
      <c r="AE83" s="399"/>
      <c r="AF83" s="399"/>
      <c r="AG83" s="399"/>
      <c r="AH83" s="399"/>
      <c r="AI83" s="399"/>
      <c r="AJ83" s="399"/>
      <c r="AK83" s="399"/>
      <c r="AL83" s="399"/>
      <c r="AM83" s="399"/>
      <c r="AN83" s="399"/>
      <c r="AP83" s="89" t="s">
        <v>604</v>
      </c>
      <c r="AQ83" s="89"/>
      <c r="AS83" s="23" t="str">
        <f>+CONCATENATE('[2]ESTRUCTURA 2017 MODIF. 03MARZO'!$D$21,'[2]ESTRUCTURA 2017 MODIF. 03MARZO'!$E$21,'[2]ESTRUCTURA 2017 MODIF. 03MARZO'!$F$21)</f>
        <v>02-PROSECUCIÓN DE ESTUDIANTES EN FORMACIÓN DE TSU Y DE LICENCIADOS O SU EQUIVALENTE TANTO EN PNF COMO EN CARRERAS.</v>
      </c>
      <c r="AT83" s="24"/>
      <c r="AU83" s="24"/>
      <c r="AV83" s="24" t="str">
        <f>+CONCATENATE('[2]ESTRUCTURA 2017 MODIF. 03MARZO'!$E$17,'[2]ESTRUCTURA 2017 MODIF. 03MARZO'!$E$15,'[2]ESTRUCTURA 2017 MODIF. 03MARZO'!$F$17)</f>
        <v>02-ESCUELA NAUTICA DE VENEZUELA</v>
      </c>
      <c r="AW83" s="24"/>
      <c r="AX83" s="24"/>
      <c r="AY83" s="24"/>
      <c r="AZ83" s="24"/>
      <c r="BA83" s="24"/>
      <c r="BB83" s="24"/>
      <c r="BC83" s="24"/>
      <c r="BD83" s="50"/>
      <c r="BE83" s="50"/>
      <c r="BF83" s="50"/>
      <c r="BG83" s="50"/>
      <c r="BH83" s="50"/>
    </row>
    <row r="84" spans="1:60" s="112" customFormat="1" ht="83.25" hidden="1" customHeight="1" x14ac:dyDescent="0.2">
      <c r="A84" s="111" t="e">
        <f>+'FORMULARIO 002 INF DE GESTIÓN '!A84</f>
        <v>#REF!</v>
      </c>
      <c r="B84" s="111" t="str">
        <f>+'FORMULARIO 002 INF DE GESTIÓN '!B84</f>
        <v>objetivo74</v>
      </c>
      <c r="C84" s="111">
        <f>+'FORMULARIO 002 INF DE GESTIÓN '!F84</f>
        <v>0</v>
      </c>
      <c r="D84" s="111">
        <f>+'FORMULARIO 002 INF DE GESTIÓN '!M84</f>
        <v>0</v>
      </c>
      <c r="E84" s="111">
        <f>+'FORMULARIO 001 (PÁG 2 Y 3)'!D71</f>
        <v>0</v>
      </c>
      <c r="F84" s="111">
        <f t="shared" si="3"/>
        <v>0</v>
      </c>
      <c r="G84" s="379" t="str">
        <f t="shared" si="4"/>
        <v>OCULTAR FILA</v>
      </c>
      <c r="H84" s="379"/>
      <c r="I84" s="379"/>
      <c r="J84" s="379"/>
      <c r="K84" s="399" t="str">
        <f t="shared" si="5"/>
        <v>OCULTAR FILA</v>
      </c>
      <c r="L84" s="399"/>
      <c r="M84" s="399"/>
      <c r="N84" s="399"/>
      <c r="O84" s="399"/>
      <c r="P84" s="399"/>
      <c r="Q84" s="399"/>
      <c r="R84" s="399"/>
      <c r="S84" s="399"/>
      <c r="T84" s="399"/>
      <c r="U84" s="399"/>
      <c r="V84" s="399"/>
      <c r="W84" s="399"/>
      <c r="X84" s="399"/>
      <c r="Y84" s="399"/>
      <c r="Z84" s="399"/>
      <c r="AA84" s="399"/>
      <c r="AB84" s="399"/>
      <c r="AC84" s="399"/>
      <c r="AD84" s="399"/>
      <c r="AE84" s="399"/>
      <c r="AF84" s="399"/>
      <c r="AG84" s="399"/>
      <c r="AH84" s="399"/>
      <c r="AI84" s="399"/>
      <c r="AJ84" s="399"/>
      <c r="AK84" s="399"/>
      <c r="AL84" s="399"/>
      <c r="AM84" s="399"/>
      <c r="AN84" s="399"/>
      <c r="AP84" s="89" t="s">
        <v>604</v>
      </c>
      <c r="AQ84" s="89"/>
      <c r="AS84" s="23" t="str">
        <f>+CONCATENATE('[2]ESTRUCTURA 2017 MODIF. 03MARZO'!$D$21,'[2]ESTRUCTURA 2017 MODIF. 03MARZO'!$E$21,'[2]ESTRUCTURA 2017 MODIF. 03MARZO'!$F$21)</f>
        <v>02-PROSECUCIÓN DE ESTUDIANTES EN FORMACIÓN DE TSU Y DE LICENCIADOS O SU EQUIVALENTE TANTO EN PNF COMO EN CARRERAS.</v>
      </c>
      <c r="AT84" s="24"/>
      <c r="AU84" s="24"/>
      <c r="AV84" s="24" t="str">
        <f>+CONCATENATE('[2]ESTRUCTURA 2017 MODIF. 03MARZO'!$E$17,'[2]ESTRUCTURA 2017 MODIF. 03MARZO'!$E$15,'[2]ESTRUCTURA 2017 MODIF. 03MARZO'!$F$17)</f>
        <v>02-ESCUELA NAUTICA DE VENEZUELA</v>
      </c>
      <c r="AW84" s="24"/>
      <c r="AX84" s="24"/>
      <c r="AY84" s="24"/>
      <c r="AZ84" s="24"/>
      <c r="BA84" s="24"/>
      <c r="BB84" s="24"/>
      <c r="BC84" s="24"/>
      <c r="BD84" s="50"/>
      <c r="BE84" s="50"/>
      <c r="BF84" s="50"/>
      <c r="BG84" s="50"/>
      <c r="BH84" s="50"/>
    </row>
    <row r="85" spans="1:60" s="112" customFormat="1" ht="83.25" hidden="1" customHeight="1" x14ac:dyDescent="0.2">
      <c r="A85" s="111" t="e">
        <f>+'FORMULARIO 002 INF DE GESTIÓN '!A85</f>
        <v>#REF!</v>
      </c>
      <c r="B85" s="111" t="str">
        <f>+'FORMULARIO 002 INF DE GESTIÓN '!B85</f>
        <v>objetivo75</v>
      </c>
      <c r="C85" s="111">
        <f>+'FORMULARIO 002 INF DE GESTIÓN '!F85</f>
        <v>0</v>
      </c>
      <c r="D85" s="111">
        <f>+'FORMULARIO 002 INF DE GESTIÓN '!M85</f>
        <v>0</v>
      </c>
      <c r="E85" s="111">
        <f>+'FORMULARIO 001 (PÁG 2 Y 3)'!D72</f>
        <v>0</v>
      </c>
      <c r="F85" s="111">
        <f t="shared" si="3"/>
        <v>0</v>
      </c>
      <c r="G85" s="379" t="str">
        <f t="shared" si="4"/>
        <v>OCULTAR FILA</v>
      </c>
      <c r="H85" s="379"/>
      <c r="I85" s="379"/>
      <c r="J85" s="379"/>
      <c r="K85" s="399" t="str">
        <f t="shared" si="5"/>
        <v>OCULTAR FILA</v>
      </c>
      <c r="L85" s="399"/>
      <c r="M85" s="399"/>
      <c r="N85" s="399"/>
      <c r="O85" s="399"/>
      <c r="P85" s="399"/>
      <c r="Q85" s="399"/>
      <c r="R85" s="399"/>
      <c r="S85" s="399"/>
      <c r="T85" s="399"/>
      <c r="U85" s="399"/>
      <c r="V85" s="399"/>
      <c r="W85" s="399"/>
      <c r="X85" s="399"/>
      <c r="Y85" s="399"/>
      <c r="Z85" s="399"/>
      <c r="AA85" s="399"/>
      <c r="AB85" s="399"/>
      <c r="AC85" s="399"/>
      <c r="AD85" s="399"/>
      <c r="AE85" s="399"/>
      <c r="AF85" s="399"/>
      <c r="AG85" s="399"/>
      <c r="AH85" s="399"/>
      <c r="AI85" s="399"/>
      <c r="AJ85" s="399"/>
      <c r="AK85" s="399"/>
      <c r="AL85" s="399"/>
      <c r="AM85" s="399"/>
      <c r="AN85" s="399"/>
      <c r="AP85" s="89" t="s">
        <v>604</v>
      </c>
      <c r="AQ85" s="89"/>
      <c r="AS85" s="23" t="str">
        <f>+CONCATENATE('[2]ESTRUCTURA 2017 MODIF. 03MARZO'!$D$21,'[2]ESTRUCTURA 2017 MODIF. 03MARZO'!$E$21,'[2]ESTRUCTURA 2017 MODIF. 03MARZO'!$F$21)</f>
        <v>02-PROSECUCIÓN DE ESTUDIANTES EN FORMACIÓN DE TSU Y DE LICENCIADOS O SU EQUIVALENTE TANTO EN PNF COMO EN CARRERAS.</v>
      </c>
      <c r="AT85" s="24"/>
      <c r="AU85" s="24"/>
      <c r="AV85" s="24" t="str">
        <f>+CONCATENATE('[2]ESTRUCTURA 2017 MODIF. 03MARZO'!$E$17,'[2]ESTRUCTURA 2017 MODIF. 03MARZO'!$E$15,'[2]ESTRUCTURA 2017 MODIF. 03MARZO'!$F$17)</f>
        <v>02-ESCUELA NAUTICA DE VENEZUELA</v>
      </c>
      <c r="AW85" s="24"/>
      <c r="AX85" s="24"/>
      <c r="AY85" s="24"/>
      <c r="AZ85" s="24"/>
      <c r="BA85" s="24"/>
      <c r="BB85" s="24"/>
      <c r="BC85" s="24"/>
      <c r="BD85" s="50"/>
      <c r="BE85" s="50"/>
      <c r="BF85" s="50"/>
      <c r="BG85" s="50"/>
      <c r="BH85" s="50"/>
    </row>
    <row r="86" spans="1:60" s="112" customFormat="1" ht="83.25" hidden="1" customHeight="1" x14ac:dyDescent="0.2">
      <c r="A86" s="111" t="e">
        <f>+'FORMULARIO 002 INF DE GESTIÓN '!A86</f>
        <v>#REF!</v>
      </c>
      <c r="B86" s="111" t="str">
        <f>+'FORMULARIO 002 INF DE GESTIÓN '!B86</f>
        <v>objetivo76</v>
      </c>
      <c r="C86" s="111">
        <f>+'FORMULARIO 002 INF DE GESTIÓN '!F86</f>
        <v>0</v>
      </c>
      <c r="D86" s="111">
        <f>+'FORMULARIO 002 INF DE GESTIÓN '!M86</f>
        <v>0</v>
      </c>
      <c r="E86" s="111">
        <f>+'FORMULARIO 001 (PÁG 2 Y 3)'!D73</f>
        <v>0</v>
      </c>
      <c r="F86" s="111">
        <f t="shared" si="3"/>
        <v>0</v>
      </c>
      <c r="G86" s="379" t="str">
        <f t="shared" si="4"/>
        <v>OCULTAR FILA</v>
      </c>
      <c r="H86" s="379"/>
      <c r="I86" s="379"/>
      <c r="J86" s="379"/>
      <c r="K86" s="399" t="str">
        <f t="shared" si="5"/>
        <v>OCULTAR FILA</v>
      </c>
      <c r="L86" s="399"/>
      <c r="M86" s="399"/>
      <c r="N86" s="399"/>
      <c r="O86" s="399"/>
      <c r="P86" s="399"/>
      <c r="Q86" s="399"/>
      <c r="R86" s="399"/>
      <c r="S86" s="399"/>
      <c r="T86" s="399"/>
      <c r="U86" s="399"/>
      <c r="V86" s="399"/>
      <c r="W86" s="399"/>
      <c r="X86" s="399"/>
      <c r="Y86" s="399"/>
      <c r="Z86" s="399"/>
      <c r="AA86" s="399"/>
      <c r="AB86" s="399"/>
      <c r="AC86" s="399"/>
      <c r="AD86" s="399"/>
      <c r="AE86" s="399"/>
      <c r="AF86" s="399"/>
      <c r="AG86" s="399"/>
      <c r="AH86" s="399"/>
      <c r="AI86" s="399"/>
      <c r="AJ86" s="399"/>
      <c r="AK86" s="399"/>
      <c r="AL86" s="399"/>
      <c r="AM86" s="399"/>
      <c r="AN86" s="399"/>
      <c r="AP86" s="89" t="s">
        <v>604</v>
      </c>
      <c r="AQ86" s="89"/>
      <c r="AS86" s="23" t="str">
        <f>+CONCATENATE('[2]ESTRUCTURA 2017 MODIF. 03MARZO'!$D$21,'[2]ESTRUCTURA 2017 MODIF. 03MARZO'!$E$21,'[2]ESTRUCTURA 2017 MODIF. 03MARZO'!$F$21)</f>
        <v>02-PROSECUCIÓN DE ESTUDIANTES EN FORMACIÓN DE TSU Y DE LICENCIADOS O SU EQUIVALENTE TANTO EN PNF COMO EN CARRERAS.</v>
      </c>
      <c r="AT86" s="24"/>
      <c r="AU86" s="24"/>
      <c r="AV86" s="24" t="str">
        <f>+CONCATENATE('[2]ESTRUCTURA 2017 MODIF. 03MARZO'!$E$17,'[2]ESTRUCTURA 2017 MODIF. 03MARZO'!$E$15,'[2]ESTRUCTURA 2017 MODIF. 03MARZO'!$F$17)</f>
        <v>02-ESCUELA NAUTICA DE VENEZUELA</v>
      </c>
      <c r="AW86" s="24"/>
      <c r="AX86" s="24"/>
      <c r="AY86" s="24"/>
      <c r="AZ86" s="24"/>
      <c r="BA86" s="24"/>
      <c r="BB86" s="24"/>
      <c r="BC86" s="24"/>
      <c r="BD86" s="50"/>
      <c r="BE86" s="50"/>
      <c r="BF86" s="50"/>
      <c r="BG86" s="50"/>
      <c r="BH86" s="50"/>
    </row>
    <row r="87" spans="1:60" s="112" customFormat="1" ht="83.25" hidden="1" customHeight="1" x14ac:dyDescent="0.2">
      <c r="A87" s="111" t="e">
        <f>+'FORMULARIO 002 INF DE GESTIÓN '!A87</f>
        <v>#REF!</v>
      </c>
      <c r="B87" s="111" t="str">
        <f>+'FORMULARIO 002 INF DE GESTIÓN '!B87</f>
        <v>objetivo77</v>
      </c>
      <c r="C87" s="111">
        <f>+'FORMULARIO 002 INF DE GESTIÓN '!F87</f>
        <v>0</v>
      </c>
      <c r="D87" s="111">
        <f>+'FORMULARIO 002 INF DE GESTIÓN '!M87</f>
        <v>0</v>
      </c>
      <c r="E87" s="111">
        <f>+'FORMULARIO 001 (PÁG 2 Y 3)'!D74</f>
        <v>0</v>
      </c>
      <c r="F87" s="111">
        <f t="shared" si="3"/>
        <v>0</v>
      </c>
      <c r="G87" s="379" t="str">
        <f t="shared" si="4"/>
        <v>OCULTAR FILA</v>
      </c>
      <c r="H87" s="379"/>
      <c r="I87" s="379"/>
      <c r="J87" s="379"/>
      <c r="K87" s="399" t="str">
        <f t="shared" si="5"/>
        <v>OCULTAR FILA</v>
      </c>
      <c r="L87" s="399"/>
      <c r="M87" s="399"/>
      <c r="N87" s="399"/>
      <c r="O87" s="399"/>
      <c r="P87" s="399"/>
      <c r="Q87" s="399"/>
      <c r="R87" s="399"/>
      <c r="S87" s="399"/>
      <c r="T87" s="399"/>
      <c r="U87" s="399"/>
      <c r="V87" s="399"/>
      <c r="W87" s="399"/>
      <c r="X87" s="399"/>
      <c r="Y87" s="399"/>
      <c r="Z87" s="399"/>
      <c r="AA87" s="399"/>
      <c r="AB87" s="399"/>
      <c r="AC87" s="399"/>
      <c r="AD87" s="399"/>
      <c r="AE87" s="399"/>
      <c r="AF87" s="399"/>
      <c r="AG87" s="399"/>
      <c r="AH87" s="399"/>
      <c r="AI87" s="399"/>
      <c r="AJ87" s="399"/>
      <c r="AK87" s="399"/>
      <c r="AL87" s="399"/>
      <c r="AM87" s="399"/>
      <c r="AN87" s="399"/>
      <c r="AP87" s="89" t="s">
        <v>604</v>
      </c>
      <c r="AQ87" s="89"/>
      <c r="AS87" s="23" t="str">
        <f>+CONCATENATE('[2]ESTRUCTURA 2017 MODIF. 03MARZO'!$D$21,'[2]ESTRUCTURA 2017 MODIF. 03MARZO'!$E$21,'[2]ESTRUCTURA 2017 MODIF. 03MARZO'!$F$21)</f>
        <v>02-PROSECUCIÓN DE ESTUDIANTES EN FORMACIÓN DE TSU Y DE LICENCIADOS O SU EQUIVALENTE TANTO EN PNF COMO EN CARRERAS.</v>
      </c>
      <c r="AT87" s="24"/>
      <c r="AU87" s="24"/>
      <c r="AV87" s="24" t="str">
        <f>+CONCATENATE('[2]ESTRUCTURA 2017 MODIF. 03MARZO'!$E$17,'[2]ESTRUCTURA 2017 MODIF. 03MARZO'!$E$15,'[2]ESTRUCTURA 2017 MODIF. 03MARZO'!$F$17)</f>
        <v>02-ESCUELA NAUTICA DE VENEZUELA</v>
      </c>
      <c r="AW87" s="24"/>
      <c r="AX87" s="24"/>
      <c r="AY87" s="24"/>
      <c r="AZ87" s="24"/>
      <c r="BA87" s="24"/>
      <c r="BB87" s="24"/>
      <c r="BC87" s="24"/>
      <c r="BD87" s="50"/>
      <c r="BE87" s="50"/>
      <c r="BF87" s="50"/>
      <c r="BG87" s="50"/>
      <c r="BH87" s="50"/>
    </row>
    <row r="88" spans="1:60" s="112" customFormat="1" ht="83.25" hidden="1" customHeight="1" x14ac:dyDescent="0.2">
      <c r="A88" s="111" t="e">
        <f>+'FORMULARIO 002 INF DE GESTIÓN '!A88</f>
        <v>#REF!</v>
      </c>
      <c r="B88" s="111" t="str">
        <f>+'FORMULARIO 002 INF DE GESTIÓN '!B88</f>
        <v>objetivo78</v>
      </c>
      <c r="C88" s="111">
        <f>+'FORMULARIO 002 INF DE GESTIÓN '!F88</f>
        <v>0</v>
      </c>
      <c r="D88" s="111">
        <f>+'FORMULARIO 002 INF DE GESTIÓN '!M88</f>
        <v>0</v>
      </c>
      <c r="E88" s="111">
        <f>+'FORMULARIO 001 (PÁG 2 Y 3)'!D75</f>
        <v>0</v>
      </c>
      <c r="F88" s="111">
        <f t="shared" si="3"/>
        <v>0</v>
      </c>
      <c r="G88" s="379" t="str">
        <f t="shared" si="4"/>
        <v>OCULTAR FILA</v>
      </c>
      <c r="H88" s="379"/>
      <c r="I88" s="379"/>
      <c r="J88" s="379"/>
      <c r="K88" s="399" t="str">
        <f t="shared" si="5"/>
        <v>OCULTAR FILA</v>
      </c>
      <c r="L88" s="399"/>
      <c r="M88" s="399"/>
      <c r="N88" s="399"/>
      <c r="O88" s="399"/>
      <c r="P88" s="399"/>
      <c r="Q88" s="399"/>
      <c r="R88" s="399"/>
      <c r="S88" s="399"/>
      <c r="T88" s="399"/>
      <c r="U88" s="399"/>
      <c r="V88" s="399"/>
      <c r="W88" s="399"/>
      <c r="X88" s="399"/>
      <c r="Y88" s="399"/>
      <c r="Z88" s="399"/>
      <c r="AA88" s="399"/>
      <c r="AB88" s="399"/>
      <c r="AC88" s="399"/>
      <c r="AD88" s="399"/>
      <c r="AE88" s="399"/>
      <c r="AF88" s="399"/>
      <c r="AG88" s="399"/>
      <c r="AH88" s="399"/>
      <c r="AI88" s="399"/>
      <c r="AJ88" s="399"/>
      <c r="AK88" s="399"/>
      <c r="AL88" s="399"/>
      <c r="AM88" s="399"/>
      <c r="AN88" s="399"/>
      <c r="AP88" s="89" t="s">
        <v>604</v>
      </c>
      <c r="AQ88" s="89"/>
      <c r="AS88" s="23" t="str">
        <f>+CONCATENATE('[2]ESTRUCTURA 2017 MODIF. 03MARZO'!$D$21,'[2]ESTRUCTURA 2017 MODIF. 03MARZO'!$E$21,'[2]ESTRUCTURA 2017 MODIF. 03MARZO'!$F$21)</f>
        <v>02-PROSECUCIÓN DE ESTUDIANTES EN FORMACIÓN DE TSU Y DE LICENCIADOS O SU EQUIVALENTE TANTO EN PNF COMO EN CARRERAS.</v>
      </c>
      <c r="AT88" s="24"/>
      <c r="AU88" s="24"/>
      <c r="AV88" s="24" t="str">
        <f>+CONCATENATE('[2]ESTRUCTURA 2017 MODIF. 03MARZO'!$E$17,'[2]ESTRUCTURA 2017 MODIF. 03MARZO'!$E$15,'[2]ESTRUCTURA 2017 MODIF. 03MARZO'!$F$17)</f>
        <v>02-ESCUELA NAUTICA DE VENEZUELA</v>
      </c>
      <c r="AW88" s="24"/>
      <c r="AX88" s="24"/>
      <c r="AY88" s="24"/>
      <c r="AZ88" s="24"/>
      <c r="BA88" s="24"/>
      <c r="BB88" s="24"/>
      <c r="BC88" s="24"/>
      <c r="BD88" s="50"/>
      <c r="BE88" s="50"/>
      <c r="BF88" s="50"/>
      <c r="BG88" s="50"/>
      <c r="BH88" s="50"/>
    </row>
    <row r="89" spans="1:60" s="112" customFormat="1" ht="83.25" hidden="1" customHeight="1" x14ac:dyDescent="0.2">
      <c r="A89" s="111" t="e">
        <f>+'FORMULARIO 002 INF DE GESTIÓN '!A89</f>
        <v>#REF!</v>
      </c>
      <c r="B89" s="111" t="str">
        <f>+'FORMULARIO 002 INF DE GESTIÓN '!B89</f>
        <v>objetivo79</v>
      </c>
      <c r="C89" s="111">
        <f>+'FORMULARIO 002 INF DE GESTIÓN '!F89</f>
        <v>0</v>
      </c>
      <c r="D89" s="111">
        <f>+'FORMULARIO 002 INF DE GESTIÓN '!M89</f>
        <v>0</v>
      </c>
      <c r="E89" s="111">
        <f>+'FORMULARIO 001 (PÁG 2 Y 3)'!D76</f>
        <v>0</v>
      </c>
      <c r="F89" s="111">
        <f t="shared" si="3"/>
        <v>0</v>
      </c>
      <c r="G89" s="379" t="str">
        <f t="shared" si="4"/>
        <v>OCULTAR FILA</v>
      </c>
      <c r="H89" s="379"/>
      <c r="I89" s="379"/>
      <c r="J89" s="379"/>
      <c r="K89" s="399" t="str">
        <f t="shared" si="5"/>
        <v>OCULTAR FILA</v>
      </c>
      <c r="L89" s="399"/>
      <c r="M89" s="399"/>
      <c r="N89" s="399"/>
      <c r="O89" s="399"/>
      <c r="P89" s="399"/>
      <c r="Q89" s="399"/>
      <c r="R89" s="399"/>
      <c r="S89" s="399"/>
      <c r="T89" s="399"/>
      <c r="U89" s="399"/>
      <c r="V89" s="399"/>
      <c r="W89" s="399"/>
      <c r="X89" s="399"/>
      <c r="Y89" s="399"/>
      <c r="Z89" s="399"/>
      <c r="AA89" s="399"/>
      <c r="AB89" s="399"/>
      <c r="AC89" s="399"/>
      <c r="AD89" s="399"/>
      <c r="AE89" s="399"/>
      <c r="AF89" s="399"/>
      <c r="AG89" s="399"/>
      <c r="AH89" s="399"/>
      <c r="AI89" s="399"/>
      <c r="AJ89" s="399"/>
      <c r="AK89" s="399"/>
      <c r="AL89" s="399"/>
      <c r="AM89" s="399"/>
      <c r="AN89" s="399"/>
      <c r="AP89" s="89" t="s">
        <v>604</v>
      </c>
      <c r="AQ89" s="89"/>
      <c r="AS89" s="23" t="str">
        <f>+CONCATENATE('[2]ESTRUCTURA 2017 MODIF. 03MARZO'!$D$21,'[2]ESTRUCTURA 2017 MODIF. 03MARZO'!$E$21,'[2]ESTRUCTURA 2017 MODIF. 03MARZO'!$F$21)</f>
        <v>02-PROSECUCIÓN DE ESTUDIANTES EN FORMACIÓN DE TSU Y DE LICENCIADOS O SU EQUIVALENTE TANTO EN PNF COMO EN CARRERAS.</v>
      </c>
      <c r="AT89" s="24"/>
      <c r="AU89" s="24"/>
      <c r="AV89" s="24" t="str">
        <f>+CONCATENATE('[2]ESTRUCTURA 2017 MODIF. 03MARZO'!$E$17,'[2]ESTRUCTURA 2017 MODIF. 03MARZO'!$E$15,'[2]ESTRUCTURA 2017 MODIF. 03MARZO'!$F$17)</f>
        <v>02-ESCUELA NAUTICA DE VENEZUELA</v>
      </c>
      <c r="AW89" s="24"/>
      <c r="AX89" s="24"/>
      <c r="AY89" s="24"/>
      <c r="AZ89" s="24"/>
      <c r="BA89" s="24"/>
      <c r="BB89" s="24"/>
      <c r="BC89" s="24"/>
      <c r="BD89" s="50"/>
      <c r="BE89" s="50"/>
      <c r="BF89" s="50"/>
      <c r="BG89" s="50"/>
      <c r="BH89" s="50"/>
    </row>
    <row r="90" spans="1:60" s="112" customFormat="1" ht="83.25" hidden="1" customHeight="1" x14ac:dyDescent="0.2">
      <c r="A90" s="111" t="e">
        <f>+'FORMULARIO 002 INF DE GESTIÓN '!A90</f>
        <v>#REF!</v>
      </c>
      <c r="B90" s="111" t="str">
        <f>+'FORMULARIO 002 INF DE GESTIÓN '!B90</f>
        <v>objetivo80</v>
      </c>
      <c r="C90" s="111">
        <f>+'FORMULARIO 002 INF DE GESTIÓN '!F90</f>
        <v>0</v>
      </c>
      <c r="D90" s="111">
        <f>+'FORMULARIO 002 INF DE GESTIÓN '!M90</f>
        <v>0</v>
      </c>
      <c r="E90" s="111">
        <f>+'FORMULARIO 001 (PÁG 2 Y 3)'!D77</f>
        <v>0</v>
      </c>
      <c r="F90" s="111">
        <f t="shared" si="3"/>
        <v>0</v>
      </c>
      <c r="G90" s="379" t="str">
        <f t="shared" si="4"/>
        <v>OCULTAR FILA</v>
      </c>
      <c r="H90" s="379"/>
      <c r="I90" s="379"/>
      <c r="J90" s="379"/>
      <c r="K90" s="399" t="str">
        <f t="shared" si="5"/>
        <v>OCULTAR FILA</v>
      </c>
      <c r="L90" s="399"/>
      <c r="M90" s="399"/>
      <c r="N90" s="399"/>
      <c r="O90" s="399"/>
      <c r="P90" s="399"/>
      <c r="Q90" s="399"/>
      <c r="R90" s="399"/>
      <c r="S90" s="399"/>
      <c r="T90" s="399"/>
      <c r="U90" s="399"/>
      <c r="V90" s="399"/>
      <c r="W90" s="399"/>
      <c r="X90" s="399"/>
      <c r="Y90" s="399"/>
      <c r="Z90" s="399"/>
      <c r="AA90" s="399"/>
      <c r="AB90" s="399"/>
      <c r="AC90" s="399"/>
      <c r="AD90" s="399"/>
      <c r="AE90" s="399"/>
      <c r="AF90" s="399"/>
      <c r="AG90" s="399"/>
      <c r="AH90" s="399"/>
      <c r="AI90" s="399"/>
      <c r="AJ90" s="399"/>
      <c r="AK90" s="399"/>
      <c r="AL90" s="399"/>
      <c r="AM90" s="399"/>
      <c r="AN90" s="399"/>
      <c r="AP90" s="89" t="s">
        <v>604</v>
      </c>
      <c r="AQ90" s="89"/>
      <c r="AS90" s="23" t="str">
        <f>+CONCATENATE('[2]ESTRUCTURA 2017 MODIF. 03MARZO'!$D$21,'[2]ESTRUCTURA 2017 MODIF. 03MARZO'!$E$21,'[2]ESTRUCTURA 2017 MODIF. 03MARZO'!$F$21)</f>
        <v>02-PROSECUCIÓN DE ESTUDIANTES EN FORMACIÓN DE TSU Y DE LICENCIADOS O SU EQUIVALENTE TANTO EN PNF COMO EN CARRERAS.</v>
      </c>
      <c r="AT90" s="24"/>
      <c r="AU90" s="24"/>
      <c r="AV90" s="24" t="str">
        <f>+CONCATENATE('[2]ESTRUCTURA 2017 MODIF. 03MARZO'!$E$17,'[2]ESTRUCTURA 2017 MODIF. 03MARZO'!$E$15,'[2]ESTRUCTURA 2017 MODIF. 03MARZO'!$F$17)</f>
        <v>02-ESCUELA NAUTICA DE VENEZUELA</v>
      </c>
      <c r="AW90" s="24"/>
      <c r="AX90" s="24"/>
      <c r="AY90" s="24"/>
      <c r="AZ90" s="24"/>
      <c r="BA90" s="24"/>
      <c r="BB90" s="24"/>
      <c r="BC90" s="24"/>
      <c r="BD90" s="50"/>
      <c r="BE90" s="50"/>
      <c r="BF90" s="50"/>
      <c r="BG90" s="50"/>
      <c r="BH90" s="50"/>
    </row>
    <row r="91" spans="1:60" s="112" customFormat="1" ht="83.25" hidden="1" customHeight="1" x14ac:dyDescent="0.2">
      <c r="A91" s="111" t="e">
        <f>+'FORMULARIO 002 INF DE GESTIÓN '!A91</f>
        <v>#REF!</v>
      </c>
      <c r="B91" s="111" t="str">
        <f>+'FORMULARIO 002 INF DE GESTIÓN '!B91</f>
        <v>objetivo81</v>
      </c>
      <c r="C91" s="111">
        <f>+'FORMULARIO 002 INF DE GESTIÓN '!F91</f>
        <v>0</v>
      </c>
      <c r="D91" s="111">
        <f>+'FORMULARIO 002 INF DE GESTIÓN '!M91</f>
        <v>0</v>
      </c>
      <c r="E91" s="111">
        <f>+'FORMULARIO 001 (PÁG 2 Y 3)'!D78</f>
        <v>0</v>
      </c>
      <c r="F91" s="111">
        <f t="shared" si="3"/>
        <v>0</v>
      </c>
      <c r="G91" s="379" t="str">
        <f t="shared" si="4"/>
        <v>OCULTAR FILA</v>
      </c>
      <c r="H91" s="379"/>
      <c r="I91" s="379"/>
      <c r="J91" s="379"/>
      <c r="K91" s="399" t="str">
        <f t="shared" si="5"/>
        <v>OCULTAR FILA</v>
      </c>
      <c r="L91" s="399"/>
      <c r="M91" s="399"/>
      <c r="N91" s="399"/>
      <c r="O91" s="399"/>
      <c r="P91" s="399"/>
      <c r="Q91" s="399"/>
      <c r="R91" s="399"/>
      <c r="S91" s="399"/>
      <c r="T91" s="399"/>
      <c r="U91" s="399"/>
      <c r="V91" s="399"/>
      <c r="W91" s="399"/>
      <c r="X91" s="399"/>
      <c r="Y91" s="399"/>
      <c r="Z91" s="399"/>
      <c r="AA91" s="399"/>
      <c r="AB91" s="399"/>
      <c r="AC91" s="399"/>
      <c r="AD91" s="399"/>
      <c r="AE91" s="399"/>
      <c r="AF91" s="399"/>
      <c r="AG91" s="399"/>
      <c r="AH91" s="399"/>
      <c r="AI91" s="399"/>
      <c r="AJ91" s="399"/>
      <c r="AK91" s="399"/>
      <c r="AL91" s="399"/>
      <c r="AM91" s="399"/>
      <c r="AN91" s="399"/>
      <c r="AP91" s="89" t="s">
        <v>604</v>
      </c>
      <c r="AQ91" s="89"/>
      <c r="AS91" s="23" t="str">
        <f>+CONCATENATE('[2]ESTRUCTURA 2017 MODIF. 03MARZO'!$D$21,'[2]ESTRUCTURA 2017 MODIF. 03MARZO'!$E$21,'[2]ESTRUCTURA 2017 MODIF. 03MARZO'!$F$21)</f>
        <v>02-PROSECUCIÓN DE ESTUDIANTES EN FORMACIÓN DE TSU Y DE LICENCIADOS O SU EQUIVALENTE TANTO EN PNF COMO EN CARRERAS.</v>
      </c>
      <c r="AT91" s="24"/>
      <c r="AU91" s="24"/>
      <c r="AV91" s="24" t="str">
        <f>+CONCATENATE('[2]ESTRUCTURA 2017 MODIF. 03MARZO'!$E$17,'[2]ESTRUCTURA 2017 MODIF. 03MARZO'!$E$15,'[2]ESTRUCTURA 2017 MODIF. 03MARZO'!$F$17)</f>
        <v>02-ESCUELA NAUTICA DE VENEZUELA</v>
      </c>
      <c r="AW91" s="24"/>
      <c r="AX91" s="24"/>
      <c r="AY91" s="24"/>
      <c r="AZ91" s="24"/>
      <c r="BA91" s="24"/>
      <c r="BB91" s="24"/>
      <c r="BC91" s="24"/>
      <c r="BD91" s="50"/>
      <c r="BE91" s="50"/>
      <c r="BF91" s="50"/>
      <c r="BG91" s="50"/>
      <c r="BH91" s="50"/>
    </row>
    <row r="92" spans="1:60" s="112" customFormat="1" ht="83.25" hidden="1" customHeight="1" x14ac:dyDescent="0.2">
      <c r="A92" s="111" t="e">
        <f>+'FORMULARIO 002 INF DE GESTIÓN '!A92</f>
        <v>#REF!</v>
      </c>
      <c r="B92" s="111" t="str">
        <f>+'FORMULARIO 002 INF DE GESTIÓN '!B92</f>
        <v>objetivo82</v>
      </c>
      <c r="C92" s="111">
        <f>+'FORMULARIO 002 INF DE GESTIÓN '!F92</f>
        <v>0</v>
      </c>
      <c r="D92" s="111">
        <f>+'FORMULARIO 002 INF DE GESTIÓN '!M92</f>
        <v>0</v>
      </c>
      <c r="E92" s="111">
        <f>+'FORMULARIO 001 (PÁG 2 Y 3)'!D79</f>
        <v>0</v>
      </c>
      <c r="F92" s="111">
        <f t="shared" si="3"/>
        <v>0</v>
      </c>
      <c r="G92" s="379" t="str">
        <f t="shared" si="4"/>
        <v>OCULTAR FILA</v>
      </c>
      <c r="H92" s="379"/>
      <c r="I92" s="379"/>
      <c r="J92" s="379"/>
      <c r="K92" s="399" t="str">
        <f t="shared" si="5"/>
        <v>OCULTAR FILA</v>
      </c>
      <c r="L92" s="399"/>
      <c r="M92" s="399"/>
      <c r="N92" s="399"/>
      <c r="O92" s="399"/>
      <c r="P92" s="399"/>
      <c r="Q92" s="399"/>
      <c r="R92" s="399"/>
      <c r="S92" s="399"/>
      <c r="T92" s="399"/>
      <c r="U92" s="399"/>
      <c r="V92" s="399"/>
      <c r="W92" s="399"/>
      <c r="X92" s="399"/>
      <c r="Y92" s="399"/>
      <c r="Z92" s="399"/>
      <c r="AA92" s="399"/>
      <c r="AB92" s="399"/>
      <c r="AC92" s="399"/>
      <c r="AD92" s="399"/>
      <c r="AE92" s="399"/>
      <c r="AF92" s="399"/>
      <c r="AG92" s="399"/>
      <c r="AH92" s="399"/>
      <c r="AI92" s="399"/>
      <c r="AJ92" s="399"/>
      <c r="AK92" s="399"/>
      <c r="AL92" s="399"/>
      <c r="AM92" s="399"/>
      <c r="AN92" s="399"/>
      <c r="AP92" s="89" t="s">
        <v>604</v>
      </c>
      <c r="AQ92" s="89"/>
      <c r="AS92" s="23" t="str">
        <f>+CONCATENATE('[2]ESTRUCTURA 2017 MODIF. 03MARZO'!$D$21,'[2]ESTRUCTURA 2017 MODIF. 03MARZO'!$E$21,'[2]ESTRUCTURA 2017 MODIF. 03MARZO'!$F$21)</f>
        <v>02-PROSECUCIÓN DE ESTUDIANTES EN FORMACIÓN DE TSU Y DE LICENCIADOS O SU EQUIVALENTE TANTO EN PNF COMO EN CARRERAS.</v>
      </c>
      <c r="AT92" s="24"/>
      <c r="AU92" s="24"/>
      <c r="AV92" s="24" t="str">
        <f>+CONCATENATE('[2]ESTRUCTURA 2017 MODIF. 03MARZO'!$E$17,'[2]ESTRUCTURA 2017 MODIF. 03MARZO'!$E$15,'[2]ESTRUCTURA 2017 MODIF. 03MARZO'!$F$17)</f>
        <v>02-ESCUELA NAUTICA DE VENEZUELA</v>
      </c>
      <c r="AW92" s="24"/>
      <c r="AX92" s="24"/>
      <c r="AY92" s="24"/>
      <c r="AZ92" s="24"/>
      <c r="BA92" s="24"/>
      <c r="BB92" s="24"/>
      <c r="BC92" s="24"/>
      <c r="BD92" s="50"/>
      <c r="BE92" s="50"/>
      <c r="BF92" s="50"/>
      <c r="BG92" s="50"/>
      <c r="BH92" s="50"/>
    </row>
    <row r="93" spans="1:60" s="112" customFormat="1" ht="83.25" hidden="1" customHeight="1" x14ac:dyDescent="0.2">
      <c r="A93" s="111" t="e">
        <f>+'FORMULARIO 002 INF DE GESTIÓN '!A93</f>
        <v>#REF!</v>
      </c>
      <c r="B93" s="111" t="str">
        <f>+'FORMULARIO 002 INF DE GESTIÓN '!B93</f>
        <v>objetivo83</v>
      </c>
      <c r="C93" s="111">
        <f>+'FORMULARIO 002 INF DE GESTIÓN '!F93</f>
        <v>0</v>
      </c>
      <c r="D93" s="111">
        <f>+'FORMULARIO 002 INF DE GESTIÓN '!M93</f>
        <v>0</v>
      </c>
      <c r="E93" s="111">
        <f>+'FORMULARIO 001 (PÁG 2 Y 3)'!D80</f>
        <v>0</v>
      </c>
      <c r="F93" s="111">
        <f t="shared" si="3"/>
        <v>0</v>
      </c>
      <c r="G93" s="379" t="str">
        <f t="shared" si="4"/>
        <v>OCULTAR FILA</v>
      </c>
      <c r="H93" s="379"/>
      <c r="I93" s="379"/>
      <c r="J93" s="379"/>
      <c r="K93" s="399" t="str">
        <f t="shared" si="5"/>
        <v>OCULTAR FILA</v>
      </c>
      <c r="L93" s="399"/>
      <c r="M93" s="399"/>
      <c r="N93" s="399"/>
      <c r="O93" s="399"/>
      <c r="P93" s="399"/>
      <c r="Q93" s="399"/>
      <c r="R93" s="399"/>
      <c r="S93" s="399"/>
      <c r="T93" s="399"/>
      <c r="U93" s="399"/>
      <c r="V93" s="399"/>
      <c r="W93" s="399"/>
      <c r="X93" s="399"/>
      <c r="Y93" s="399"/>
      <c r="Z93" s="399"/>
      <c r="AA93" s="399"/>
      <c r="AB93" s="399"/>
      <c r="AC93" s="399"/>
      <c r="AD93" s="399"/>
      <c r="AE93" s="399"/>
      <c r="AF93" s="399"/>
      <c r="AG93" s="399"/>
      <c r="AH93" s="399"/>
      <c r="AI93" s="399"/>
      <c r="AJ93" s="399"/>
      <c r="AK93" s="399"/>
      <c r="AL93" s="399"/>
      <c r="AM93" s="399"/>
      <c r="AN93" s="399"/>
      <c r="AP93" s="89" t="s">
        <v>604</v>
      </c>
      <c r="AQ93" s="89"/>
      <c r="AS93" s="23" t="str">
        <f>+CONCATENATE('[2]ESTRUCTURA 2017 MODIF. 03MARZO'!$D$21,'[2]ESTRUCTURA 2017 MODIF. 03MARZO'!$E$21,'[2]ESTRUCTURA 2017 MODIF. 03MARZO'!$F$21)</f>
        <v>02-PROSECUCIÓN DE ESTUDIANTES EN FORMACIÓN DE TSU Y DE LICENCIADOS O SU EQUIVALENTE TANTO EN PNF COMO EN CARRERAS.</v>
      </c>
      <c r="AT93" s="24"/>
      <c r="AU93" s="24"/>
      <c r="AV93" s="24" t="str">
        <f>+CONCATENATE('[2]ESTRUCTURA 2017 MODIF. 03MARZO'!$E$17,'[2]ESTRUCTURA 2017 MODIF. 03MARZO'!$E$15,'[2]ESTRUCTURA 2017 MODIF. 03MARZO'!$F$17)</f>
        <v>02-ESCUELA NAUTICA DE VENEZUELA</v>
      </c>
      <c r="AW93" s="24"/>
      <c r="AX93" s="24"/>
      <c r="AY93" s="24"/>
      <c r="AZ93" s="24"/>
      <c r="BA93" s="24"/>
      <c r="BB93" s="24"/>
      <c r="BC93" s="24"/>
      <c r="BD93" s="50"/>
      <c r="BE93" s="50"/>
      <c r="BF93" s="50"/>
      <c r="BG93" s="50"/>
      <c r="BH93" s="50"/>
    </row>
    <row r="94" spans="1:60" s="112" customFormat="1" ht="83.25" hidden="1" customHeight="1" x14ac:dyDescent="0.2">
      <c r="A94" s="111" t="e">
        <f>+'FORMULARIO 002 INF DE GESTIÓN '!A94</f>
        <v>#REF!</v>
      </c>
      <c r="B94" s="111" t="str">
        <f>+'FORMULARIO 002 INF DE GESTIÓN '!B94</f>
        <v>objetivo84</v>
      </c>
      <c r="C94" s="111">
        <f>+'FORMULARIO 002 INF DE GESTIÓN '!F94</f>
        <v>0</v>
      </c>
      <c r="D94" s="111">
        <f>+'FORMULARIO 002 INF DE GESTIÓN '!M94</f>
        <v>0</v>
      </c>
      <c r="E94" s="111">
        <f>+'FORMULARIO 001 (PÁG 2 Y 3)'!D81</f>
        <v>0</v>
      </c>
      <c r="F94" s="111">
        <f t="shared" si="3"/>
        <v>0</v>
      </c>
      <c r="G94" s="379" t="str">
        <f t="shared" si="4"/>
        <v>OCULTAR FILA</v>
      </c>
      <c r="H94" s="379"/>
      <c r="I94" s="379"/>
      <c r="J94" s="379"/>
      <c r="K94" s="399" t="str">
        <f t="shared" si="5"/>
        <v>OCULTAR FILA</v>
      </c>
      <c r="L94" s="399"/>
      <c r="M94" s="399"/>
      <c r="N94" s="399"/>
      <c r="O94" s="399"/>
      <c r="P94" s="399"/>
      <c r="Q94" s="399"/>
      <c r="R94" s="399"/>
      <c r="S94" s="399"/>
      <c r="T94" s="399"/>
      <c r="U94" s="399"/>
      <c r="V94" s="399"/>
      <c r="W94" s="399"/>
      <c r="X94" s="399"/>
      <c r="Y94" s="399"/>
      <c r="Z94" s="399"/>
      <c r="AA94" s="399"/>
      <c r="AB94" s="399"/>
      <c r="AC94" s="399"/>
      <c r="AD94" s="399"/>
      <c r="AE94" s="399"/>
      <c r="AF94" s="399"/>
      <c r="AG94" s="399"/>
      <c r="AH94" s="399"/>
      <c r="AI94" s="399"/>
      <c r="AJ94" s="399"/>
      <c r="AK94" s="399"/>
      <c r="AL94" s="399"/>
      <c r="AM94" s="399"/>
      <c r="AN94" s="399"/>
      <c r="AP94" s="89" t="s">
        <v>604</v>
      </c>
      <c r="AQ94" s="89"/>
      <c r="AS94" s="23" t="str">
        <f>+CONCATENATE('[2]ESTRUCTURA 2017 MODIF. 03MARZO'!$D$21,'[2]ESTRUCTURA 2017 MODIF. 03MARZO'!$E$21,'[2]ESTRUCTURA 2017 MODIF. 03MARZO'!$F$21)</f>
        <v>02-PROSECUCIÓN DE ESTUDIANTES EN FORMACIÓN DE TSU Y DE LICENCIADOS O SU EQUIVALENTE TANTO EN PNF COMO EN CARRERAS.</v>
      </c>
      <c r="AT94" s="24"/>
      <c r="AU94" s="24"/>
      <c r="AV94" s="24" t="str">
        <f>+CONCATENATE('[2]ESTRUCTURA 2017 MODIF. 03MARZO'!$E$17,'[2]ESTRUCTURA 2017 MODIF. 03MARZO'!$E$15,'[2]ESTRUCTURA 2017 MODIF. 03MARZO'!$F$17)</f>
        <v>02-ESCUELA NAUTICA DE VENEZUELA</v>
      </c>
      <c r="AW94" s="24"/>
      <c r="AX94" s="24"/>
      <c r="AY94" s="24"/>
      <c r="AZ94" s="24"/>
      <c r="BA94" s="24"/>
      <c r="BB94" s="24"/>
      <c r="BC94" s="24"/>
      <c r="BD94" s="50"/>
      <c r="BE94" s="50"/>
      <c r="BF94" s="50"/>
      <c r="BG94" s="50"/>
      <c r="BH94" s="50"/>
    </row>
    <row r="95" spans="1:60" s="112" customFormat="1" ht="83.25" hidden="1" customHeight="1" x14ac:dyDescent="0.2">
      <c r="A95" s="111" t="e">
        <f>+'FORMULARIO 002 INF DE GESTIÓN '!A95</f>
        <v>#REF!</v>
      </c>
      <c r="B95" s="111" t="str">
        <f>+'FORMULARIO 002 INF DE GESTIÓN '!B95</f>
        <v>objetivo85</v>
      </c>
      <c r="C95" s="111">
        <f>+'FORMULARIO 002 INF DE GESTIÓN '!F95</f>
        <v>0</v>
      </c>
      <c r="D95" s="111">
        <f>+'FORMULARIO 002 INF DE GESTIÓN '!M95</f>
        <v>0</v>
      </c>
      <c r="E95" s="111">
        <f>+'FORMULARIO 001 (PÁG 2 Y 3)'!D82</f>
        <v>0</v>
      </c>
      <c r="F95" s="111">
        <f t="shared" si="3"/>
        <v>0</v>
      </c>
      <c r="G95" s="379" t="str">
        <f t="shared" si="4"/>
        <v>OCULTAR FILA</v>
      </c>
      <c r="H95" s="379"/>
      <c r="I95" s="379"/>
      <c r="J95" s="379"/>
      <c r="K95" s="399" t="str">
        <f t="shared" si="5"/>
        <v>OCULTAR FILA</v>
      </c>
      <c r="L95" s="399"/>
      <c r="M95" s="399"/>
      <c r="N95" s="399"/>
      <c r="O95" s="399"/>
      <c r="P95" s="399"/>
      <c r="Q95" s="399"/>
      <c r="R95" s="399"/>
      <c r="S95" s="399"/>
      <c r="T95" s="399"/>
      <c r="U95" s="399"/>
      <c r="V95" s="399"/>
      <c r="W95" s="399"/>
      <c r="X95" s="399"/>
      <c r="Y95" s="399"/>
      <c r="Z95" s="399"/>
      <c r="AA95" s="399"/>
      <c r="AB95" s="399"/>
      <c r="AC95" s="399"/>
      <c r="AD95" s="399"/>
      <c r="AE95" s="399"/>
      <c r="AF95" s="399"/>
      <c r="AG95" s="399"/>
      <c r="AH95" s="399"/>
      <c r="AI95" s="399"/>
      <c r="AJ95" s="399"/>
      <c r="AK95" s="399"/>
      <c r="AL95" s="399"/>
      <c r="AM95" s="399"/>
      <c r="AN95" s="399"/>
      <c r="AP95" s="89" t="s">
        <v>604</v>
      </c>
      <c r="AQ95" s="89"/>
      <c r="AS95" s="23" t="str">
        <f>+CONCATENATE('[2]ESTRUCTURA 2017 MODIF. 03MARZO'!$D$21,'[2]ESTRUCTURA 2017 MODIF. 03MARZO'!$E$21,'[2]ESTRUCTURA 2017 MODIF. 03MARZO'!$F$21)</f>
        <v>02-PROSECUCIÓN DE ESTUDIANTES EN FORMACIÓN DE TSU Y DE LICENCIADOS O SU EQUIVALENTE TANTO EN PNF COMO EN CARRERAS.</v>
      </c>
      <c r="AT95" s="24"/>
      <c r="AU95" s="24"/>
      <c r="AV95" s="24" t="str">
        <f>+CONCATENATE('[2]ESTRUCTURA 2017 MODIF. 03MARZO'!$E$17,'[2]ESTRUCTURA 2017 MODIF. 03MARZO'!$E$15,'[2]ESTRUCTURA 2017 MODIF. 03MARZO'!$F$17)</f>
        <v>02-ESCUELA NAUTICA DE VENEZUELA</v>
      </c>
      <c r="AW95" s="24"/>
      <c r="AX95" s="24"/>
      <c r="AY95" s="24"/>
      <c r="AZ95" s="24"/>
      <c r="BA95" s="24"/>
      <c r="BB95" s="24"/>
      <c r="BC95" s="24"/>
      <c r="BD95" s="50"/>
      <c r="BE95" s="50"/>
      <c r="BF95" s="50"/>
      <c r="BG95" s="50"/>
      <c r="BH95" s="50"/>
    </row>
    <row r="96" spans="1:60" s="112" customFormat="1" ht="83.25" hidden="1" customHeight="1" x14ac:dyDescent="0.2">
      <c r="A96" s="111" t="e">
        <f>+'FORMULARIO 002 INF DE GESTIÓN '!A96</f>
        <v>#REF!</v>
      </c>
      <c r="B96" s="111" t="str">
        <f>+'FORMULARIO 002 INF DE GESTIÓN '!B96</f>
        <v>objetivo86</v>
      </c>
      <c r="C96" s="111">
        <f>+'FORMULARIO 002 INF DE GESTIÓN '!F96</f>
        <v>0</v>
      </c>
      <c r="D96" s="111">
        <f>+'FORMULARIO 002 INF DE GESTIÓN '!M96</f>
        <v>0</v>
      </c>
      <c r="E96" s="111">
        <f>+'FORMULARIO 001 (PÁG 2 Y 3)'!D83</f>
        <v>0</v>
      </c>
      <c r="F96" s="111">
        <f t="shared" si="3"/>
        <v>0</v>
      </c>
      <c r="G96" s="379" t="str">
        <f t="shared" si="4"/>
        <v>OCULTAR FILA</v>
      </c>
      <c r="H96" s="379"/>
      <c r="I96" s="379"/>
      <c r="J96" s="379"/>
      <c r="K96" s="399" t="str">
        <f t="shared" si="5"/>
        <v>OCULTAR FILA</v>
      </c>
      <c r="L96" s="399"/>
      <c r="M96" s="399"/>
      <c r="N96" s="399"/>
      <c r="O96" s="399"/>
      <c r="P96" s="399"/>
      <c r="Q96" s="399"/>
      <c r="R96" s="399"/>
      <c r="S96" s="399"/>
      <c r="T96" s="399"/>
      <c r="U96" s="399"/>
      <c r="V96" s="399"/>
      <c r="W96" s="399"/>
      <c r="X96" s="399"/>
      <c r="Y96" s="399"/>
      <c r="Z96" s="399"/>
      <c r="AA96" s="399"/>
      <c r="AB96" s="399"/>
      <c r="AC96" s="399"/>
      <c r="AD96" s="399"/>
      <c r="AE96" s="399"/>
      <c r="AF96" s="399"/>
      <c r="AG96" s="399"/>
      <c r="AH96" s="399"/>
      <c r="AI96" s="399"/>
      <c r="AJ96" s="399"/>
      <c r="AK96" s="399"/>
      <c r="AL96" s="399"/>
      <c r="AM96" s="399"/>
      <c r="AN96" s="399"/>
      <c r="AP96" s="89" t="s">
        <v>604</v>
      </c>
      <c r="AQ96" s="89"/>
      <c r="AS96" s="23" t="str">
        <f>+CONCATENATE('[2]ESTRUCTURA 2017 MODIF. 03MARZO'!$D$21,'[2]ESTRUCTURA 2017 MODIF. 03MARZO'!$E$21,'[2]ESTRUCTURA 2017 MODIF. 03MARZO'!$F$21)</f>
        <v>02-PROSECUCIÓN DE ESTUDIANTES EN FORMACIÓN DE TSU Y DE LICENCIADOS O SU EQUIVALENTE TANTO EN PNF COMO EN CARRERAS.</v>
      </c>
      <c r="AT96" s="24"/>
      <c r="AU96" s="24"/>
      <c r="AV96" s="24" t="str">
        <f>+CONCATENATE('[2]ESTRUCTURA 2017 MODIF. 03MARZO'!$E$17,'[2]ESTRUCTURA 2017 MODIF. 03MARZO'!$E$15,'[2]ESTRUCTURA 2017 MODIF. 03MARZO'!$F$17)</f>
        <v>02-ESCUELA NAUTICA DE VENEZUELA</v>
      </c>
      <c r="AW96" s="24"/>
      <c r="AX96" s="24"/>
      <c r="AY96" s="24"/>
      <c r="AZ96" s="24"/>
      <c r="BA96" s="24"/>
      <c r="BB96" s="24"/>
      <c r="BC96" s="24"/>
      <c r="BD96" s="50"/>
      <c r="BE96" s="50"/>
      <c r="BF96" s="50"/>
      <c r="BG96" s="50"/>
      <c r="BH96" s="50"/>
    </row>
    <row r="97" spans="1:60" s="112" customFormat="1" ht="83.25" hidden="1" customHeight="1" x14ac:dyDescent="0.2">
      <c r="A97" s="111" t="e">
        <f>+'FORMULARIO 002 INF DE GESTIÓN '!A97</f>
        <v>#REF!</v>
      </c>
      <c r="B97" s="111" t="str">
        <f>+'FORMULARIO 002 INF DE GESTIÓN '!B97</f>
        <v>objetivo87</v>
      </c>
      <c r="C97" s="111">
        <f>+'FORMULARIO 002 INF DE GESTIÓN '!F97</f>
        <v>0</v>
      </c>
      <c r="D97" s="111">
        <f>+'FORMULARIO 002 INF DE GESTIÓN '!M97</f>
        <v>0</v>
      </c>
      <c r="E97" s="111">
        <f>+'FORMULARIO 001 (PÁG 2 Y 3)'!D84</f>
        <v>0</v>
      </c>
      <c r="F97" s="111">
        <f t="shared" si="3"/>
        <v>0</v>
      </c>
      <c r="G97" s="379" t="str">
        <f t="shared" si="4"/>
        <v>OCULTAR FILA</v>
      </c>
      <c r="H97" s="379"/>
      <c r="I97" s="379"/>
      <c r="J97" s="379"/>
      <c r="K97" s="399" t="str">
        <f t="shared" si="5"/>
        <v>OCULTAR FILA</v>
      </c>
      <c r="L97" s="399"/>
      <c r="M97" s="399"/>
      <c r="N97" s="399"/>
      <c r="O97" s="399"/>
      <c r="P97" s="399"/>
      <c r="Q97" s="399"/>
      <c r="R97" s="399"/>
      <c r="S97" s="399"/>
      <c r="T97" s="399"/>
      <c r="U97" s="399"/>
      <c r="V97" s="399"/>
      <c r="W97" s="399"/>
      <c r="X97" s="399"/>
      <c r="Y97" s="399"/>
      <c r="Z97" s="399"/>
      <c r="AA97" s="399"/>
      <c r="AB97" s="399"/>
      <c r="AC97" s="399"/>
      <c r="AD97" s="399"/>
      <c r="AE97" s="399"/>
      <c r="AF97" s="399"/>
      <c r="AG97" s="399"/>
      <c r="AH97" s="399"/>
      <c r="AI97" s="399"/>
      <c r="AJ97" s="399"/>
      <c r="AK97" s="399"/>
      <c r="AL97" s="399"/>
      <c r="AM97" s="399"/>
      <c r="AN97" s="399"/>
      <c r="AP97" s="89" t="s">
        <v>604</v>
      </c>
      <c r="AQ97" s="89"/>
      <c r="AS97" s="23" t="str">
        <f>+CONCATENATE('[2]ESTRUCTURA 2017 MODIF. 03MARZO'!$D$21,'[2]ESTRUCTURA 2017 MODIF. 03MARZO'!$E$21,'[2]ESTRUCTURA 2017 MODIF. 03MARZO'!$F$21)</f>
        <v>02-PROSECUCIÓN DE ESTUDIANTES EN FORMACIÓN DE TSU Y DE LICENCIADOS O SU EQUIVALENTE TANTO EN PNF COMO EN CARRERAS.</v>
      </c>
      <c r="AT97" s="24"/>
      <c r="AU97" s="24"/>
      <c r="AV97" s="24" t="str">
        <f>+CONCATENATE('[2]ESTRUCTURA 2017 MODIF. 03MARZO'!$E$17,'[2]ESTRUCTURA 2017 MODIF. 03MARZO'!$E$15,'[2]ESTRUCTURA 2017 MODIF. 03MARZO'!$F$17)</f>
        <v>02-ESCUELA NAUTICA DE VENEZUELA</v>
      </c>
      <c r="AW97" s="24"/>
      <c r="AX97" s="24"/>
      <c r="AY97" s="24"/>
      <c r="AZ97" s="24"/>
      <c r="BA97" s="24"/>
      <c r="BB97" s="24"/>
      <c r="BC97" s="24"/>
      <c r="BD97" s="50"/>
      <c r="BE97" s="50"/>
      <c r="BF97" s="50"/>
      <c r="BG97" s="50"/>
      <c r="BH97" s="50"/>
    </row>
    <row r="98" spans="1:60" s="112" customFormat="1" ht="83.25" hidden="1" customHeight="1" x14ac:dyDescent="0.2">
      <c r="A98" s="111" t="e">
        <f>+'FORMULARIO 002 INF DE GESTIÓN '!A98</f>
        <v>#REF!</v>
      </c>
      <c r="B98" s="111" t="str">
        <f>+'FORMULARIO 002 INF DE GESTIÓN '!B98</f>
        <v>objetivo88</v>
      </c>
      <c r="C98" s="111">
        <f>+'FORMULARIO 002 INF DE GESTIÓN '!F98</f>
        <v>0</v>
      </c>
      <c r="D98" s="111">
        <f>+'FORMULARIO 002 INF DE GESTIÓN '!M98</f>
        <v>0</v>
      </c>
      <c r="E98" s="111">
        <f>+'FORMULARIO 001 (PÁG 2 Y 3)'!D85</f>
        <v>0</v>
      </c>
      <c r="F98" s="111">
        <f t="shared" si="3"/>
        <v>0</v>
      </c>
      <c r="G98" s="379" t="str">
        <f t="shared" si="4"/>
        <v>OCULTAR FILA</v>
      </c>
      <c r="H98" s="379"/>
      <c r="I98" s="379"/>
      <c r="J98" s="379"/>
      <c r="K98" s="399" t="str">
        <f t="shared" si="5"/>
        <v>OCULTAR FILA</v>
      </c>
      <c r="L98" s="399"/>
      <c r="M98" s="399"/>
      <c r="N98" s="399"/>
      <c r="O98" s="399"/>
      <c r="P98" s="399"/>
      <c r="Q98" s="399"/>
      <c r="R98" s="399"/>
      <c r="S98" s="399"/>
      <c r="T98" s="399"/>
      <c r="U98" s="399"/>
      <c r="V98" s="399"/>
      <c r="W98" s="399"/>
      <c r="X98" s="399"/>
      <c r="Y98" s="399"/>
      <c r="Z98" s="399"/>
      <c r="AA98" s="399"/>
      <c r="AB98" s="399"/>
      <c r="AC98" s="399"/>
      <c r="AD98" s="399"/>
      <c r="AE98" s="399"/>
      <c r="AF98" s="399"/>
      <c r="AG98" s="399"/>
      <c r="AH98" s="399"/>
      <c r="AI98" s="399"/>
      <c r="AJ98" s="399"/>
      <c r="AK98" s="399"/>
      <c r="AL98" s="399"/>
      <c r="AM98" s="399"/>
      <c r="AN98" s="399"/>
      <c r="AP98" s="89" t="s">
        <v>604</v>
      </c>
      <c r="AQ98" s="89"/>
      <c r="AS98" s="23" t="str">
        <f>+CONCATENATE('[2]ESTRUCTURA 2017 MODIF. 03MARZO'!$D$21,'[2]ESTRUCTURA 2017 MODIF. 03MARZO'!$E$21,'[2]ESTRUCTURA 2017 MODIF. 03MARZO'!$F$21)</f>
        <v>02-PROSECUCIÓN DE ESTUDIANTES EN FORMACIÓN DE TSU Y DE LICENCIADOS O SU EQUIVALENTE TANTO EN PNF COMO EN CARRERAS.</v>
      </c>
      <c r="AT98" s="24"/>
      <c r="AU98" s="24"/>
      <c r="AV98" s="24" t="str">
        <f>+CONCATENATE('[2]ESTRUCTURA 2017 MODIF. 03MARZO'!$E$17,'[2]ESTRUCTURA 2017 MODIF. 03MARZO'!$E$15,'[2]ESTRUCTURA 2017 MODIF. 03MARZO'!$F$17)</f>
        <v>02-ESCUELA NAUTICA DE VENEZUELA</v>
      </c>
      <c r="AW98" s="24"/>
      <c r="AX98" s="24"/>
      <c r="AY98" s="24"/>
      <c r="AZ98" s="24"/>
      <c r="BA98" s="24"/>
      <c r="BB98" s="24"/>
      <c r="BC98" s="24"/>
      <c r="BD98" s="50"/>
      <c r="BE98" s="50"/>
      <c r="BF98" s="50"/>
      <c r="BG98" s="50"/>
      <c r="BH98" s="50"/>
    </row>
    <row r="99" spans="1:60" s="112" customFormat="1" ht="83.25" hidden="1" customHeight="1" x14ac:dyDescent="0.2">
      <c r="A99" s="111" t="e">
        <f>+'FORMULARIO 002 INF DE GESTIÓN '!A99</f>
        <v>#REF!</v>
      </c>
      <c r="B99" s="111" t="str">
        <f>+'FORMULARIO 002 INF DE GESTIÓN '!B99</f>
        <v>objetivo89</v>
      </c>
      <c r="C99" s="111">
        <f>+'FORMULARIO 002 INF DE GESTIÓN '!F99</f>
        <v>0</v>
      </c>
      <c r="D99" s="111">
        <f>+'FORMULARIO 002 INF DE GESTIÓN '!M99</f>
        <v>0</v>
      </c>
      <c r="E99" s="111">
        <f>+'FORMULARIO 001 (PÁG 2 Y 3)'!D86</f>
        <v>0</v>
      </c>
      <c r="F99" s="111">
        <f t="shared" si="3"/>
        <v>0</v>
      </c>
      <c r="G99" s="379" t="str">
        <f t="shared" si="4"/>
        <v>OCULTAR FILA</v>
      </c>
      <c r="H99" s="379"/>
      <c r="I99" s="379"/>
      <c r="J99" s="379"/>
      <c r="K99" s="399" t="str">
        <f t="shared" si="5"/>
        <v>OCULTAR FILA</v>
      </c>
      <c r="L99" s="399"/>
      <c r="M99" s="399"/>
      <c r="N99" s="399"/>
      <c r="O99" s="399"/>
      <c r="P99" s="399"/>
      <c r="Q99" s="399"/>
      <c r="R99" s="399"/>
      <c r="S99" s="399"/>
      <c r="T99" s="399"/>
      <c r="U99" s="399"/>
      <c r="V99" s="399"/>
      <c r="W99" s="399"/>
      <c r="X99" s="399"/>
      <c r="Y99" s="399"/>
      <c r="Z99" s="399"/>
      <c r="AA99" s="399"/>
      <c r="AB99" s="399"/>
      <c r="AC99" s="399"/>
      <c r="AD99" s="399"/>
      <c r="AE99" s="399"/>
      <c r="AF99" s="399"/>
      <c r="AG99" s="399"/>
      <c r="AH99" s="399"/>
      <c r="AI99" s="399"/>
      <c r="AJ99" s="399"/>
      <c r="AK99" s="399"/>
      <c r="AL99" s="399"/>
      <c r="AM99" s="399"/>
      <c r="AN99" s="399"/>
      <c r="AP99" s="89" t="s">
        <v>604</v>
      </c>
      <c r="AQ99" s="89"/>
      <c r="AS99" s="23" t="str">
        <f>+CONCATENATE('[2]ESTRUCTURA 2017 MODIF. 03MARZO'!$D$21,'[2]ESTRUCTURA 2017 MODIF. 03MARZO'!$E$21,'[2]ESTRUCTURA 2017 MODIF. 03MARZO'!$F$21)</f>
        <v>02-PROSECUCIÓN DE ESTUDIANTES EN FORMACIÓN DE TSU Y DE LICENCIADOS O SU EQUIVALENTE TANTO EN PNF COMO EN CARRERAS.</v>
      </c>
      <c r="AT99" s="24"/>
      <c r="AU99" s="24"/>
      <c r="AV99" s="24" t="str">
        <f>+CONCATENATE('[2]ESTRUCTURA 2017 MODIF. 03MARZO'!$E$17,'[2]ESTRUCTURA 2017 MODIF. 03MARZO'!$E$15,'[2]ESTRUCTURA 2017 MODIF. 03MARZO'!$F$17)</f>
        <v>02-ESCUELA NAUTICA DE VENEZUELA</v>
      </c>
      <c r="AW99" s="24"/>
      <c r="AX99" s="24"/>
      <c r="AY99" s="24"/>
      <c r="AZ99" s="24"/>
      <c r="BA99" s="24"/>
      <c r="BB99" s="24"/>
      <c r="BC99" s="24"/>
      <c r="BD99" s="50"/>
      <c r="BE99" s="50"/>
      <c r="BF99" s="50"/>
      <c r="BG99" s="50"/>
      <c r="BH99" s="50"/>
    </row>
    <row r="100" spans="1:60" s="112" customFormat="1" ht="83.25" hidden="1" customHeight="1" x14ac:dyDescent="0.2">
      <c r="A100" s="111" t="e">
        <f>+'FORMULARIO 002 INF DE GESTIÓN '!A100</f>
        <v>#REF!</v>
      </c>
      <c r="B100" s="111" t="str">
        <f>+'FORMULARIO 002 INF DE GESTIÓN '!B100</f>
        <v>objetivo90</v>
      </c>
      <c r="C100" s="111">
        <f>+'FORMULARIO 002 INF DE GESTIÓN '!F100</f>
        <v>0</v>
      </c>
      <c r="D100" s="111">
        <f>+'FORMULARIO 002 INF DE GESTIÓN '!M100</f>
        <v>0</v>
      </c>
      <c r="E100" s="111">
        <f>+'FORMULARIO 001 (PÁG 2 Y 3)'!D87</f>
        <v>0</v>
      </c>
      <c r="F100" s="111">
        <f t="shared" si="3"/>
        <v>0</v>
      </c>
      <c r="G100" s="379" t="str">
        <f t="shared" si="4"/>
        <v>OCULTAR FILA</v>
      </c>
      <c r="H100" s="379"/>
      <c r="I100" s="379"/>
      <c r="J100" s="379"/>
      <c r="K100" s="399" t="str">
        <f t="shared" si="5"/>
        <v>OCULTAR FILA</v>
      </c>
      <c r="L100" s="399"/>
      <c r="M100" s="399"/>
      <c r="N100" s="399"/>
      <c r="O100" s="399"/>
      <c r="P100" s="399"/>
      <c r="Q100" s="399"/>
      <c r="R100" s="399"/>
      <c r="S100" s="399"/>
      <c r="T100" s="399"/>
      <c r="U100" s="399"/>
      <c r="V100" s="399"/>
      <c r="W100" s="399"/>
      <c r="X100" s="399"/>
      <c r="Y100" s="399"/>
      <c r="Z100" s="399"/>
      <c r="AA100" s="399"/>
      <c r="AB100" s="399"/>
      <c r="AC100" s="399"/>
      <c r="AD100" s="399"/>
      <c r="AE100" s="399"/>
      <c r="AF100" s="399"/>
      <c r="AG100" s="399"/>
      <c r="AH100" s="399"/>
      <c r="AI100" s="399"/>
      <c r="AJ100" s="399"/>
      <c r="AK100" s="399"/>
      <c r="AL100" s="399"/>
      <c r="AM100" s="399"/>
      <c r="AN100" s="399"/>
      <c r="AP100" s="89" t="s">
        <v>604</v>
      </c>
      <c r="AQ100" s="89"/>
      <c r="AS100" s="23" t="str">
        <f>+CONCATENATE('[2]ESTRUCTURA 2017 MODIF. 03MARZO'!$D$21,'[2]ESTRUCTURA 2017 MODIF. 03MARZO'!$E$21,'[2]ESTRUCTURA 2017 MODIF. 03MARZO'!$F$21)</f>
        <v>02-PROSECUCIÓN DE ESTUDIANTES EN FORMACIÓN DE TSU Y DE LICENCIADOS O SU EQUIVALENTE TANTO EN PNF COMO EN CARRERAS.</v>
      </c>
      <c r="AT100" s="24"/>
      <c r="AU100" s="24"/>
      <c r="AV100" s="24" t="str">
        <f>+CONCATENATE('[2]ESTRUCTURA 2017 MODIF. 03MARZO'!$E$17,'[2]ESTRUCTURA 2017 MODIF. 03MARZO'!$E$15,'[2]ESTRUCTURA 2017 MODIF. 03MARZO'!$F$17)</f>
        <v>02-ESCUELA NAUTICA DE VENEZUELA</v>
      </c>
      <c r="AW100" s="24"/>
      <c r="AX100" s="24"/>
      <c r="AY100" s="24"/>
      <c r="AZ100" s="24"/>
      <c r="BA100" s="24"/>
      <c r="BB100" s="24"/>
      <c r="BC100" s="24"/>
      <c r="BD100" s="50"/>
      <c r="BE100" s="50"/>
      <c r="BF100" s="50"/>
      <c r="BG100" s="50"/>
      <c r="BH100" s="50"/>
    </row>
    <row r="101" spans="1:60" s="112" customFormat="1" ht="83.25" hidden="1" customHeight="1" x14ac:dyDescent="0.2">
      <c r="A101" s="111" t="e">
        <f>+'FORMULARIO 002 INF DE GESTIÓN '!A101</f>
        <v>#REF!</v>
      </c>
      <c r="B101" s="111" t="str">
        <f>+'FORMULARIO 002 INF DE GESTIÓN '!B101</f>
        <v>objetivo91</v>
      </c>
      <c r="C101" s="111">
        <f>+'FORMULARIO 002 INF DE GESTIÓN '!F101</f>
        <v>0</v>
      </c>
      <c r="D101" s="111">
        <f>+'FORMULARIO 002 INF DE GESTIÓN '!M101</f>
        <v>0</v>
      </c>
      <c r="E101" s="111">
        <f>+'FORMULARIO 001 (PÁG 2 Y 3)'!D88</f>
        <v>0</v>
      </c>
      <c r="F101" s="111">
        <f t="shared" si="3"/>
        <v>0</v>
      </c>
      <c r="G101" s="379" t="str">
        <f t="shared" si="4"/>
        <v>OCULTAR FILA</v>
      </c>
      <c r="H101" s="379"/>
      <c r="I101" s="379"/>
      <c r="J101" s="379"/>
      <c r="K101" s="399" t="str">
        <f t="shared" si="5"/>
        <v>OCULTAR FILA</v>
      </c>
      <c r="L101" s="399"/>
      <c r="M101" s="399"/>
      <c r="N101" s="399"/>
      <c r="O101" s="399"/>
      <c r="P101" s="399"/>
      <c r="Q101" s="399"/>
      <c r="R101" s="399"/>
      <c r="S101" s="399"/>
      <c r="T101" s="399"/>
      <c r="U101" s="399"/>
      <c r="V101" s="399"/>
      <c r="W101" s="399"/>
      <c r="X101" s="399"/>
      <c r="Y101" s="399"/>
      <c r="Z101" s="399"/>
      <c r="AA101" s="399"/>
      <c r="AB101" s="399"/>
      <c r="AC101" s="399"/>
      <c r="AD101" s="399"/>
      <c r="AE101" s="399"/>
      <c r="AF101" s="399"/>
      <c r="AG101" s="399"/>
      <c r="AH101" s="399"/>
      <c r="AI101" s="399"/>
      <c r="AJ101" s="399"/>
      <c r="AK101" s="399"/>
      <c r="AL101" s="399"/>
      <c r="AM101" s="399"/>
      <c r="AN101" s="399"/>
      <c r="AP101" s="89" t="s">
        <v>604</v>
      </c>
      <c r="AQ101" s="89"/>
      <c r="AS101" s="23" t="str">
        <f>+CONCATENATE('[2]ESTRUCTURA 2017 MODIF. 03MARZO'!$D$21,'[2]ESTRUCTURA 2017 MODIF. 03MARZO'!$E$21,'[2]ESTRUCTURA 2017 MODIF. 03MARZO'!$F$21)</f>
        <v>02-PROSECUCIÓN DE ESTUDIANTES EN FORMACIÓN DE TSU Y DE LICENCIADOS O SU EQUIVALENTE TANTO EN PNF COMO EN CARRERAS.</v>
      </c>
      <c r="AT101" s="24"/>
      <c r="AU101" s="24"/>
      <c r="AV101" s="24" t="str">
        <f>+CONCATENATE('[2]ESTRUCTURA 2017 MODIF. 03MARZO'!$E$17,'[2]ESTRUCTURA 2017 MODIF. 03MARZO'!$E$15,'[2]ESTRUCTURA 2017 MODIF. 03MARZO'!$F$17)</f>
        <v>02-ESCUELA NAUTICA DE VENEZUELA</v>
      </c>
      <c r="AW101" s="24"/>
      <c r="AX101" s="24"/>
      <c r="AY101" s="24"/>
      <c r="AZ101" s="24"/>
      <c r="BA101" s="24"/>
      <c r="BB101" s="24"/>
      <c r="BC101" s="24"/>
      <c r="BD101" s="50"/>
      <c r="BE101" s="50"/>
      <c r="BF101" s="50"/>
      <c r="BG101" s="50"/>
      <c r="BH101" s="50"/>
    </row>
    <row r="102" spans="1:60" s="112" customFormat="1" ht="83.25" hidden="1" customHeight="1" x14ac:dyDescent="0.2">
      <c r="A102" s="111" t="e">
        <f>+'FORMULARIO 002 INF DE GESTIÓN '!A102</f>
        <v>#REF!</v>
      </c>
      <c r="B102" s="111" t="str">
        <f>+'FORMULARIO 002 INF DE GESTIÓN '!B102</f>
        <v>objetivo92</v>
      </c>
      <c r="C102" s="111">
        <f>+'FORMULARIO 002 INF DE GESTIÓN '!F102</f>
        <v>0</v>
      </c>
      <c r="D102" s="111">
        <f>+'FORMULARIO 002 INF DE GESTIÓN '!M102</f>
        <v>0</v>
      </c>
      <c r="E102" s="111">
        <f>+'FORMULARIO 001 (PÁG 2 Y 3)'!D89</f>
        <v>0</v>
      </c>
      <c r="F102" s="111">
        <f t="shared" si="3"/>
        <v>0</v>
      </c>
      <c r="G102" s="379" t="str">
        <f t="shared" si="4"/>
        <v>OCULTAR FILA</v>
      </c>
      <c r="H102" s="379"/>
      <c r="I102" s="379"/>
      <c r="J102" s="379"/>
      <c r="K102" s="399" t="str">
        <f t="shared" si="5"/>
        <v>OCULTAR FILA</v>
      </c>
      <c r="L102" s="399"/>
      <c r="M102" s="399"/>
      <c r="N102" s="399"/>
      <c r="O102" s="399"/>
      <c r="P102" s="399"/>
      <c r="Q102" s="399"/>
      <c r="R102" s="399"/>
      <c r="S102" s="399"/>
      <c r="T102" s="399"/>
      <c r="U102" s="399"/>
      <c r="V102" s="399"/>
      <c r="W102" s="399"/>
      <c r="X102" s="399"/>
      <c r="Y102" s="399"/>
      <c r="Z102" s="399"/>
      <c r="AA102" s="399"/>
      <c r="AB102" s="399"/>
      <c r="AC102" s="399"/>
      <c r="AD102" s="399"/>
      <c r="AE102" s="399"/>
      <c r="AF102" s="399"/>
      <c r="AG102" s="399"/>
      <c r="AH102" s="399"/>
      <c r="AI102" s="399"/>
      <c r="AJ102" s="399"/>
      <c r="AK102" s="399"/>
      <c r="AL102" s="399"/>
      <c r="AM102" s="399"/>
      <c r="AN102" s="399"/>
      <c r="AP102" s="89" t="s">
        <v>604</v>
      </c>
      <c r="AQ102" s="89"/>
      <c r="AS102" s="23" t="str">
        <f>+CONCATENATE('[2]ESTRUCTURA 2017 MODIF. 03MARZO'!$D$21,'[2]ESTRUCTURA 2017 MODIF. 03MARZO'!$E$21,'[2]ESTRUCTURA 2017 MODIF. 03MARZO'!$F$21)</f>
        <v>02-PROSECUCIÓN DE ESTUDIANTES EN FORMACIÓN DE TSU Y DE LICENCIADOS O SU EQUIVALENTE TANTO EN PNF COMO EN CARRERAS.</v>
      </c>
      <c r="AT102" s="24"/>
      <c r="AU102" s="24"/>
      <c r="AV102" s="24" t="str">
        <f>+CONCATENATE('[2]ESTRUCTURA 2017 MODIF. 03MARZO'!$E$17,'[2]ESTRUCTURA 2017 MODIF. 03MARZO'!$E$15,'[2]ESTRUCTURA 2017 MODIF. 03MARZO'!$F$17)</f>
        <v>02-ESCUELA NAUTICA DE VENEZUELA</v>
      </c>
      <c r="AW102" s="24"/>
      <c r="AX102" s="24"/>
      <c r="AY102" s="24"/>
      <c r="AZ102" s="24"/>
      <c r="BA102" s="24"/>
      <c r="BB102" s="24"/>
      <c r="BC102" s="24"/>
      <c r="BD102" s="50"/>
      <c r="BE102" s="50"/>
      <c r="BF102" s="50"/>
      <c r="BG102" s="50"/>
      <c r="BH102" s="50"/>
    </row>
    <row r="103" spans="1:60" s="112" customFormat="1" ht="83.25" hidden="1" customHeight="1" x14ac:dyDescent="0.2">
      <c r="A103" s="111" t="e">
        <f>+'FORMULARIO 002 INF DE GESTIÓN '!A103</f>
        <v>#REF!</v>
      </c>
      <c r="B103" s="111" t="str">
        <f>+'FORMULARIO 002 INF DE GESTIÓN '!B103</f>
        <v>objetivo93</v>
      </c>
      <c r="C103" s="111">
        <f>+'FORMULARIO 002 INF DE GESTIÓN '!F103</f>
        <v>0</v>
      </c>
      <c r="D103" s="111">
        <f>+'FORMULARIO 002 INF DE GESTIÓN '!M103</f>
        <v>0</v>
      </c>
      <c r="E103" s="111">
        <f>+'FORMULARIO 001 (PÁG 2 Y 3)'!D90</f>
        <v>0</v>
      </c>
      <c r="F103" s="111">
        <f t="shared" si="3"/>
        <v>0</v>
      </c>
      <c r="G103" s="379" t="str">
        <f t="shared" si="4"/>
        <v>OCULTAR FILA</v>
      </c>
      <c r="H103" s="379"/>
      <c r="I103" s="379"/>
      <c r="J103" s="379"/>
      <c r="K103" s="399" t="str">
        <f t="shared" si="5"/>
        <v>OCULTAR FILA</v>
      </c>
      <c r="L103" s="399"/>
      <c r="M103" s="399"/>
      <c r="N103" s="399"/>
      <c r="O103" s="399"/>
      <c r="P103" s="399"/>
      <c r="Q103" s="399"/>
      <c r="R103" s="399"/>
      <c r="S103" s="399"/>
      <c r="T103" s="399"/>
      <c r="U103" s="399"/>
      <c r="V103" s="399"/>
      <c r="W103" s="399"/>
      <c r="X103" s="399"/>
      <c r="Y103" s="399"/>
      <c r="Z103" s="399"/>
      <c r="AA103" s="399"/>
      <c r="AB103" s="399"/>
      <c r="AC103" s="399"/>
      <c r="AD103" s="399"/>
      <c r="AE103" s="399"/>
      <c r="AF103" s="399"/>
      <c r="AG103" s="399"/>
      <c r="AH103" s="399"/>
      <c r="AI103" s="399"/>
      <c r="AJ103" s="399"/>
      <c r="AK103" s="399"/>
      <c r="AL103" s="399"/>
      <c r="AM103" s="399"/>
      <c r="AN103" s="399"/>
      <c r="AP103" s="89" t="s">
        <v>604</v>
      </c>
      <c r="AQ103" s="89"/>
      <c r="AS103" s="23" t="str">
        <f>+CONCATENATE('[2]ESTRUCTURA 2017 MODIF. 03MARZO'!$D$21,'[2]ESTRUCTURA 2017 MODIF. 03MARZO'!$E$21,'[2]ESTRUCTURA 2017 MODIF. 03MARZO'!$F$21)</f>
        <v>02-PROSECUCIÓN DE ESTUDIANTES EN FORMACIÓN DE TSU Y DE LICENCIADOS O SU EQUIVALENTE TANTO EN PNF COMO EN CARRERAS.</v>
      </c>
      <c r="AT103" s="24"/>
      <c r="AU103" s="24"/>
      <c r="AV103" s="24" t="str">
        <f>+CONCATENATE('[2]ESTRUCTURA 2017 MODIF. 03MARZO'!$E$17,'[2]ESTRUCTURA 2017 MODIF. 03MARZO'!$E$15,'[2]ESTRUCTURA 2017 MODIF. 03MARZO'!$F$17)</f>
        <v>02-ESCUELA NAUTICA DE VENEZUELA</v>
      </c>
      <c r="AW103" s="24"/>
      <c r="AX103" s="24"/>
      <c r="AY103" s="24"/>
      <c r="AZ103" s="24"/>
      <c r="BA103" s="24"/>
      <c r="BB103" s="24"/>
      <c r="BC103" s="24"/>
      <c r="BD103" s="50"/>
      <c r="BE103" s="50"/>
      <c r="BF103" s="50"/>
      <c r="BG103" s="50"/>
      <c r="BH103" s="50"/>
    </row>
    <row r="104" spans="1:60" s="112" customFormat="1" ht="83.25" hidden="1" customHeight="1" x14ac:dyDescent="0.2">
      <c r="A104" s="111" t="e">
        <f>+'FORMULARIO 002 INF DE GESTIÓN '!A104</f>
        <v>#REF!</v>
      </c>
      <c r="B104" s="111" t="str">
        <f>+'FORMULARIO 002 INF DE GESTIÓN '!B104</f>
        <v>objetivo94</v>
      </c>
      <c r="C104" s="111">
        <f>+'FORMULARIO 002 INF DE GESTIÓN '!F104</f>
        <v>0</v>
      </c>
      <c r="D104" s="111">
        <f>+'FORMULARIO 002 INF DE GESTIÓN '!M104</f>
        <v>0</v>
      </c>
      <c r="E104" s="111">
        <f>+'FORMULARIO 001 (PÁG 2 Y 3)'!D91</f>
        <v>0</v>
      </c>
      <c r="F104" s="111">
        <f t="shared" si="3"/>
        <v>0</v>
      </c>
      <c r="G104" s="379" t="str">
        <f t="shared" si="4"/>
        <v>OCULTAR FILA</v>
      </c>
      <c r="H104" s="379"/>
      <c r="I104" s="379"/>
      <c r="J104" s="379"/>
      <c r="K104" s="399" t="str">
        <f t="shared" si="5"/>
        <v>OCULTAR FILA</v>
      </c>
      <c r="L104" s="399"/>
      <c r="M104" s="399"/>
      <c r="N104" s="399"/>
      <c r="O104" s="399"/>
      <c r="P104" s="399"/>
      <c r="Q104" s="399"/>
      <c r="R104" s="399"/>
      <c r="S104" s="399"/>
      <c r="T104" s="399"/>
      <c r="U104" s="399"/>
      <c r="V104" s="399"/>
      <c r="W104" s="399"/>
      <c r="X104" s="399"/>
      <c r="Y104" s="399"/>
      <c r="Z104" s="399"/>
      <c r="AA104" s="399"/>
      <c r="AB104" s="399"/>
      <c r="AC104" s="399"/>
      <c r="AD104" s="399"/>
      <c r="AE104" s="399"/>
      <c r="AF104" s="399"/>
      <c r="AG104" s="399"/>
      <c r="AH104" s="399"/>
      <c r="AI104" s="399"/>
      <c r="AJ104" s="399"/>
      <c r="AK104" s="399"/>
      <c r="AL104" s="399"/>
      <c r="AM104" s="399"/>
      <c r="AN104" s="399"/>
      <c r="AP104" s="89" t="s">
        <v>604</v>
      </c>
      <c r="AQ104" s="89"/>
      <c r="AS104" s="23" t="str">
        <f>+CONCATENATE('[2]ESTRUCTURA 2017 MODIF. 03MARZO'!$D$21,'[2]ESTRUCTURA 2017 MODIF. 03MARZO'!$E$21,'[2]ESTRUCTURA 2017 MODIF. 03MARZO'!$F$21)</f>
        <v>02-PROSECUCIÓN DE ESTUDIANTES EN FORMACIÓN DE TSU Y DE LICENCIADOS O SU EQUIVALENTE TANTO EN PNF COMO EN CARRERAS.</v>
      </c>
      <c r="AT104" s="24"/>
      <c r="AU104" s="24"/>
      <c r="AV104" s="24" t="str">
        <f>+CONCATENATE('[2]ESTRUCTURA 2017 MODIF. 03MARZO'!$E$17,'[2]ESTRUCTURA 2017 MODIF. 03MARZO'!$E$15,'[2]ESTRUCTURA 2017 MODIF. 03MARZO'!$F$17)</f>
        <v>02-ESCUELA NAUTICA DE VENEZUELA</v>
      </c>
      <c r="AW104" s="24"/>
      <c r="AX104" s="24"/>
      <c r="AY104" s="24"/>
      <c r="AZ104" s="24"/>
      <c r="BA104" s="24"/>
      <c r="BB104" s="24"/>
      <c r="BC104" s="24"/>
      <c r="BD104" s="50"/>
      <c r="BE104" s="50"/>
      <c r="BF104" s="50"/>
      <c r="BG104" s="50"/>
      <c r="BH104" s="50"/>
    </row>
    <row r="105" spans="1:60" s="112" customFormat="1" ht="83.25" hidden="1" customHeight="1" x14ac:dyDescent="0.2">
      <c r="A105" s="111" t="e">
        <f>+'FORMULARIO 002 INF DE GESTIÓN '!A105</f>
        <v>#REF!</v>
      </c>
      <c r="B105" s="111" t="str">
        <f>+'FORMULARIO 002 INF DE GESTIÓN '!B105</f>
        <v>objetivo95</v>
      </c>
      <c r="C105" s="111">
        <f>+'FORMULARIO 002 INF DE GESTIÓN '!F105</f>
        <v>0</v>
      </c>
      <c r="D105" s="111">
        <f>+'FORMULARIO 002 INF DE GESTIÓN '!M105</f>
        <v>0</v>
      </c>
      <c r="E105" s="111">
        <f>+'FORMULARIO 001 (PÁG 2 Y 3)'!D92</f>
        <v>0</v>
      </c>
      <c r="F105" s="111">
        <f t="shared" si="3"/>
        <v>0</v>
      </c>
      <c r="G105" s="379" t="str">
        <f t="shared" si="4"/>
        <v>OCULTAR FILA</v>
      </c>
      <c r="H105" s="379"/>
      <c r="I105" s="379"/>
      <c r="J105" s="379"/>
      <c r="K105" s="399" t="str">
        <f t="shared" si="5"/>
        <v>OCULTAR FILA</v>
      </c>
      <c r="L105" s="399"/>
      <c r="M105" s="399"/>
      <c r="N105" s="399"/>
      <c r="O105" s="399"/>
      <c r="P105" s="399"/>
      <c r="Q105" s="399"/>
      <c r="R105" s="399"/>
      <c r="S105" s="399"/>
      <c r="T105" s="399"/>
      <c r="U105" s="399"/>
      <c r="V105" s="399"/>
      <c r="W105" s="399"/>
      <c r="X105" s="399"/>
      <c r="Y105" s="399"/>
      <c r="Z105" s="399"/>
      <c r="AA105" s="399"/>
      <c r="AB105" s="399"/>
      <c r="AC105" s="399"/>
      <c r="AD105" s="399"/>
      <c r="AE105" s="399"/>
      <c r="AF105" s="399"/>
      <c r="AG105" s="399"/>
      <c r="AH105" s="399"/>
      <c r="AI105" s="399"/>
      <c r="AJ105" s="399"/>
      <c r="AK105" s="399"/>
      <c r="AL105" s="399"/>
      <c r="AM105" s="399"/>
      <c r="AN105" s="399"/>
      <c r="AP105" s="89" t="s">
        <v>604</v>
      </c>
      <c r="AQ105" s="89"/>
      <c r="AS105" s="23" t="str">
        <f>+CONCATENATE('[2]ESTRUCTURA 2017 MODIF. 03MARZO'!$D$21,'[2]ESTRUCTURA 2017 MODIF. 03MARZO'!$E$21,'[2]ESTRUCTURA 2017 MODIF. 03MARZO'!$F$21)</f>
        <v>02-PROSECUCIÓN DE ESTUDIANTES EN FORMACIÓN DE TSU Y DE LICENCIADOS O SU EQUIVALENTE TANTO EN PNF COMO EN CARRERAS.</v>
      </c>
      <c r="AT105" s="24"/>
      <c r="AU105" s="24"/>
      <c r="AV105" s="24" t="str">
        <f>+CONCATENATE('[2]ESTRUCTURA 2017 MODIF. 03MARZO'!$E$17,'[2]ESTRUCTURA 2017 MODIF. 03MARZO'!$E$15,'[2]ESTRUCTURA 2017 MODIF. 03MARZO'!$F$17)</f>
        <v>02-ESCUELA NAUTICA DE VENEZUELA</v>
      </c>
      <c r="AW105" s="24"/>
      <c r="AX105" s="24"/>
      <c r="AY105" s="24"/>
      <c r="AZ105" s="24"/>
      <c r="BA105" s="24"/>
      <c r="BB105" s="24"/>
      <c r="BC105" s="24"/>
      <c r="BD105" s="50"/>
      <c r="BE105" s="50"/>
      <c r="BF105" s="50"/>
      <c r="BG105" s="50"/>
      <c r="BH105" s="50"/>
    </row>
    <row r="106" spans="1:60" s="112" customFormat="1" ht="83.25" hidden="1" customHeight="1" x14ac:dyDescent="0.2">
      <c r="A106" s="111" t="e">
        <f>+'FORMULARIO 002 INF DE GESTIÓN '!A106</f>
        <v>#REF!</v>
      </c>
      <c r="B106" s="111" t="str">
        <f>+'FORMULARIO 002 INF DE GESTIÓN '!B106</f>
        <v>objetivo96</v>
      </c>
      <c r="C106" s="111">
        <f>+'FORMULARIO 002 INF DE GESTIÓN '!F106</f>
        <v>0</v>
      </c>
      <c r="D106" s="111">
        <f>+'FORMULARIO 002 INF DE GESTIÓN '!M106</f>
        <v>0</v>
      </c>
      <c r="E106" s="111">
        <f>+'FORMULARIO 001 (PÁG 2 Y 3)'!D93</f>
        <v>0</v>
      </c>
      <c r="F106" s="111">
        <f t="shared" si="3"/>
        <v>0</v>
      </c>
      <c r="G106" s="379" t="str">
        <f t="shared" si="4"/>
        <v>OCULTAR FILA</v>
      </c>
      <c r="H106" s="379"/>
      <c r="I106" s="379"/>
      <c r="J106" s="379"/>
      <c r="K106" s="399" t="str">
        <f t="shared" si="5"/>
        <v>OCULTAR FILA</v>
      </c>
      <c r="L106" s="399"/>
      <c r="M106" s="399"/>
      <c r="N106" s="399"/>
      <c r="O106" s="399"/>
      <c r="P106" s="399"/>
      <c r="Q106" s="399"/>
      <c r="R106" s="399"/>
      <c r="S106" s="399"/>
      <c r="T106" s="399"/>
      <c r="U106" s="399"/>
      <c r="V106" s="399"/>
      <c r="W106" s="399"/>
      <c r="X106" s="399"/>
      <c r="Y106" s="399"/>
      <c r="Z106" s="399"/>
      <c r="AA106" s="399"/>
      <c r="AB106" s="399"/>
      <c r="AC106" s="399"/>
      <c r="AD106" s="399"/>
      <c r="AE106" s="399"/>
      <c r="AF106" s="399"/>
      <c r="AG106" s="399"/>
      <c r="AH106" s="399"/>
      <c r="AI106" s="399"/>
      <c r="AJ106" s="399"/>
      <c r="AK106" s="399"/>
      <c r="AL106" s="399"/>
      <c r="AM106" s="399"/>
      <c r="AN106" s="399"/>
      <c r="AP106" s="89" t="s">
        <v>604</v>
      </c>
      <c r="AQ106" s="89"/>
      <c r="AS106" s="23" t="str">
        <f>+CONCATENATE('[2]ESTRUCTURA 2017 MODIF. 03MARZO'!$D$21,'[2]ESTRUCTURA 2017 MODIF. 03MARZO'!$E$21,'[2]ESTRUCTURA 2017 MODIF. 03MARZO'!$F$21)</f>
        <v>02-PROSECUCIÓN DE ESTUDIANTES EN FORMACIÓN DE TSU Y DE LICENCIADOS O SU EQUIVALENTE TANTO EN PNF COMO EN CARRERAS.</v>
      </c>
      <c r="AT106" s="24"/>
      <c r="AU106" s="24"/>
      <c r="AV106" s="24" t="str">
        <f>+CONCATENATE('[2]ESTRUCTURA 2017 MODIF. 03MARZO'!$E$17,'[2]ESTRUCTURA 2017 MODIF. 03MARZO'!$E$15,'[2]ESTRUCTURA 2017 MODIF. 03MARZO'!$F$17)</f>
        <v>02-ESCUELA NAUTICA DE VENEZUELA</v>
      </c>
      <c r="AW106" s="24"/>
      <c r="AX106" s="24"/>
      <c r="AY106" s="24"/>
      <c r="AZ106" s="24"/>
      <c r="BA106" s="24"/>
      <c r="BB106" s="24"/>
      <c r="BC106" s="24"/>
      <c r="BD106" s="50"/>
      <c r="BE106" s="50"/>
      <c r="BF106" s="50"/>
      <c r="BG106" s="50"/>
      <c r="BH106" s="50"/>
    </row>
    <row r="107" spans="1:60" s="112" customFormat="1" ht="83.25" hidden="1" customHeight="1" x14ac:dyDescent="0.2">
      <c r="A107" s="111" t="e">
        <f>+'FORMULARIO 002 INF DE GESTIÓN '!A107</f>
        <v>#REF!</v>
      </c>
      <c r="B107" s="111" t="str">
        <f>+'FORMULARIO 002 INF DE GESTIÓN '!B107</f>
        <v>objetivo97</v>
      </c>
      <c r="C107" s="111">
        <f>+'FORMULARIO 002 INF DE GESTIÓN '!F107</f>
        <v>0</v>
      </c>
      <c r="D107" s="111">
        <f>+'FORMULARIO 002 INF DE GESTIÓN '!M107</f>
        <v>0</v>
      </c>
      <c r="E107" s="111">
        <f>+'FORMULARIO 001 (PÁG 2 Y 3)'!D94</f>
        <v>0</v>
      </c>
      <c r="F107" s="111">
        <f t="shared" ref="F107:F117" si="6">+D107-C107</f>
        <v>0</v>
      </c>
      <c r="G107" s="379" t="str">
        <f t="shared" ref="G107:G117" si="7">+IF(F107=0,"OCULTAR FILA","USE EL METODO DEL POR QUÉ PARA ENCONTRAR CAUSAS")</f>
        <v>OCULTAR FILA</v>
      </c>
      <c r="H107" s="379"/>
      <c r="I107" s="379"/>
      <c r="J107" s="379"/>
      <c r="K107" s="399" t="str">
        <f t="shared" ref="K107:K117" si="8">+IF(F107=0,"OCULTAR FILA","COLOQUE MEDIDA DE AJUSTE")</f>
        <v>OCULTAR FILA</v>
      </c>
      <c r="L107" s="399"/>
      <c r="M107" s="399"/>
      <c r="N107" s="399"/>
      <c r="O107" s="399"/>
      <c r="P107" s="399"/>
      <c r="Q107" s="399"/>
      <c r="R107" s="399"/>
      <c r="S107" s="399"/>
      <c r="T107" s="399"/>
      <c r="U107" s="399"/>
      <c r="V107" s="399"/>
      <c r="W107" s="399"/>
      <c r="X107" s="399"/>
      <c r="Y107" s="399"/>
      <c r="Z107" s="399"/>
      <c r="AA107" s="399"/>
      <c r="AB107" s="399"/>
      <c r="AC107" s="399"/>
      <c r="AD107" s="399"/>
      <c r="AE107" s="399"/>
      <c r="AF107" s="399"/>
      <c r="AG107" s="399"/>
      <c r="AH107" s="399"/>
      <c r="AI107" s="399"/>
      <c r="AJ107" s="399"/>
      <c r="AK107" s="399"/>
      <c r="AL107" s="399"/>
      <c r="AM107" s="399"/>
      <c r="AN107" s="399"/>
      <c r="AP107" s="89" t="s">
        <v>604</v>
      </c>
      <c r="AQ107" s="89"/>
      <c r="AS107" s="23" t="str">
        <f>+CONCATENATE('[2]ESTRUCTURA 2017 MODIF. 03MARZO'!$D$21,'[2]ESTRUCTURA 2017 MODIF. 03MARZO'!$E$21,'[2]ESTRUCTURA 2017 MODIF. 03MARZO'!$F$21)</f>
        <v>02-PROSECUCIÓN DE ESTUDIANTES EN FORMACIÓN DE TSU Y DE LICENCIADOS O SU EQUIVALENTE TANTO EN PNF COMO EN CARRERAS.</v>
      </c>
      <c r="AT107" s="24"/>
      <c r="AU107" s="24"/>
      <c r="AV107" s="24" t="str">
        <f>+CONCATENATE('[2]ESTRUCTURA 2017 MODIF. 03MARZO'!$E$17,'[2]ESTRUCTURA 2017 MODIF. 03MARZO'!$E$15,'[2]ESTRUCTURA 2017 MODIF. 03MARZO'!$F$17)</f>
        <v>02-ESCUELA NAUTICA DE VENEZUELA</v>
      </c>
      <c r="AW107" s="24"/>
      <c r="AX107" s="24"/>
      <c r="AY107" s="24"/>
      <c r="AZ107" s="24"/>
      <c r="BA107" s="24"/>
      <c r="BB107" s="24"/>
      <c r="BC107" s="24"/>
      <c r="BD107" s="50"/>
      <c r="BE107" s="50"/>
      <c r="BF107" s="50"/>
      <c r="BG107" s="50"/>
      <c r="BH107" s="50"/>
    </row>
    <row r="108" spans="1:60" s="112" customFormat="1" ht="83.25" hidden="1" customHeight="1" x14ac:dyDescent="0.2">
      <c r="A108" s="111" t="e">
        <f>+'FORMULARIO 002 INF DE GESTIÓN '!A108</f>
        <v>#REF!</v>
      </c>
      <c r="B108" s="111" t="str">
        <f>+'FORMULARIO 002 INF DE GESTIÓN '!B108</f>
        <v>objetivo98</v>
      </c>
      <c r="C108" s="111">
        <f>+'FORMULARIO 002 INF DE GESTIÓN '!F108</f>
        <v>0</v>
      </c>
      <c r="D108" s="111">
        <f>+'FORMULARIO 002 INF DE GESTIÓN '!M108</f>
        <v>0</v>
      </c>
      <c r="E108" s="111">
        <f>+'FORMULARIO 001 (PÁG 2 Y 3)'!D95</f>
        <v>0</v>
      </c>
      <c r="F108" s="111">
        <f t="shared" si="6"/>
        <v>0</v>
      </c>
      <c r="G108" s="379" t="str">
        <f t="shared" si="7"/>
        <v>OCULTAR FILA</v>
      </c>
      <c r="H108" s="379"/>
      <c r="I108" s="379"/>
      <c r="J108" s="379"/>
      <c r="K108" s="399" t="str">
        <f t="shared" si="8"/>
        <v>OCULTAR FILA</v>
      </c>
      <c r="L108" s="399"/>
      <c r="M108" s="399"/>
      <c r="N108" s="399"/>
      <c r="O108" s="399"/>
      <c r="P108" s="399"/>
      <c r="Q108" s="399"/>
      <c r="R108" s="399"/>
      <c r="S108" s="399"/>
      <c r="T108" s="399"/>
      <c r="U108" s="399"/>
      <c r="V108" s="399"/>
      <c r="W108" s="399"/>
      <c r="X108" s="399"/>
      <c r="Y108" s="399"/>
      <c r="Z108" s="399"/>
      <c r="AA108" s="399"/>
      <c r="AB108" s="399"/>
      <c r="AC108" s="399"/>
      <c r="AD108" s="399"/>
      <c r="AE108" s="399"/>
      <c r="AF108" s="399"/>
      <c r="AG108" s="399"/>
      <c r="AH108" s="399"/>
      <c r="AI108" s="399"/>
      <c r="AJ108" s="399"/>
      <c r="AK108" s="399"/>
      <c r="AL108" s="399"/>
      <c r="AM108" s="399"/>
      <c r="AN108" s="399"/>
      <c r="AP108" s="89" t="s">
        <v>604</v>
      </c>
      <c r="AQ108" s="89"/>
      <c r="AS108" s="23" t="str">
        <f>+CONCATENATE('[2]ESTRUCTURA 2017 MODIF. 03MARZO'!$D$21,'[2]ESTRUCTURA 2017 MODIF. 03MARZO'!$E$21,'[2]ESTRUCTURA 2017 MODIF. 03MARZO'!$F$21)</f>
        <v>02-PROSECUCIÓN DE ESTUDIANTES EN FORMACIÓN DE TSU Y DE LICENCIADOS O SU EQUIVALENTE TANTO EN PNF COMO EN CARRERAS.</v>
      </c>
      <c r="AT108" s="24"/>
      <c r="AU108" s="24"/>
      <c r="AV108" s="24" t="str">
        <f>+CONCATENATE('[2]ESTRUCTURA 2017 MODIF. 03MARZO'!$E$17,'[2]ESTRUCTURA 2017 MODIF. 03MARZO'!$E$15,'[2]ESTRUCTURA 2017 MODIF. 03MARZO'!$F$17)</f>
        <v>02-ESCUELA NAUTICA DE VENEZUELA</v>
      </c>
      <c r="AW108" s="24"/>
      <c r="AX108" s="24"/>
      <c r="AY108" s="24"/>
      <c r="AZ108" s="24"/>
      <c r="BA108" s="24"/>
      <c r="BB108" s="24"/>
      <c r="BC108" s="24"/>
      <c r="BD108" s="50"/>
      <c r="BE108" s="50"/>
      <c r="BF108" s="50"/>
      <c r="BG108" s="50"/>
      <c r="BH108" s="50"/>
    </row>
    <row r="109" spans="1:60" s="112" customFormat="1" ht="83.25" hidden="1" customHeight="1" x14ac:dyDescent="0.2">
      <c r="A109" s="111" t="e">
        <f>+'FORMULARIO 002 INF DE GESTIÓN '!A109</f>
        <v>#REF!</v>
      </c>
      <c r="B109" s="111" t="str">
        <f>+'FORMULARIO 002 INF DE GESTIÓN '!B109</f>
        <v>objetivo99</v>
      </c>
      <c r="C109" s="111">
        <f>+'FORMULARIO 002 INF DE GESTIÓN '!F109</f>
        <v>0</v>
      </c>
      <c r="D109" s="111">
        <f>+'FORMULARIO 002 INF DE GESTIÓN '!M109</f>
        <v>0</v>
      </c>
      <c r="E109" s="111">
        <f>+'FORMULARIO 001 (PÁG 2 Y 3)'!D96</f>
        <v>0</v>
      </c>
      <c r="F109" s="111">
        <f t="shared" si="6"/>
        <v>0</v>
      </c>
      <c r="G109" s="379" t="str">
        <f t="shared" si="7"/>
        <v>OCULTAR FILA</v>
      </c>
      <c r="H109" s="379"/>
      <c r="I109" s="379"/>
      <c r="J109" s="379"/>
      <c r="K109" s="399" t="str">
        <f t="shared" si="8"/>
        <v>OCULTAR FILA</v>
      </c>
      <c r="L109" s="399"/>
      <c r="M109" s="399"/>
      <c r="N109" s="399"/>
      <c r="O109" s="399"/>
      <c r="P109" s="399"/>
      <c r="Q109" s="399"/>
      <c r="R109" s="399"/>
      <c r="S109" s="399"/>
      <c r="T109" s="399"/>
      <c r="U109" s="399"/>
      <c r="V109" s="399"/>
      <c r="W109" s="399"/>
      <c r="X109" s="399"/>
      <c r="Y109" s="399"/>
      <c r="Z109" s="399"/>
      <c r="AA109" s="399"/>
      <c r="AB109" s="399"/>
      <c r="AC109" s="399"/>
      <c r="AD109" s="399"/>
      <c r="AE109" s="399"/>
      <c r="AF109" s="399"/>
      <c r="AG109" s="399"/>
      <c r="AH109" s="399"/>
      <c r="AI109" s="399"/>
      <c r="AJ109" s="399"/>
      <c r="AK109" s="399"/>
      <c r="AL109" s="399"/>
      <c r="AM109" s="399"/>
      <c r="AN109" s="399"/>
      <c r="AP109" s="89" t="s">
        <v>604</v>
      </c>
      <c r="AQ109" s="89"/>
      <c r="AS109" s="23" t="str">
        <f>+CONCATENATE('[2]ESTRUCTURA 2017 MODIF. 03MARZO'!$D$21,'[2]ESTRUCTURA 2017 MODIF. 03MARZO'!$E$21,'[2]ESTRUCTURA 2017 MODIF. 03MARZO'!$F$21)</f>
        <v>02-PROSECUCIÓN DE ESTUDIANTES EN FORMACIÓN DE TSU Y DE LICENCIADOS O SU EQUIVALENTE TANTO EN PNF COMO EN CARRERAS.</v>
      </c>
      <c r="AT109" s="24"/>
      <c r="AU109" s="24"/>
      <c r="AV109" s="24" t="str">
        <f>+CONCATENATE('[2]ESTRUCTURA 2017 MODIF. 03MARZO'!$E$17,'[2]ESTRUCTURA 2017 MODIF. 03MARZO'!$E$15,'[2]ESTRUCTURA 2017 MODIF. 03MARZO'!$F$17)</f>
        <v>02-ESCUELA NAUTICA DE VENEZUELA</v>
      </c>
      <c r="AW109" s="24"/>
      <c r="AX109" s="24"/>
      <c r="AY109" s="24"/>
      <c r="AZ109" s="24"/>
      <c r="BA109" s="24"/>
      <c r="BB109" s="24"/>
      <c r="BC109" s="24"/>
      <c r="BD109" s="50"/>
      <c r="BE109" s="50"/>
      <c r="BF109" s="50"/>
      <c r="BG109" s="50"/>
      <c r="BH109" s="50"/>
    </row>
    <row r="110" spans="1:60" s="112" customFormat="1" ht="83.25" hidden="1" customHeight="1" x14ac:dyDescent="0.2">
      <c r="A110" s="111" t="e">
        <f>+'FORMULARIO 002 INF DE GESTIÓN '!A110</f>
        <v>#REF!</v>
      </c>
      <c r="B110" s="111" t="str">
        <f>+'FORMULARIO 002 INF DE GESTIÓN '!B110</f>
        <v>objetivo100</v>
      </c>
      <c r="C110" s="111">
        <f>+'FORMULARIO 002 INF DE GESTIÓN '!F110</f>
        <v>0</v>
      </c>
      <c r="D110" s="111">
        <f>+'FORMULARIO 002 INF DE GESTIÓN '!M110</f>
        <v>0</v>
      </c>
      <c r="E110" s="111">
        <f>+'FORMULARIO 001 (PÁG 2 Y 3)'!D97</f>
        <v>0</v>
      </c>
      <c r="F110" s="111">
        <f t="shared" si="6"/>
        <v>0</v>
      </c>
      <c r="G110" s="379" t="str">
        <f t="shared" si="7"/>
        <v>OCULTAR FILA</v>
      </c>
      <c r="H110" s="379"/>
      <c r="I110" s="379"/>
      <c r="J110" s="379"/>
      <c r="K110" s="399" t="str">
        <f t="shared" si="8"/>
        <v>OCULTAR FILA</v>
      </c>
      <c r="L110" s="399"/>
      <c r="M110" s="399"/>
      <c r="N110" s="399"/>
      <c r="O110" s="399"/>
      <c r="P110" s="399"/>
      <c r="Q110" s="399"/>
      <c r="R110" s="399"/>
      <c r="S110" s="399"/>
      <c r="T110" s="399"/>
      <c r="U110" s="399"/>
      <c r="V110" s="399"/>
      <c r="W110" s="399"/>
      <c r="X110" s="399"/>
      <c r="Y110" s="399"/>
      <c r="Z110" s="399"/>
      <c r="AA110" s="399"/>
      <c r="AB110" s="399"/>
      <c r="AC110" s="399"/>
      <c r="AD110" s="399"/>
      <c r="AE110" s="399"/>
      <c r="AF110" s="399"/>
      <c r="AG110" s="399"/>
      <c r="AH110" s="399"/>
      <c r="AI110" s="399"/>
      <c r="AJ110" s="399"/>
      <c r="AK110" s="399"/>
      <c r="AL110" s="399"/>
      <c r="AM110" s="399"/>
      <c r="AN110" s="399"/>
      <c r="AP110" s="89" t="s">
        <v>604</v>
      </c>
      <c r="AQ110" s="89"/>
      <c r="AS110" s="23" t="str">
        <f>+CONCATENATE('[2]ESTRUCTURA 2017 MODIF. 03MARZO'!$D$21,'[2]ESTRUCTURA 2017 MODIF. 03MARZO'!$E$21,'[2]ESTRUCTURA 2017 MODIF. 03MARZO'!$F$21)</f>
        <v>02-PROSECUCIÓN DE ESTUDIANTES EN FORMACIÓN DE TSU Y DE LICENCIADOS O SU EQUIVALENTE TANTO EN PNF COMO EN CARRERAS.</v>
      </c>
      <c r="AT110" s="24"/>
      <c r="AU110" s="24"/>
      <c r="AV110" s="24" t="str">
        <f>+CONCATENATE('[2]ESTRUCTURA 2017 MODIF. 03MARZO'!$E$17,'[2]ESTRUCTURA 2017 MODIF. 03MARZO'!$E$15,'[2]ESTRUCTURA 2017 MODIF. 03MARZO'!$F$17)</f>
        <v>02-ESCUELA NAUTICA DE VENEZUELA</v>
      </c>
      <c r="AW110" s="24"/>
      <c r="AX110" s="24"/>
      <c r="AY110" s="24"/>
      <c r="AZ110" s="24"/>
      <c r="BA110" s="24"/>
      <c r="BB110" s="24"/>
      <c r="BC110" s="24"/>
      <c r="BD110" s="50"/>
      <c r="BE110" s="50"/>
      <c r="BF110" s="50"/>
      <c r="BG110" s="50"/>
      <c r="BH110" s="50"/>
    </row>
    <row r="111" spans="1:60" s="112" customFormat="1" ht="83.25" hidden="1" customHeight="1" x14ac:dyDescent="0.2">
      <c r="A111" s="111" t="e">
        <f>+'FORMULARIO 002 INF DE GESTIÓN '!A111</f>
        <v>#REF!</v>
      </c>
      <c r="B111" s="111" t="str">
        <f>+'FORMULARIO 002 INF DE GESTIÓN '!B111</f>
        <v>objetivo101</v>
      </c>
      <c r="C111" s="111">
        <f>+'FORMULARIO 002 INF DE GESTIÓN '!F111</f>
        <v>0</v>
      </c>
      <c r="D111" s="111">
        <f>+'FORMULARIO 002 INF DE GESTIÓN '!M111</f>
        <v>0</v>
      </c>
      <c r="E111" s="111">
        <f>+'FORMULARIO 001 (PÁG 2 Y 3)'!D98</f>
        <v>0</v>
      </c>
      <c r="F111" s="111">
        <f t="shared" si="6"/>
        <v>0</v>
      </c>
      <c r="G111" s="379" t="str">
        <f t="shared" si="7"/>
        <v>OCULTAR FILA</v>
      </c>
      <c r="H111" s="379"/>
      <c r="I111" s="379"/>
      <c r="J111" s="379"/>
      <c r="K111" s="399" t="str">
        <f t="shared" si="8"/>
        <v>OCULTAR FILA</v>
      </c>
      <c r="L111" s="399"/>
      <c r="M111" s="399"/>
      <c r="N111" s="399"/>
      <c r="O111" s="399"/>
      <c r="P111" s="399"/>
      <c r="Q111" s="399"/>
      <c r="R111" s="399"/>
      <c r="S111" s="399"/>
      <c r="T111" s="399"/>
      <c r="U111" s="399"/>
      <c r="V111" s="399"/>
      <c r="W111" s="399"/>
      <c r="X111" s="399"/>
      <c r="Y111" s="399"/>
      <c r="Z111" s="399"/>
      <c r="AA111" s="399"/>
      <c r="AB111" s="399"/>
      <c r="AC111" s="399"/>
      <c r="AD111" s="399"/>
      <c r="AE111" s="399"/>
      <c r="AF111" s="399"/>
      <c r="AG111" s="399"/>
      <c r="AH111" s="399"/>
      <c r="AI111" s="399"/>
      <c r="AJ111" s="399"/>
      <c r="AK111" s="399"/>
      <c r="AL111" s="399"/>
      <c r="AM111" s="399"/>
      <c r="AN111" s="399"/>
      <c r="AP111" s="89" t="s">
        <v>604</v>
      </c>
      <c r="AQ111" s="89"/>
      <c r="AS111" s="23" t="str">
        <f>+CONCATENATE('[2]ESTRUCTURA 2017 MODIF. 03MARZO'!$D$21,'[2]ESTRUCTURA 2017 MODIF. 03MARZO'!$E$21,'[2]ESTRUCTURA 2017 MODIF. 03MARZO'!$F$21)</f>
        <v>02-PROSECUCIÓN DE ESTUDIANTES EN FORMACIÓN DE TSU Y DE LICENCIADOS O SU EQUIVALENTE TANTO EN PNF COMO EN CARRERAS.</v>
      </c>
      <c r="AT111" s="24"/>
      <c r="AU111" s="24"/>
      <c r="AV111" s="24" t="str">
        <f>+CONCATENATE('[2]ESTRUCTURA 2017 MODIF. 03MARZO'!$E$17,'[2]ESTRUCTURA 2017 MODIF. 03MARZO'!$E$15,'[2]ESTRUCTURA 2017 MODIF. 03MARZO'!$F$17)</f>
        <v>02-ESCUELA NAUTICA DE VENEZUELA</v>
      </c>
      <c r="AW111" s="24"/>
      <c r="AX111" s="24"/>
      <c r="AY111" s="24"/>
      <c r="AZ111" s="24"/>
      <c r="BA111" s="24"/>
      <c r="BB111" s="24"/>
      <c r="BC111" s="24"/>
      <c r="BD111" s="50"/>
      <c r="BE111" s="50"/>
      <c r="BF111" s="50"/>
      <c r="BG111" s="50"/>
      <c r="BH111" s="50"/>
    </row>
    <row r="112" spans="1:60" s="112" customFormat="1" ht="83.25" hidden="1" customHeight="1" x14ac:dyDescent="0.2">
      <c r="A112" s="111" t="e">
        <f>+'FORMULARIO 002 INF DE GESTIÓN '!A112</f>
        <v>#REF!</v>
      </c>
      <c r="B112" s="111" t="str">
        <f>+'FORMULARIO 002 INF DE GESTIÓN '!B112</f>
        <v>objetivo102</v>
      </c>
      <c r="C112" s="111">
        <f>+'FORMULARIO 002 INF DE GESTIÓN '!F112</f>
        <v>0</v>
      </c>
      <c r="D112" s="111">
        <f>+'FORMULARIO 002 INF DE GESTIÓN '!M112</f>
        <v>0</v>
      </c>
      <c r="E112" s="111">
        <f>+'FORMULARIO 001 (PÁG 2 Y 3)'!D99</f>
        <v>0</v>
      </c>
      <c r="F112" s="111">
        <f t="shared" si="6"/>
        <v>0</v>
      </c>
      <c r="G112" s="379" t="str">
        <f t="shared" si="7"/>
        <v>OCULTAR FILA</v>
      </c>
      <c r="H112" s="379"/>
      <c r="I112" s="379"/>
      <c r="J112" s="379"/>
      <c r="K112" s="399" t="str">
        <f t="shared" si="8"/>
        <v>OCULTAR FILA</v>
      </c>
      <c r="L112" s="399"/>
      <c r="M112" s="399"/>
      <c r="N112" s="399"/>
      <c r="O112" s="399"/>
      <c r="P112" s="399"/>
      <c r="Q112" s="399"/>
      <c r="R112" s="399"/>
      <c r="S112" s="399"/>
      <c r="T112" s="399"/>
      <c r="U112" s="399"/>
      <c r="V112" s="399"/>
      <c r="W112" s="399"/>
      <c r="X112" s="399"/>
      <c r="Y112" s="399"/>
      <c r="Z112" s="399"/>
      <c r="AA112" s="399"/>
      <c r="AB112" s="399"/>
      <c r="AC112" s="399"/>
      <c r="AD112" s="399"/>
      <c r="AE112" s="399"/>
      <c r="AF112" s="399"/>
      <c r="AG112" s="399"/>
      <c r="AH112" s="399"/>
      <c r="AI112" s="399"/>
      <c r="AJ112" s="399"/>
      <c r="AK112" s="399"/>
      <c r="AL112" s="399"/>
      <c r="AM112" s="399"/>
      <c r="AN112" s="399"/>
      <c r="AP112" s="89" t="s">
        <v>604</v>
      </c>
      <c r="AQ112" s="89"/>
      <c r="AS112" s="23" t="str">
        <f>+CONCATENATE('[2]ESTRUCTURA 2017 MODIF. 03MARZO'!$D$21,'[2]ESTRUCTURA 2017 MODIF. 03MARZO'!$E$21,'[2]ESTRUCTURA 2017 MODIF. 03MARZO'!$F$21)</f>
        <v>02-PROSECUCIÓN DE ESTUDIANTES EN FORMACIÓN DE TSU Y DE LICENCIADOS O SU EQUIVALENTE TANTO EN PNF COMO EN CARRERAS.</v>
      </c>
      <c r="AT112" s="24"/>
      <c r="AU112" s="24"/>
      <c r="AV112" s="24" t="str">
        <f>+CONCATENATE('[2]ESTRUCTURA 2017 MODIF. 03MARZO'!$E$17,'[2]ESTRUCTURA 2017 MODIF. 03MARZO'!$E$15,'[2]ESTRUCTURA 2017 MODIF. 03MARZO'!$F$17)</f>
        <v>02-ESCUELA NAUTICA DE VENEZUELA</v>
      </c>
      <c r="AW112" s="24"/>
      <c r="AX112" s="24"/>
      <c r="AY112" s="24"/>
      <c r="AZ112" s="24"/>
      <c r="BA112" s="24"/>
      <c r="BB112" s="24"/>
      <c r="BC112" s="24"/>
      <c r="BD112" s="50"/>
      <c r="BE112" s="50"/>
      <c r="BF112" s="50"/>
      <c r="BG112" s="50"/>
      <c r="BH112" s="50"/>
    </row>
    <row r="113" spans="1:60" s="112" customFormat="1" ht="83.25" hidden="1" customHeight="1" x14ac:dyDescent="0.2">
      <c r="A113" s="111" t="e">
        <f>+'FORMULARIO 002 INF DE GESTIÓN '!A113</f>
        <v>#REF!</v>
      </c>
      <c r="B113" s="111" t="str">
        <f>+'FORMULARIO 002 INF DE GESTIÓN '!B113</f>
        <v>objetivo103</v>
      </c>
      <c r="C113" s="111">
        <f>+'FORMULARIO 002 INF DE GESTIÓN '!F113</f>
        <v>0</v>
      </c>
      <c r="D113" s="111">
        <f>+'FORMULARIO 002 INF DE GESTIÓN '!M113</f>
        <v>0</v>
      </c>
      <c r="E113" s="111">
        <f>+'FORMULARIO 001 (PÁG 2 Y 3)'!D100</f>
        <v>0</v>
      </c>
      <c r="F113" s="111">
        <f t="shared" si="6"/>
        <v>0</v>
      </c>
      <c r="G113" s="379" t="str">
        <f t="shared" si="7"/>
        <v>OCULTAR FILA</v>
      </c>
      <c r="H113" s="379"/>
      <c r="I113" s="379"/>
      <c r="J113" s="379"/>
      <c r="K113" s="399" t="str">
        <f t="shared" si="8"/>
        <v>OCULTAR FILA</v>
      </c>
      <c r="L113" s="399"/>
      <c r="M113" s="399"/>
      <c r="N113" s="399"/>
      <c r="O113" s="399"/>
      <c r="P113" s="399"/>
      <c r="Q113" s="399"/>
      <c r="R113" s="399"/>
      <c r="S113" s="399"/>
      <c r="T113" s="399"/>
      <c r="U113" s="399"/>
      <c r="V113" s="399"/>
      <c r="W113" s="399"/>
      <c r="X113" s="399"/>
      <c r="Y113" s="399"/>
      <c r="Z113" s="399"/>
      <c r="AA113" s="399"/>
      <c r="AB113" s="399"/>
      <c r="AC113" s="399"/>
      <c r="AD113" s="399"/>
      <c r="AE113" s="399"/>
      <c r="AF113" s="399"/>
      <c r="AG113" s="399"/>
      <c r="AH113" s="399"/>
      <c r="AI113" s="399"/>
      <c r="AJ113" s="399"/>
      <c r="AK113" s="399"/>
      <c r="AL113" s="399"/>
      <c r="AM113" s="399"/>
      <c r="AN113" s="399"/>
      <c r="AP113" s="89" t="s">
        <v>604</v>
      </c>
      <c r="AQ113" s="89"/>
      <c r="AS113" s="23" t="str">
        <f>+CONCATENATE('[2]ESTRUCTURA 2017 MODIF. 03MARZO'!$D$21,'[2]ESTRUCTURA 2017 MODIF. 03MARZO'!$E$21,'[2]ESTRUCTURA 2017 MODIF. 03MARZO'!$F$21)</f>
        <v>02-PROSECUCIÓN DE ESTUDIANTES EN FORMACIÓN DE TSU Y DE LICENCIADOS O SU EQUIVALENTE TANTO EN PNF COMO EN CARRERAS.</v>
      </c>
      <c r="AT113" s="24"/>
      <c r="AU113" s="24"/>
      <c r="AV113" s="24" t="str">
        <f>+CONCATENATE('[2]ESTRUCTURA 2017 MODIF. 03MARZO'!$E$17,'[2]ESTRUCTURA 2017 MODIF. 03MARZO'!$E$15,'[2]ESTRUCTURA 2017 MODIF. 03MARZO'!$F$17)</f>
        <v>02-ESCUELA NAUTICA DE VENEZUELA</v>
      </c>
      <c r="AW113" s="24"/>
      <c r="AX113" s="24"/>
      <c r="AY113" s="24"/>
      <c r="AZ113" s="24"/>
      <c r="BA113" s="24"/>
      <c r="BB113" s="24"/>
      <c r="BC113" s="24"/>
      <c r="BD113" s="50"/>
      <c r="BE113" s="50"/>
      <c r="BF113" s="50"/>
      <c r="BG113" s="50"/>
      <c r="BH113" s="50"/>
    </row>
    <row r="114" spans="1:60" s="112" customFormat="1" ht="83.25" hidden="1" customHeight="1" x14ac:dyDescent="0.2">
      <c r="A114" s="111" t="e">
        <f>+'FORMULARIO 002 INF DE GESTIÓN '!A114</f>
        <v>#REF!</v>
      </c>
      <c r="B114" s="111" t="str">
        <f>+'FORMULARIO 002 INF DE GESTIÓN '!B114</f>
        <v>objetivo104</v>
      </c>
      <c r="C114" s="111">
        <f>+'FORMULARIO 002 INF DE GESTIÓN '!F114</f>
        <v>0</v>
      </c>
      <c r="D114" s="111">
        <f>+'FORMULARIO 002 INF DE GESTIÓN '!M114</f>
        <v>0</v>
      </c>
      <c r="E114" s="111">
        <f>+'FORMULARIO 001 (PÁG 2 Y 3)'!D101</f>
        <v>0</v>
      </c>
      <c r="F114" s="111">
        <f t="shared" si="6"/>
        <v>0</v>
      </c>
      <c r="G114" s="379" t="str">
        <f t="shared" si="7"/>
        <v>OCULTAR FILA</v>
      </c>
      <c r="H114" s="379"/>
      <c r="I114" s="379"/>
      <c r="J114" s="379"/>
      <c r="K114" s="399" t="str">
        <f t="shared" si="8"/>
        <v>OCULTAR FILA</v>
      </c>
      <c r="L114" s="399"/>
      <c r="M114" s="399"/>
      <c r="N114" s="399"/>
      <c r="O114" s="399"/>
      <c r="P114" s="399"/>
      <c r="Q114" s="399"/>
      <c r="R114" s="399"/>
      <c r="S114" s="399"/>
      <c r="T114" s="399"/>
      <c r="U114" s="399"/>
      <c r="V114" s="399"/>
      <c r="W114" s="399"/>
      <c r="X114" s="399"/>
      <c r="Y114" s="399"/>
      <c r="Z114" s="399"/>
      <c r="AA114" s="399"/>
      <c r="AB114" s="399"/>
      <c r="AC114" s="399"/>
      <c r="AD114" s="399"/>
      <c r="AE114" s="399"/>
      <c r="AF114" s="399"/>
      <c r="AG114" s="399"/>
      <c r="AH114" s="399"/>
      <c r="AI114" s="399"/>
      <c r="AJ114" s="399"/>
      <c r="AK114" s="399"/>
      <c r="AL114" s="399"/>
      <c r="AM114" s="399"/>
      <c r="AN114" s="399"/>
      <c r="AP114" s="89" t="s">
        <v>604</v>
      </c>
      <c r="AQ114" s="89"/>
      <c r="AS114" s="23" t="str">
        <f>+CONCATENATE('[2]ESTRUCTURA 2017 MODIF. 03MARZO'!$D$21,'[2]ESTRUCTURA 2017 MODIF. 03MARZO'!$E$21,'[2]ESTRUCTURA 2017 MODIF. 03MARZO'!$F$21)</f>
        <v>02-PROSECUCIÓN DE ESTUDIANTES EN FORMACIÓN DE TSU Y DE LICENCIADOS O SU EQUIVALENTE TANTO EN PNF COMO EN CARRERAS.</v>
      </c>
      <c r="AT114" s="24"/>
      <c r="AU114" s="24"/>
      <c r="AV114" s="24" t="str">
        <f>+CONCATENATE('[2]ESTRUCTURA 2017 MODIF. 03MARZO'!$E$17,'[2]ESTRUCTURA 2017 MODIF. 03MARZO'!$E$15,'[2]ESTRUCTURA 2017 MODIF. 03MARZO'!$F$17)</f>
        <v>02-ESCUELA NAUTICA DE VENEZUELA</v>
      </c>
      <c r="AW114" s="24"/>
      <c r="AX114" s="24"/>
      <c r="AY114" s="24"/>
      <c r="AZ114" s="24"/>
      <c r="BA114" s="24"/>
      <c r="BB114" s="24"/>
      <c r="BC114" s="24"/>
      <c r="BD114" s="50"/>
      <c r="BE114" s="50"/>
      <c r="BF114" s="50"/>
      <c r="BG114" s="50"/>
      <c r="BH114" s="50"/>
    </row>
    <row r="115" spans="1:60" s="112" customFormat="1" ht="83.25" hidden="1" customHeight="1" x14ac:dyDescent="0.2">
      <c r="A115" s="111" t="e">
        <f>+'FORMULARIO 002 INF DE GESTIÓN '!A115</f>
        <v>#REF!</v>
      </c>
      <c r="B115" s="111" t="str">
        <f>+'FORMULARIO 002 INF DE GESTIÓN '!B115</f>
        <v>objetivo105</v>
      </c>
      <c r="C115" s="111">
        <f>+'FORMULARIO 002 INF DE GESTIÓN '!F115</f>
        <v>0</v>
      </c>
      <c r="D115" s="111">
        <f>+'FORMULARIO 002 INF DE GESTIÓN '!M115</f>
        <v>0</v>
      </c>
      <c r="E115" s="111">
        <f>+'FORMULARIO 001 (PÁG 2 Y 3)'!D102</f>
        <v>0</v>
      </c>
      <c r="F115" s="111">
        <f t="shared" si="6"/>
        <v>0</v>
      </c>
      <c r="G115" s="379" t="str">
        <f t="shared" si="7"/>
        <v>OCULTAR FILA</v>
      </c>
      <c r="H115" s="379"/>
      <c r="I115" s="379"/>
      <c r="J115" s="379"/>
      <c r="K115" s="399" t="str">
        <f t="shared" si="8"/>
        <v>OCULTAR FILA</v>
      </c>
      <c r="L115" s="399"/>
      <c r="M115" s="399"/>
      <c r="N115" s="399"/>
      <c r="O115" s="399"/>
      <c r="P115" s="399"/>
      <c r="Q115" s="399"/>
      <c r="R115" s="399"/>
      <c r="S115" s="399"/>
      <c r="T115" s="399"/>
      <c r="U115" s="399"/>
      <c r="V115" s="399"/>
      <c r="W115" s="399"/>
      <c r="X115" s="399"/>
      <c r="Y115" s="399"/>
      <c r="Z115" s="399"/>
      <c r="AA115" s="399"/>
      <c r="AB115" s="399"/>
      <c r="AC115" s="399"/>
      <c r="AD115" s="399"/>
      <c r="AE115" s="399"/>
      <c r="AF115" s="399"/>
      <c r="AG115" s="399"/>
      <c r="AH115" s="399"/>
      <c r="AI115" s="399"/>
      <c r="AJ115" s="399"/>
      <c r="AK115" s="399"/>
      <c r="AL115" s="399"/>
      <c r="AM115" s="399"/>
      <c r="AN115" s="399"/>
      <c r="AP115" s="89" t="s">
        <v>604</v>
      </c>
      <c r="AQ115" s="89"/>
      <c r="AS115" s="23" t="str">
        <f>+CONCATENATE('[2]ESTRUCTURA 2017 MODIF. 03MARZO'!$D$21,'[2]ESTRUCTURA 2017 MODIF. 03MARZO'!$E$21,'[2]ESTRUCTURA 2017 MODIF. 03MARZO'!$F$21)</f>
        <v>02-PROSECUCIÓN DE ESTUDIANTES EN FORMACIÓN DE TSU Y DE LICENCIADOS O SU EQUIVALENTE TANTO EN PNF COMO EN CARRERAS.</v>
      </c>
      <c r="AT115" s="24"/>
      <c r="AU115" s="24"/>
      <c r="AV115" s="24" t="str">
        <f>+CONCATENATE('[2]ESTRUCTURA 2017 MODIF. 03MARZO'!$E$17,'[2]ESTRUCTURA 2017 MODIF. 03MARZO'!$E$15,'[2]ESTRUCTURA 2017 MODIF. 03MARZO'!$F$17)</f>
        <v>02-ESCUELA NAUTICA DE VENEZUELA</v>
      </c>
      <c r="AW115" s="24"/>
      <c r="AX115" s="24"/>
      <c r="AY115" s="24"/>
      <c r="AZ115" s="24"/>
      <c r="BA115" s="24"/>
      <c r="BB115" s="24"/>
      <c r="BC115" s="24"/>
      <c r="BD115" s="50"/>
      <c r="BE115" s="50"/>
      <c r="BF115" s="50"/>
      <c r="BG115" s="50"/>
      <c r="BH115" s="50"/>
    </row>
    <row r="116" spans="1:60" s="112" customFormat="1" ht="83.25" hidden="1" customHeight="1" x14ac:dyDescent="0.2">
      <c r="A116" s="111" t="e">
        <f>+'FORMULARIO 002 INF DE GESTIÓN '!A116</f>
        <v>#REF!</v>
      </c>
      <c r="B116" s="111" t="str">
        <f>+'FORMULARIO 002 INF DE GESTIÓN '!B116</f>
        <v>objetivo106</v>
      </c>
      <c r="C116" s="111">
        <f>+'FORMULARIO 002 INF DE GESTIÓN '!F116</f>
        <v>0</v>
      </c>
      <c r="D116" s="111">
        <f>+'FORMULARIO 002 INF DE GESTIÓN '!M116</f>
        <v>0</v>
      </c>
      <c r="E116" s="111">
        <f>+'FORMULARIO 001 (PÁG 2 Y 3)'!D103</f>
        <v>0</v>
      </c>
      <c r="F116" s="111">
        <f t="shared" si="6"/>
        <v>0</v>
      </c>
      <c r="G116" s="379" t="str">
        <f t="shared" si="7"/>
        <v>OCULTAR FILA</v>
      </c>
      <c r="H116" s="379"/>
      <c r="I116" s="379"/>
      <c r="J116" s="379"/>
      <c r="K116" s="399" t="str">
        <f t="shared" si="8"/>
        <v>OCULTAR FILA</v>
      </c>
      <c r="L116" s="399"/>
      <c r="M116" s="399"/>
      <c r="N116" s="399"/>
      <c r="O116" s="399"/>
      <c r="P116" s="399"/>
      <c r="Q116" s="399"/>
      <c r="R116" s="399"/>
      <c r="S116" s="399"/>
      <c r="T116" s="399"/>
      <c r="U116" s="399"/>
      <c r="V116" s="399"/>
      <c r="W116" s="399"/>
      <c r="X116" s="399"/>
      <c r="Y116" s="399"/>
      <c r="Z116" s="399"/>
      <c r="AA116" s="399"/>
      <c r="AB116" s="399"/>
      <c r="AC116" s="399"/>
      <c r="AD116" s="399"/>
      <c r="AE116" s="399"/>
      <c r="AF116" s="399"/>
      <c r="AG116" s="399"/>
      <c r="AH116" s="399"/>
      <c r="AI116" s="399"/>
      <c r="AJ116" s="399"/>
      <c r="AK116" s="399"/>
      <c r="AL116" s="399"/>
      <c r="AM116" s="399"/>
      <c r="AN116" s="399"/>
      <c r="AP116" s="89" t="s">
        <v>604</v>
      </c>
      <c r="AQ116" s="89"/>
      <c r="AS116" s="23" t="str">
        <f>+CONCATENATE('[2]ESTRUCTURA 2017 MODIF. 03MARZO'!$D$21,'[2]ESTRUCTURA 2017 MODIF. 03MARZO'!$E$21,'[2]ESTRUCTURA 2017 MODIF. 03MARZO'!$F$21)</f>
        <v>02-PROSECUCIÓN DE ESTUDIANTES EN FORMACIÓN DE TSU Y DE LICENCIADOS O SU EQUIVALENTE TANTO EN PNF COMO EN CARRERAS.</v>
      </c>
      <c r="AT116" s="24"/>
      <c r="AU116" s="24"/>
      <c r="AV116" s="24" t="str">
        <f>+CONCATENATE('[2]ESTRUCTURA 2017 MODIF. 03MARZO'!$E$17,'[2]ESTRUCTURA 2017 MODIF. 03MARZO'!$E$15,'[2]ESTRUCTURA 2017 MODIF. 03MARZO'!$F$17)</f>
        <v>02-ESCUELA NAUTICA DE VENEZUELA</v>
      </c>
      <c r="AW116" s="24"/>
      <c r="AX116" s="24"/>
      <c r="AY116" s="24"/>
      <c r="AZ116" s="24"/>
      <c r="BA116" s="24"/>
      <c r="BB116" s="24"/>
      <c r="BC116" s="24"/>
      <c r="BD116" s="50"/>
      <c r="BE116" s="50"/>
      <c r="BF116" s="50"/>
      <c r="BG116" s="50"/>
      <c r="BH116" s="50"/>
    </row>
    <row r="117" spans="1:60" s="112" customFormat="1" ht="83.25" hidden="1" customHeight="1" x14ac:dyDescent="0.2">
      <c r="A117" s="111" t="e">
        <f>+'FORMULARIO 002 INF DE GESTIÓN '!A117</f>
        <v>#REF!</v>
      </c>
      <c r="B117" s="111" t="str">
        <f>+'FORMULARIO 002 INF DE GESTIÓN '!B117</f>
        <v>objetivo107</v>
      </c>
      <c r="C117" s="111">
        <f>+'FORMULARIO 002 INF DE GESTIÓN '!F117</f>
        <v>0</v>
      </c>
      <c r="D117" s="111">
        <f>+'FORMULARIO 002 INF DE GESTIÓN '!M117</f>
        <v>0</v>
      </c>
      <c r="E117" s="111">
        <f>+'FORMULARIO 001 (PÁG 2 Y 3)'!D104</f>
        <v>0</v>
      </c>
      <c r="F117" s="111">
        <f t="shared" si="6"/>
        <v>0</v>
      </c>
      <c r="G117" s="379" t="str">
        <f t="shared" si="7"/>
        <v>OCULTAR FILA</v>
      </c>
      <c r="H117" s="379"/>
      <c r="I117" s="379"/>
      <c r="J117" s="379"/>
      <c r="K117" s="399" t="str">
        <f t="shared" si="8"/>
        <v>OCULTAR FILA</v>
      </c>
      <c r="L117" s="399"/>
      <c r="M117" s="399"/>
      <c r="N117" s="399"/>
      <c r="O117" s="399"/>
      <c r="P117" s="399"/>
      <c r="Q117" s="399"/>
      <c r="R117" s="399"/>
      <c r="S117" s="399"/>
      <c r="T117" s="399"/>
      <c r="U117" s="399"/>
      <c r="V117" s="399"/>
      <c r="W117" s="399"/>
      <c r="X117" s="399"/>
      <c r="Y117" s="399"/>
      <c r="Z117" s="399"/>
      <c r="AA117" s="399"/>
      <c r="AB117" s="399"/>
      <c r="AC117" s="399"/>
      <c r="AD117" s="399"/>
      <c r="AE117" s="399"/>
      <c r="AF117" s="399"/>
      <c r="AG117" s="399"/>
      <c r="AH117" s="399"/>
      <c r="AI117" s="399"/>
      <c r="AJ117" s="399"/>
      <c r="AK117" s="399"/>
      <c r="AL117" s="399"/>
      <c r="AM117" s="399"/>
      <c r="AN117" s="399"/>
      <c r="AP117" s="89" t="s">
        <v>604</v>
      </c>
      <c r="AQ117" s="89"/>
      <c r="AS117" s="23" t="str">
        <f>+CONCATENATE('[2]ESTRUCTURA 2017 MODIF. 03MARZO'!$D$21,'[2]ESTRUCTURA 2017 MODIF. 03MARZO'!$E$21,'[2]ESTRUCTURA 2017 MODIF. 03MARZO'!$F$21)</f>
        <v>02-PROSECUCIÓN DE ESTUDIANTES EN FORMACIÓN DE TSU Y DE LICENCIADOS O SU EQUIVALENTE TANTO EN PNF COMO EN CARRERAS.</v>
      </c>
      <c r="AT117" s="24"/>
      <c r="AU117" s="24"/>
      <c r="AV117" s="24" t="str">
        <f>+CONCATENATE('[2]ESTRUCTURA 2017 MODIF. 03MARZO'!$E$17,'[2]ESTRUCTURA 2017 MODIF. 03MARZO'!$E$15,'[2]ESTRUCTURA 2017 MODIF. 03MARZO'!$F$17)</f>
        <v>02-ESCUELA NAUTICA DE VENEZUELA</v>
      </c>
      <c r="AW117" s="24"/>
      <c r="AX117" s="24"/>
      <c r="AY117" s="24"/>
      <c r="AZ117" s="24"/>
      <c r="BA117" s="24"/>
      <c r="BB117" s="24"/>
      <c r="BC117" s="24"/>
      <c r="BD117" s="50"/>
      <c r="BE117" s="50"/>
      <c r="BF117" s="50"/>
      <c r="BG117" s="50"/>
      <c r="BH117" s="50"/>
    </row>
    <row r="118" spans="1:60" s="112" customFormat="1" ht="83.25" hidden="1" customHeight="1" x14ac:dyDescent="0.2">
      <c r="A118" s="111" t="e">
        <f>+'FORMULARIO 002 INF DE GESTIÓN '!A118</f>
        <v>#REF!</v>
      </c>
      <c r="B118" s="111" t="str">
        <f>+'FORMULARIO 002 INF DE GESTIÓN '!B118</f>
        <v>objetivo108</v>
      </c>
      <c r="C118" s="111">
        <f>+'FORMULARIO 002 INF DE GESTIÓN '!F118</f>
        <v>0</v>
      </c>
      <c r="D118" s="111">
        <f>+'FORMULARIO 002 INF DE GESTIÓN '!M118</f>
        <v>0</v>
      </c>
      <c r="E118" s="111">
        <f>+'FORMULARIO 001 (PÁG 2 Y 3)'!D105</f>
        <v>0</v>
      </c>
      <c r="F118" s="111">
        <f t="shared" ref="F118:F124" si="9">+D118-C118</f>
        <v>0</v>
      </c>
      <c r="G118" s="379" t="str">
        <f t="shared" ref="G118:G124" si="10">+IF(F118=0,"OCULTAR FILA","USE EL METODO DEL POR QUÉ PARA ENCONTRAR CAUSAS")</f>
        <v>OCULTAR FILA</v>
      </c>
      <c r="H118" s="379"/>
      <c r="I118" s="379"/>
      <c r="J118" s="379"/>
      <c r="K118" s="399" t="str">
        <f t="shared" ref="K118:K124" si="11">+IF(F118=0,"OCULTAR FILA","COLOQUE MEDIDA DE AJUSTE")</f>
        <v>OCULTAR FILA</v>
      </c>
      <c r="L118" s="399"/>
      <c r="M118" s="399"/>
      <c r="N118" s="399"/>
      <c r="O118" s="399"/>
      <c r="P118" s="399"/>
      <c r="Q118" s="399"/>
      <c r="R118" s="399"/>
      <c r="S118" s="399"/>
      <c r="T118" s="399"/>
      <c r="U118" s="399"/>
      <c r="V118" s="399"/>
      <c r="W118" s="399"/>
      <c r="X118" s="399"/>
      <c r="Y118" s="399"/>
      <c r="Z118" s="399"/>
      <c r="AA118" s="399"/>
      <c r="AB118" s="399"/>
      <c r="AC118" s="399"/>
      <c r="AD118" s="399"/>
      <c r="AE118" s="399"/>
      <c r="AF118" s="399"/>
      <c r="AG118" s="399"/>
      <c r="AH118" s="399"/>
      <c r="AI118" s="399"/>
      <c r="AJ118" s="399"/>
      <c r="AK118" s="399"/>
      <c r="AL118" s="399"/>
      <c r="AM118" s="399"/>
      <c r="AN118" s="399"/>
      <c r="AP118" s="89" t="s">
        <v>604</v>
      </c>
      <c r="AQ118" s="89"/>
      <c r="AS118" s="23" t="str">
        <f>+CONCATENATE('[2]ESTRUCTURA 2017 MODIF. 03MARZO'!$D$21,'[2]ESTRUCTURA 2017 MODIF. 03MARZO'!$E$21,'[2]ESTRUCTURA 2017 MODIF. 03MARZO'!$F$21)</f>
        <v>02-PROSECUCIÓN DE ESTUDIANTES EN FORMACIÓN DE TSU Y DE LICENCIADOS O SU EQUIVALENTE TANTO EN PNF COMO EN CARRERAS.</v>
      </c>
      <c r="AT118" s="24"/>
      <c r="AU118" s="24"/>
      <c r="AV118" s="24" t="str">
        <f>+CONCATENATE('[2]ESTRUCTURA 2017 MODIF. 03MARZO'!$E$17,'[2]ESTRUCTURA 2017 MODIF. 03MARZO'!$E$15,'[2]ESTRUCTURA 2017 MODIF. 03MARZO'!$F$17)</f>
        <v>02-ESCUELA NAUTICA DE VENEZUELA</v>
      </c>
      <c r="AW118" s="24"/>
      <c r="AX118" s="24"/>
      <c r="AY118" s="24"/>
      <c r="AZ118" s="24"/>
      <c r="BA118" s="24"/>
      <c r="BB118" s="24"/>
      <c r="BC118" s="24"/>
      <c r="BD118" s="50"/>
      <c r="BE118" s="50"/>
      <c r="BF118" s="50"/>
      <c r="BG118" s="50"/>
      <c r="BH118" s="50"/>
    </row>
    <row r="119" spans="1:60" s="112" customFormat="1" ht="83.25" hidden="1" customHeight="1" x14ac:dyDescent="0.2">
      <c r="A119" s="111" t="e">
        <f>+'FORMULARIO 002 INF DE GESTIÓN '!A119</f>
        <v>#REF!</v>
      </c>
      <c r="B119" s="111" t="str">
        <f>+'FORMULARIO 002 INF DE GESTIÓN '!B119</f>
        <v>objetivo109</v>
      </c>
      <c r="C119" s="111">
        <f>+'FORMULARIO 002 INF DE GESTIÓN '!F119</f>
        <v>0</v>
      </c>
      <c r="D119" s="111">
        <f>+'FORMULARIO 002 INF DE GESTIÓN '!M119</f>
        <v>0</v>
      </c>
      <c r="E119" s="111">
        <f>+'FORMULARIO 001 (PÁG 2 Y 3)'!D106</f>
        <v>0</v>
      </c>
      <c r="F119" s="111">
        <f t="shared" si="9"/>
        <v>0</v>
      </c>
      <c r="G119" s="379" t="str">
        <f t="shared" si="10"/>
        <v>OCULTAR FILA</v>
      </c>
      <c r="H119" s="379"/>
      <c r="I119" s="379"/>
      <c r="J119" s="379"/>
      <c r="K119" s="399" t="str">
        <f t="shared" si="11"/>
        <v>OCULTAR FILA</v>
      </c>
      <c r="L119" s="399"/>
      <c r="M119" s="399"/>
      <c r="N119" s="399"/>
      <c r="O119" s="399"/>
      <c r="P119" s="399"/>
      <c r="Q119" s="399"/>
      <c r="R119" s="399"/>
      <c r="S119" s="399"/>
      <c r="T119" s="399"/>
      <c r="U119" s="399"/>
      <c r="V119" s="399"/>
      <c r="W119" s="399"/>
      <c r="X119" s="399"/>
      <c r="Y119" s="399"/>
      <c r="Z119" s="399"/>
      <c r="AA119" s="399"/>
      <c r="AB119" s="399"/>
      <c r="AC119" s="399"/>
      <c r="AD119" s="399"/>
      <c r="AE119" s="399"/>
      <c r="AF119" s="399"/>
      <c r="AG119" s="399"/>
      <c r="AH119" s="399"/>
      <c r="AI119" s="399"/>
      <c r="AJ119" s="399"/>
      <c r="AK119" s="399"/>
      <c r="AL119" s="399"/>
      <c r="AM119" s="399"/>
      <c r="AN119" s="399"/>
      <c r="AP119" s="89" t="s">
        <v>604</v>
      </c>
      <c r="AQ119" s="89"/>
      <c r="AS119" s="23" t="str">
        <f>+CONCATENATE('[2]ESTRUCTURA 2017 MODIF. 03MARZO'!$D$21,'[2]ESTRUCTURA 2017 MODIF. 03MARZO'!$E$21,'[2]ESTRUCTURA 2017 MODIF. 03MARZO'!$F$21)</f>
        <v>02-PROSECUCIÓN DE ESTUDIANTES EN FORMACIÓN DE TSU Y DE LICENCIADOS O SU EQUIVALENTE TANTO EN PNF COMO EN CARRERAS.</v>
      </c>
      <c r="AT119" s="24"/>
      <c r="AU119" s="24"/>
      <c r="AV119" s="24" t="str">
        <f>+CONCATENATE('[2]ESTRUCTURA 2017 MODIF. 03MARZO'!$E$17,'[2]ESTRUCTURA 2017 MODIF. 03MARZO'!$E$15,'[2]ESTRUCTURA 2017 MODIF. 03MARZO'!$F$17)</f>
        <v>02-ESCUELA NAUTICA DE VENEZUELA</v>
      </c>
      <c r="AW119" s="24"/>
      <c r="AX119" s="24"/>
      <c r="AY119" s="24"/>
      <c r="AZ119" s="24"/>
      <c r="BA119" s="24"/>
      <c r="BB119" s="24"/>
      <c r="BC119" s="24"/>
      <c r="BD119" s="50"/>
      <c r="BE119" s="50"/>
      <c r="BF119" s="50"/>
      <c r="BG119" s="50"/>
      <c r="BH119" s="50"/>
    </row>
    <row r="120" spans="1:60" s="112" customFormat="1" ht="83.25" hidden="1" customHeight="1" x14ac:dyDescent="0.2">
      <c r="A120" s="111" t="e">
        <f>+'FORMULARIO 002 INF DE GESTIÓN '!A120</f>
        <v>#REF!</v>
      </c>
      <c r="B120" s="111" t="str">
        <f>+'FORMULARIO 002 INF DE GESTIÓN '!B120</f>
        <v>objetivo110</v>
      </c>
      <c r="C120" s="111">
        <f>+'FORMULARIO 002 INF DE GESTIÓN '!F120</f>
        <v>0</v>
      </c>
      <c r="D120" s="111">
        <f>+'FORMULARIO 002 INF DE GESTIÓN '!M120</f>
        <v>0</v>
      </c>
      <c r="E120" s="111">
        <f>+'FORMULARIO 001 (PÁG 2 Y 3)'!D107</f>
        <v>0</v>
      </c>
      <c r="F120" s="111">
        <f t="shared" si="9"/>
        <v>0</v>
      </c>
      <c r="G120" s="379" t="str">
        <f t="shared" si="10"/>
        <v>OCULTAR FILA</v>
      </c>
      <c r="H120" s="379"/>
      <c r="I120" s="379"/>
      <c r="J120" s="379"/>
      <c r="K120" s="399" t="str">
        <f t="shared" si="11"/>
        <v>OCULTAR FILA</v>
      </c>
      <c r="L120" s="399"/>
      <c r="M120" s="399"/>
      <c r="N120" s="399"/>
      <c r="O120" s="399"/>
      <c r="P120" s="399"/>
      <c r="Q120" s="399"/>
      <c r="R120" s="399"/>
      <c r="S120" s="399"/>
      <c r="T120" s="399"/>
      <c r="U120" s="399"/>
      <c r="V120" s="399"/>
      <c r="W120" s="399"/>
      <c r="X120" s="399"/>
      <c r="Y120" s="399"/>
      <c r="Z120" s="399"/>
      <c r="AA120" s="399"/>
      <c r="AB120" s="399"/>
      <c r="AC120" s="399"/>
      <c r="AD120" s="399"/>
      <c r="AE120" s="399"/>
      <c r="AF120" s="399"/>
      <c r="AG120" s="399"/>
      <c r="AH120" s="399"/>
      <c r="AI120" s="399"/>
      <c r="AJ120" s="399"/>
      <c r="AK120" s="399"/>
      <c r="AL120" s="399"/>
      <c r="AM120" s="399"/>
      <c r="AN120" s="399"/>
      <c r="AP120" s="89" t="s">
        <v>604</v>
      </c>
      <c r="AQ120" s="89"/>
      <c r="AS120" s="23" t="str">
        <f>+CONCATENATE('[2]ESTRUCTURA 2017 MODIF. 03MARZO'!$D$21,'[2]ESTRUCTURA 2017 MODIF. 03MARZO'!$E$21,'[2]ESTRUCTURA 2017 MODIF. 03MARZO'!$F$21)</f>
        <v>02-PROSECUCIÓN DE ESTUDIANTES EN FORMACIÓN DE TSU Y DE LICENCIADOS O SU EQUIVALENTE TANTO EN PNF COMO EN CARRERAS.</v>
      </c>
      <c r="AT120" s="24"/>
      <c r="AU120" s="24"/>
      <c r="AV120" s="24" t="str">
        <f>+CONCATENATE('[2]ESTRUCTURA 2017 MODIF. 03MARZO'!$E$17,'[2]ESTRUCTURA 2017 MODIF. 03MARZO'!$E$15,'[2]ESTRUCTURA 2017 MODIF. 03MARZO'!$F$17)</f>
        <v>02-ESCUELA NAUTICA DE VENEZUELA</v>
      </c>
      <c r="AW120" s="24"/>
      <c r="AX120" s="24"/>
      <c r="AY120" s="24"/>
      <c r="AZ120" s="24"/>
      <c r="BA120" s="24"/>
      <c r="BB120" s="24"/>
      <c r="BC120" s="24"/>
      <c r="BD120" s="50"/>
      <c r="BE120" s="50"/>
      <c r="BF120" s="50"/>
      <c r="BG120" s="50"/>
      <c r="BH120" s="50"/>
    </row>
    <row r="121" spans="1:60" s="112" customFormat="1" ht="83.25" hidden="1" customHeight="1" x14ac:dyDescent="0.2">
      <c r="A121" s="111" t="e">
        <f>+'FORMULARIO 002 INF DE GESTIÓN '!A121</f>
        <v>#REF!</v>
      </c>
      <c r="B121" s="111" t="str">
        <f>+'FORMULARIO 002 INF DE GESTIÓN '!B121</f>
        <v>objetivo111</v>
      </c>
      <c r="C121" s="111">
        <f>+'FORMULARIO 002 INF DE GESTIÓN '!F121</f>
        <v>0</v>
      </c>
      <c r="D121" s="111">
        <f>+'FORMULARIO 002 INF DE GESTIÓN '!M121</f>
        <v>0</v>
      </c>
      <c r="E121" s="111">
        <f>+'FORMULARIO 001 (PÁG 2 Y 3)'!D108</f>
        <v>0</v>
      </c>
      <c r="F121" s="111">
        <f t="shared" si="9"/>
        <v>0</v>
      </c>
      <c r="G121" s="379" t="str">
        <f t="shared" si="10"/>
        <v>OCULTAR FILA</v>
      </c>
      <c r="H121" s="379"/>
      <c r="I121" s="379"/>
      <c r="J121" s="379"/>
      <c r="K121" s="399" t="str">
        <f t="shared" si="11"/>
        <v>OCULTAR FILA</v>
      </c>
      <c r="L121" s="399"/>
      <c r="M121" s="399"/>
      <c r="N121" s="399"/>
      <c r="O121" s="399"/>
      <c r="P121" s="399"/>
      <c r="Q121" s="399"/>
      <c r="R121" s="399"/>
      <c r="S121" s="399"/>
      <c r="T121" s="399"/>
      <c r="U121" s="399"/>
      <c r="V121" s="399"/>
      <c r="W121" s="399"/>
      <c r="X121" s="399"/>
      <c r="Y121" s="399"/>
      <c r="Z121" s="399"/>
      <c r="AA121" s="399"/>
      <c r="AB121" s="399"/>
      <c r="AC121" s="399"/>
      <c r="AD121" s="399"/>
      <c r="AE121" s="399"/>
      <c r="AF121" s="399"/>
      <c r="AG121" s="399"/>
      <c r="AH121" s="399"/>
      <c r="AI121" s="399"/>
      <c r="AJ121" s="399"/>
      <c r="AK121" s="399"/>
      <c r="AL121" s="399"/>
      <c r="AM121" s="399"/>
      <c r="AN121" s="399"/>
      <c r="AP121" s="89" t="s">
        <v>604</v>
      </c>
      <c r="AQ121" s="89"/>
      <c r="AS121" s="23" t="str">
        <f>+CONCATENATE('[2]ESTRUCTURA 2017 MODIF. 03MARZO'!$D$21,'[2]ESTRUCTURA 2017 MODIF. 03MARZO'!$E$21,'[2]ESTRUCTURA 2017 MODIF. 03MARZO'!$F$21)</f>
        <v>02-PROSECUCIÓN DE ESTUDIANTES EN FORMACIÓN DE TSU Y DE LICENCIADOS O SU EQUIVALENTE TANTO EN PNF COMO EN CARRERAS.</v>
      </c>
      <c r="AT121" s="24"/>
      <c r="AU121" s="24"/>
      <c r="AV121" s="24" t="str">
        <f>+CONCATENATE('[2]ESTRUCTURA 2017 MODIF. 03MARZO'!$E$17,'[2]ESTRUCTURA 2017 MODIF. 03MARZO'!$E$15,'[2]ESTRUCTURA 2017 MODIF. 03MARZO'!$F$17)</f>
        <v>02-ESCUELA NAUTICA DE VENEZUELA</v>
      </c>
      <c r="AW121" s="24"/>
      <c r="AX121" s="24"/>
      <c r="AY121" s="24"/>
      <c r="AZ121" s="24"/>
      <c r="BA121" s="24"/>
      <c r="BB121" s="24"/>
      <c r="BC121" s="24"/>
      <c r="BD121" s="50"/>
      <c r="BE121" s="50"/>
      <c r="BF121" s="50"/>
      <c r="BG121" s="50"/>
      <c r="BH121" s="50"/>
    </row>
    <row r="122" spans="1:60" s="112" customFormat="1" ht="83.25" hidden="1" customHeight="1" x14ac:dyDescent="0.2">
      <c r="A122" s="111" t="e">
        <f>+'FORMULARIO 002 INF DE GESTIÓN '!A122</f>
        <v>#REF!</v>
      </c>
      <c r="B122" s="111" t="str">
        <f>+'FORMULARIO 002 INF DE GESTIÓN '!B122</f>
        <v>objetivo112</v>
      </c>
      <c r="C122" s="111">
        <f>+'FORMULARIO 002 INF DE GESTIÓN '!F122</f>
        <v>0</v>
      </c>
      <c r="D122" s="111">
        <f>+'FORMULARIO 002 INF DE GESTIÓN '!M122</f>
        <v>0</v>
      </c>
      <c r="E122" s="111">
        <f>+'FORMULARIO 001 (PÁG 2 Y 3)'!D109</f>
        <v>0</v>
      </c>
      <c r="F122" s="111">
        <f t="shared" si="9"/>
        <v>0</v>
      </c>
      <c r="G122" s="379" t="str">
        <f t="shared" si="10"/>
        <v>OCULTAR FILA</v>
      </c>
      <c r="H122" s="379"/>
      <c r="I122" s="379"/>
      <c r="J122" s="379"/>
      <c r="K122" s="399" t="str">
        <f t="shared" si="11"/>
        <v>OCULTAR FILA</v>
      </c>
      <c r="L122" s="399"/>
      <c r="M122" s="399"/>
      <c r="N122" s="399"/>
      <c r="O122" s="399"/>
      <c r="P122" s="399"/>
      <c r="Q122" s="399"/>
      <c r="R122" s="399"/>
      <c r="S122" s="399"/>
      <c r="T122" s="399"/>
      <c r="U122" s="399"/>
      <c r="V122" s="399"/>
      <c r="W122" s="399"/>
      <c r="X122" s="399"/>
      <c r="Y122" s="399"/>
      <c r="Z122" s="399"/>
      <c r="AA122" s="399"/>
      <c r="AB122" s="399"/>
      <c r="AC122" s="399"/>
      <c r="AD122" s="399"/>
      <c r="AE122" s="399"/>
      <c r="AF122" s="399"/>
      <c r="AG122" s="399"/>
      <c r="AH122" s="399"/>
      <c r="AI122" s="399"/>
      <c r="AJ122" s="399"/>
      <c r="AK122" s="399"/>
      <c r="AL122" s="399"/>
      <c r="AM122" s="399"/>
      <c r="AN122" s="399"/>
      <c r="AP122" s="89" t="s">
        <v>604</v>
      </c>
      <c r="AQ122" s="89"/>
      <c r="AS122" s="23" t="str">
        <f>+CONCATENATE('[2]ESTRUCTURA 2017 MODIF. 03MARZO'!$D$21,'[2]ESTRUCTURA 2017 MODIF. 03MARZO'!$E$21,'[2]ESTRUCTURA 2017 MODIF. 03MARZO'!$F$21)</f>
        <v>02-PROSECUCIÓN DE ESTUDIANTES EN FORMACIÓN DE TSU Y DE LICENCIADOS O SU EQUIVALENTE TANTO EN PNF COMO EN CARRERAS.</v>
      </c>
      <c r="AT122" s="24"/>
      <c r="AU122" s="24"/>
      <c r="AV122" s="24" t="str">
        <f>+CONCATENATE('[2]ESTRUCTURA 2017 MODIF. 03MARZO'!$E$17,'[2]ESTRUCTURA 2017 MODIF. 03MARZO'!$E$15,'[2]ESTRUCTURA 2017 MODIF. 03MARZO'!$F$17)</f>
        <v>02-ESCUELA NAUTICA DE VENEZUELA</v>
      </c>
      <c r="AW122" s="24"/>
      <c r="AX122" s="24"/>
      <c r="AY122" s="24"/>
      <c r="AZ122" s="24"/>
      <c r="BA122" s="24"/>
      <c r="BB122" s="24"/>
      <c r="BC122" s="24"/>
      <c r="BD122" s="50"/>
      <c r="BE122" s="50"/>
      <c r="BF122" s="50"/>
      <c r="BG122" s="50"/>
      <c r="BH122" s="50"/>
    </row>
    <row r="123" spans="1:60" s="112" customFormat="1" ht="83.25" hidden="1" customHeight="1" x14ac:dyDescent="0.2">
      <c r="A123" s="111" t="e">
        <f>+'FORMULARIO 002 INF DE GESTIÓN '!A123</f>
        <v>#REF!</v>
      </c>
      <c r="B123" s="111" t="str">
        <f>+'FORMULARIO 002 INF DE GESTIÓN '!B123</f>
        <v>objetivo113</v>
      </c>
      <c r="C123" s="111">
        <f>+'FORMULARIO 002 INF DE GESTIÓN '!F123</f>
        <v>0</v>
      </c>
      <c r="D123" s="111">
        <f>+'FORMULARIO 002 INF DE GESTIÓN '!M123</f>
        <v>0</v>
      </c>
      <c r="E123" s="111">
        <f>+'FORMULARIO 001 (PÁG 2 Y 3)'!D110</f>
        <v>0</v>
      </c>
      <c r="F123" s="111">
        <f t="shared" si="9"/>
        <v>0</v>
      </c>
      <c r="G123" s="379" t="str">
        <f t="shared" si="10"/>
        <v>OCULTAR FILA</v>
      </c>
      <c r="H123" s="379"/>
      <c r="I123" s="379"/>
      <c r="J123" s="379"/>
      <c r="K123" s="399" t="str">
        <f t="shared" si="11"/>
        <v>OCULTAR FILA</v>
      </c>
      <c r="L123" s="399"/>
      <c r="M123" s="399"/>
      <c r="N123" s="399"/>
      <c r="O123" s="399"/>
      <c r="P123" s="399"/>
      <c r="Q123" s="399"/>
      <c r="R123" s="399"/>
      <c r="S123" s="399"/>
      <c r="T123" s="399"/>
      <c r="U123" s="399"/>
      <c r="V123" s="399"/>
      <c r="W123" s="399"/>
      <c r="X123" s="399"/>
      <c r="Y123" s="399"/>
      <c r="Z123" s="399"/>
      <c r="AA123" s="399"/>
      <c r="AB123" s="399"/>
      <c r="AC123" s="399"/>
      <c r="AD123" s="399"/>
      <c r="AE123" s="399"/>
      <c r="AF123" s="399"/>
      <c r="AG123" s="399"/>
      <c r="AH123" s="399"/>
      <c r="AI123" s="399"/>
      <c r="AJ123" s="399"/>
      <c r="AK123" s="399"/>
      <c r="AL123" s="399"/>
      <c r="AM123" s="399"/>
      <c r="AN123" s="399"/>
      <c r="AP123" s="89" t="s">
        <v>604</v>
      </c>
      <c r="AQ123" s="89"/>
      <c r="AS123" s="23" t="str">
        <f>+CONCATENATE('[2]ESTRUCTURA 2017 MODIF. 03MARZO'!$D$21,'[2]ESTRUCTURA 2017 MODIF. 03MARZO'!$E$21,'[2]ESTRUCTURA 2017 MODIF. 03MARZO'!$F$21)</f>
        <v>02-PROSECUCIÓN DE ESTUDIANTES EN FORMACIÓN DE TSU Y DE LICENCIADOS O SU EQUIVALENTE TANTO EN PNF COMO EN CARRERAS.</v>
      </c>
      <c r="AT123" s="24"/>
      <c r="AU123" s="24"/>
      <c r="AV123" s="24" t="str">
        <f>+CONCATENATE('[2]ESTRUCTURA 2017 MODIF. 03MARZO'!$E$17,'[2]ESTRUCTURA 2017 MODIF. 03MARZO'!$E$15,'[2]ESTRUCTURA 2017 MODIF. 03MARZO'!$F$17)</f>
        <v>02-ESCUELA NAUTICA DE VENEZUELA</v>
      </c>
      <c r="AW123" s="24"/>
      <c r="AX123" s="24"/>
      <c r="AY123" s="24"/>
      <c r="AZ123" s="24"/>
      <c r="BA123" s="24"/>
      <c r="BB123" s="24"/>
      <c r="BC123" s="24"/>
      <c r="BD123" s="50"/>
      <c r="BE123" s="50"/>
      <c r="BF123" s="50"/>
      <c r="BG123" s="50"/>
      <c r="BH123" s="50"/>
    </row>
    <row r="124" spans="1:60" s="112" customFormat="1" ht="83.25" hidden="1" customHeight="1" x14ac:dyDescent="0.2">
      <c r="A124" s="111" t="e">
        <f>+'FORMULARIO 002 INF DE GESTIÓN '!A124</f>
        <v>#REF!</v>
      </c>
      <c r="B124" s="111" t="str">
        <f>+'FORMULARIO 002 INF DE GESTIÓN '!B124</f>
        <v>objetivo114</v>
      </c>
      <c r="C124" s="111">
        <f>+'FORMULARIO 002 INF DE GESTIÓN '!F124</f>
        <v>0</v>
      </c>
      <c r="D124" s="111">
        <f>+'FORMULARIO 002 INF DE GESTIÓN '!M124</f>
        <v>0</v>
      </c>
      <c r="E124" s="111">
        <f>+'FORMULARIO 001 (PÁG 2 Y 3)'!D111</f>
        <v>0</v>
      </c>
      <c r="F124" s="111">
        <f t="shared" si="9"/>
        <v>0</v>
      </c>
      <c r="G124" s="379" t="str">
        <f t="shared" si="10"/>
        <v>OCULTAR FILA</v>
      </c>
      <c r="H124" s="379"/>
      <c r="I124" s="379"/>
      <c r="J124" s="379"/>
      <c r="K124" s="399" t="str">
        <f t="shared" si="11"/>
        <v>OCULTAR FILA</v>
      </c>
      <c r="L124" s="399"/>
      <c r="M124" s="399"/>
      <c r="N124" s="399"/>
      <c r="O124" s="399"/>
      <c r="P124" s="399"/>
      <c r="Q124" s="399"/>
      <c r="R124" s="399"/>
      <c r="S124" s="399"/>
      <c r="T124" s="399"/>
      <c r="U124" s="399"/>
      <c r="V124" s="399"/>
      <c r="W124" s="399"/>
      <c r="X124" s="399"/>
      <c r="Y124" s="399"/>
      <c r="Z124" s="399"/>
      <c r="AA124" s="399"/>
      <c r="AB124" s="399"/>
      <c r="AC124" s="399"/>
      <c r="AD124" s="399"/>
      <c r="AE124" s="399"/>
      <c r="AF124" s="399"/>
      <c r="AG124" s="399"/>
      <c r="AH124" s="399"/>
      <c r="AI124" s="399"/>
      <c r="AJ124" s="399"/>
      <c r="AK124" s="399"/>
      <c r="AL124" s="399"/>
      <c r="AM124" s="399"/>
      <c r="AN124" s="399"/>
      <c r="AP124" s="89" t="s">
        <v>604</v>
      </c>
      <c r="AQ124" s="89"/>
      <c r="AS124" s="23" t="str">
        <f>+CONCATENATE('[2]ESTRUCTURA 2017 MODIF. 03MARZO'!$D$21,'[2]ESTRUCTURA 2017 MODIF. 03MARZO'!$E$21,'[2]ESTRUCTURA 2017 MODIF. 03MARZO'!$F$21)</f>
        <v>02-PROSECUCIÓN DE ESTUDIANTES EN FORMACIÓN DE TSU Y DE LICENCIADOS O SU EQUIVALENTE TANTO EN PNF COMO EN CARRERAS.</v>
      </c>
      <c r="AT124" s="24"/>
      <c r="AU124" s="24"/>
      <c r="AV124" s="24" t="str">
        <f>+CONCATENATE('[2]ESTRUCTURA 2017 MODIF. 03MARZO'!$E$17,'[2]ESTRUCTURA 2017 MODIF. 03MARZO'!$E$15,'[2]ESTRUCTURA 2017 MODIF. 03MARZO'!$F$17)</f>
        <v>02-ESCUELA NAUTICA DE VENEZUELA</v>
      </c>
      <c r="AW124" s="24"/>
      <c r="AX124" s="24"/>
      <c r="AY124" s="24"/>
      <c r="AZ124" s="24"/>
      <c r="BA124" s="24"/>
      <c r="BB124" s="24"/>
      <c r="BC124" s="24"/>
      <c r="BD124" s="50"/>
      <c r="BE124" s="50"/>
      <c r="BF124" s="50"/>
      <c r="BG124" s="50"/>
      <c r="BH124" s="50"/>
    </row>
    <row r="125" spans="1:60" s="112" customFormat="1" ht="83.25" hidden="1" customHeight="1" x14ac:dyDescent="0.2">
      <c r="A125" s="111" t="e">
        <f>+'FORMULARIO 002 INF DE GESTIÓN '!A125</f>
        <v>#REF!</v>
      </c>
      <c r="B125" s="111" t="str">
        <f>+'FORMULARIO 002 INF DE GESTIÓN '!B125</f>
        <v>objetivo115</v>
      </c>
      <c r="C125" s="111">
        <f>+'FORMULARIO 002 INF DE GESTIÓN '!F125</f>
        <v>0</v>
      </c>
      <c r="D125" s="111">
        <f>+'FORMULARIO 002 INF DE GESTIÓN '!M125</f>
        <v>0</v>
      </c>
      <c r="E125" s="111">
        <f>+'FORMULARIO 001 (PÁG 2 Y 3)'!D112</f>
        <v>0</v>
      </c>
      <c r="F125" s="111">
        <f t="shared" ref="F125:F130" si="12">+D125-C125</f>
        <v>0</v>
      </c>
      <c r="G125" s="379" t="str">
        <f t="shared" ref="G125:G130" si="13">+IF(F125=0,"OCULTAR FILA","USE EL METODO DEL POR QUÉ PARA ENCONTRAR CAUSAS")</f>
        <v>OCULTAR FILA</v>
      </c>
      <c r="H125" s="379"/>
      <c r="I125" s="379"/>
      <c r="J125" s="379"/>
      <c r="K125" s="399" t="str">
        <f t="shared" ref="K125:K130" si="14">+IF(F125=0,"OCULTAR FILA","COLOQUE MEDIDA DE AJUSTE")</f>
        <v>OCULTAR FILA</v>
      </c>
      <c r="L125" s="399"/>
      <c r="M125" s="399"/>
      <c r="N125" s="399"/>
      <c r="O125" s="399"/>
      <c r="P125" s="399"/>
      <c r="Q125" s="399"/>
      <c r="R125" s="399"/>
      <c r="S125" s="399"/>
      <c r="T125" s="399"/>
      <c r="U125" s="399"/>
      <c r="V125" s="399"/>
      <c r="W125" s="399"/>
      <c r="X125" s="399"/>
      <c r="Y125" s="399"/>
      <c r="Z125" s="399"/>
      <c r="AA125" s="399"/>
      <c r="AB125" s="399"/>
      <c r="AC125" s="399"/>
      <c r="AD125" s="399"/>
      <c r="AE125" s="399"/>
      <c r="AF125" s="399"/>
      <c r="AG125" s="399"/>
      <c r="AH125" s="399"/>
      <c r="AI125" s="399"/>
      <c r="AJ125" s="399"/>
      <c r="AK125" s="399"/>
      <c r="AL125" s="399"/>
      <c r="AM125" s="399"/>
      <c r="AN125" s="399"/>
      <c r="AP125" s="89" t="s">
        <v>604</v>
      </c>
      <c r="AQ125" s="89"/>
      <c r="AS125" s="23" t="str">
        <f>+CONCATENATE('[2]ESTRUCTURA 2017 MODIF. 03MARZO'!$D$21,'[2]ESTRUCTURA 2017 MODIF. 03MARZO'!$E$21,'[2]ESTRUCTURA 2017 MODIF. 03MARZO'!$F$21)</f>
        <v>02-PROSECUCIÓN DE ESTUDIANTES EN FORMACIÓN DE TSU Y DE LICENCIADOS O SU EQUIVALENTE TANTO EN PNF COMO EN CARRERAS.</v>
      </c>
      <c r="AT125" s="24"/>
      <c r="AU125" s="24"/>
      <c r="AV125" s="24" t="str">
        <f>+CONCATENATE('[2]ESTRUCTURA 2017 MODIF. 03MARZO'!$E$17,'[2]ESTRUCTURA 2017 MODIF. 03MARZO'!$E$15,'[2]ESTRUCTURA 2017 MODIF. 03MARZO'!$F$17)</f>
        <v>02-ESCUELA NAUTICA DE VENEZUELA</v>
      </c>
      <c r="AW125" s="24"/>
      <c r="AX125" s="24"/>
      <c r="AY125" s="24"/>
      <c r="AZ125" s="24"/>
      <c r="BA125" s="24"/>
      <c r="BB125" s="24"/>
      <c r="BC125" s="24"/>
      <c r="BD125" s="50"/>
      <c r="BE125" s="50"/>
      <c r="BF125" s="50"/>
      <c r="BG125" s="50"/>
      <c r="BH125" s="50"/>
    </row>
    <row r="126" spans="1:60" s="112" customFormat="1" ht="83.25" hidden="1" customHeight="1" x14ac:dyDescent="0.2">
      <c r="A126" s="111" t="e">
        <f>+'FORMULARIO 002 INF DE GESTIÓN '!A126</f>
        <v>#REF!</v>
      </c>
      <c r="B126" s="111" t="str">
        <f>+'FORMULARIO 002 INF DE GESTIÓN '!B126</f>
        <v>objetivo116</v>
      </c>
      <c r="C126" s="111">
        <f>+'FORMULARIO 002 INF DE GESTIÓN '!F126</f>
        <v>0</v>
      </c>
      <c r="D126" s="111">
        <f>+'FORMULARIO 002 INF DE GESTIÓN '!M126</f>
        <v>0</v>
      </c>
      <c r="E126" s="111">
        <f>+'FORMULARIO 001 (PÁG 2 Y 3)'!D113</f>
        <v>0</v>
      </c>
      <c r="F126" s="111">
        <f t="shared" si="12"/>
        <v>0</v>
      </c>
      <c r="G126" s="379" t="str">
        <f t="shared" si="13"/>
        <v>OCULTAR FILA</v>
      </c>
      <c r="H126" s="379"/>
      <c r="I126" s="379"/>
      <c r="J126" s="379"/>
      <c r="K126" s="399" t="str">
        <f t="shared" si="14"/>
        <v>OCULTAR FILA</v>
      </c>
      <c r="L126" s="399"/>
      <c r="M126" s="399"/>
      <c r="N126" s="399"/>
      <c r="O126" s="399"/>
      <c r="P126" s="399"/>
      <c r="Q126" s="399"/>
      <c r="R126" s="399"/>
      <c r="S126" s="399"/>
      <c r="T126" s="399"/>
      <c r="U126" s="399"/>
      <c r="V126" s="399"/>
      <c r="W126" s="399"/>
      <c r="X126" s="399"/>
      <c r="Y126" s="399"/>
      <c r="Z126" s="399"/>
      <c r="AA126" s="399"/>
      <c r="AB126" s="399"/>
      <c r="AC126" s="399"/>
      <c r="AD126" s="399"/>
      <c r="AE126" s="399"/>
      <c r="AF126" s="399"/>
      <c r="AG126" s="399"/>
      <c r="AH126" s="399"/>
      <c r="AI126" s="399"/>
      <c r="AJ126" s="399"/>
      <c r="AK126" s="399"/>
      <c r="AL126" s="399"/>
      <c r="AM126" s="399"/>
      <c r="AN126" s="399"/>
      <c r="AP126" s="89" t="s">
        <v>604</v>
      </c>
      <c r="AQ126" s="89"/>
      <c r="AS126" s="23" t="str">
        <f>+CONCATENATE('[2]ESTRUCTURA 2017 MODIF. 03MARZO'!$D$21,'[2]ESTRUCTURA 2017 MODIF. 03MARZO'!$E$21,'[2]ESTRUCTURA 2017 MODIF. 03MARZO'!$F$21)</f>
        <v>02-PROSECUCIÓN DE ESTUDIANTES EN FORMACIÓN DE TSU Y DE LICENCIADOS O SU EQUIVALENTE TANTO EN PNF COMO EN CARRERAS.</v>
      </c>
      <c r="AT126" s="24"/>
      <c r="AU126" s="24"/>
      <c r="AV126" s="24" t="str">
        <f>+CONCATENATE('[2]ESTRUCTURA 2017 MODIF. 03MARZO'!$E$17,'[2]ESTRUCTURA 2017 MODIF. 03MARZO'!$E$15,'[2]ESTRUCTURA 2017 MODIF. 03MARZO'!$F$17)</f>
        <v>02-ESCUELA NAUTICA DE VENEZUELA</v>
      </c>
      <c r="AW126" s="24"/>
      <c r="AX126" s="24"/>
      <c r="AY126" s="24"/>
      <c r="AZ126" s="24"/>
      <c r="BA126" s="24"/>
      <c r="BB126" s="24"/>
      <c r="BC126" s="24"/>
      <c r="BD126" s="50"/>
      <c r="BE126" s="50"/>
      <c r="BF126" s="50"/>
      <c r="BG126" s="50"/>
      <c r="BH126" s="50"/>
    </row>
    <row r="127" spans="1:60" s="112" customFormat="1" ht="83.25" hidden="1" customHeight="1" x14ac:dyDescent="0.2">
      <c r="A127" s="111" t="e">
        <f>+'FORMULARIO 002 INF DE GESTIÓN '!A127</f>
        <v>#REF!</v>
      </c>
      <c r="B127" s="111" t="str">
        <f>+'FORMULARIO 002 INF DE GESTIÓN '!B127</f>
        <v>objetivo117</v>
      </c>
      <c r="C127" s="111">
        <f>+'FORMULARIO 002 INF DE GESTIÓN '!F127</f>
        <v>0</v>
      </c>
      <c r="D127" s="111">
        <f>+'FORMULARIO 002 INF DE GESTIÓN '!M127</f>
        <v>0</v>
      </c>
      <c r="E127" s="111">
        <f>+'FORMULARIO 001 (PÁG 2 Y 3)'!D114</f>
        <v>0</v>
      </c>
      <c r="F127" s="111">
        <f t="shared" si="12"/>
        <v>0</v>
      </c>
      <c r="G127" s="379" t="str">
        <f t="shared" si="13"/>
        <v>OCULTAR FILA</v>
      </c>
      <c r="H127" s="379"/>
      <c r="I127" s="379"/>
      <c r="J127" s="379"/>
      <c r="K127" s="399" t="str">
        <f t="shared" si="14"/>
        <v>OCULTAR FILA</v>
      </c>
      <c r="L127" s="399"/>
      <c r="M127" s="399"/>
      <c r="N127" s="399"/>
      <c r="O127" s="399"/>
      <c r="P127" s="399"/>
      <c r="Q127" s="399"/>
      <c r="R127" s="399"/>
      <c r="S127" s="399"/>
      <c r="T127" s="399"/>
      <c r="U127" s="399"/>
      <c r="V127" s="399"/>
      <c r="W127" s="399"/>
      <c r="X127" s="399"/>
      <c r="Y127" s="399"/>
      <c r="Z127" s="399"/>
      <c r="AA127" s="399"/>
      <c r="AB127" s="399"/>
      <c r="AC127" s="399"/>
      <c r="AD127" s="399"/>
      <c r="AE127" s="399"/>
      <c r="AF127" s="399"/>
      <c r="AG127" s="399"/>
      <c r="AH127" s="399"/>
      <c r="AI127" s="399"/>
      <c r="AJ127" s="399"/>
      <c r="AK127" s="399"/>
      <c r="AL127" s="399"/>
      <c r="AM127" s="399"/>
      <c r="AN127" s="399"/>
      <c r="AP127" s="89" t="s">
        <v>604</v>
      </c>
      <c r="AQ127" s="89"/>
      <c r="AS127" s="23" t="str">
        <f>+CONCATENATE('[2]ESTRUCTURA 2017 MODIF. 03MARZO'!$D$21,'[2]ESTRUCTURA 2017 MODIF. 03MARZO'!$E$21,'[2]ESTRUCTURA 2017 MODIF. 03MARZO'!$F$21)</f>
        <v>02-PROSECUCIÓN DE ESTUDIANTES EN FORMACIÓN DE TSU Y DE LICENCIADOS O SU EQUIVALENTE TANTO EN PNF COMO EN CARRERAS.</v>
      </c>
      <c r="AT127" s="24"/>
      <c r="AU127" s="24"/>
      <c r="AV127" s="24" t="str">
        <f>+CONCATENATE('[2]ESTRUCTURA 2017 MODIF. 03MARZO'!$E$17,'[2]ESTRUCTURA 2017 MODIF. 03MARZO'!$E$15,'[2]ESTRUCTURA 2017 MODIF. 03MARZO'!$F$17)</f>
        <v>02-ESCUELA NAUTICA DE VENEZUELA</v>
      </c>
      <c r="AW127" s="24"/>
      <c r="AX127" s="24"/>
      <c r="AY127" s="24"/>
      <c r="AZ127" s="24"/>
      <c r="BA127" s="24"/>
      <c r="BB127" s="24"/>
      <c r="BC127" s="24"/>
      <c r="BD127" s="50"/>
      <c r="BE127" s="50"/>
      <c r="BF127" s="50"/>
      <c r="BG127" s="50"/>
      <c r="BH127" s="50"/>
    </row>
    <row r="128" spans="1:60" s="112" customFormat="1" ht="83.25" hidden="1" customHeight="1" x14ac:dyDescent="0.2">
      <c r="A128" s="111" t="e">
        <f>+'FORMULARIO 002 INF DE GESTIÓN '!A128</f>
        <v>#REF!</v>
      </c>
      <c r="B128" s="111" t="str">
        <f>+'FORMULARIO 002 INF DE GESTIÓN '!B128</f>
        <v>objetivo118</v>
      </c>
      <c r="C128" s="111">
        <f>+'FORMULARIO 002 INF DE GESTIÓN '!F128</f>
        <v>0</v>
      </c>
      <c r="D128" s="111">
        <f>+'FORMULARIO 002 INF DE GESTIÓN '!M128</f>
        <v>0</v>
      </c>
      <c r="E128" s="111">
        <f>+'FORMULARIO 001 (PÁG 2 Y 3)'!D115</f>
        <v>0</v>
      </c>
      <c r="F128" s="111">
        <f t="shared" si="12"/>
        <v>0</v>
      </c>
      <c r="G128" s="379" t="str">
        <f t="shared" si="13"/>
        <v>OCULTAR FILA</v>
      </c>
      <c r="H128" s="379"/>
      <c r="I128" s="379"/>
      <c r="J128" s="379"/>
      <c r="K128" s="399" t="str">
        <f t="shared" si="14"/>
        <v>OCULTAR FILA</v>
      </c>
      <c r="L128" s="399"/>
      <c r="M128" s="399"/>
      <c r="N128" s="399"/>
      <c r="O128" s="399"/>
      <c r="P128" s="399"/>
      <c r="Q128" s="399"/>
      <c r="R128" s="399"/>
      <c r="S128" s="399"/>
      <c r="T128" s="399"/>
      <c r="U128" s="399"/>
      <c r="V128" s="399"/>
      <c r="W128" s="399"/>
      <c r="X128" s="399"/>
      <c r="Y128" s="399"/>
      <c r="Z128" s="399"/>
      <c r="AA128" s="399"/>
      <c r="AB128" s="399"/>
      <c r="AC128" s="399"/>
      <c r="AD128" s="399"/>
      <c r="AE128" s="399"/>
      <c r="AF128" s="399"/>
      <c r="AG128" s="399"/>
      <c r="AH128" s="399"/>
      <c r="AI128" s="399"/>
      <c r="AJ128" s="399"/>
      <c r="AK128" s="399"/>
      <c r="AL128" s="399"/>
      <c r="AM128" s="399"/>
      <c r="AN128" s="399"/>
      <c r="AP128" s="89" t="s">
        <v>604</v>
      </c>
      <c r="AQ128" s="89"/>
      <c r="AS128" s="23" t="str">
        <f>+CONCATENATE('[2]ESTRUCTURA 2017 MODIF. 03MARZO'!$D$21,'[2]ESTRUCTURA 2017 MODIF. 03MARZO'!$E$21,'[2]ESTRUCTURA 2017 MODIF. 03MARZO'!$F$21)</f>
        <v>02-PROSECUCIÓN DE ESTUDIANTES EN FORMACIÓN DE TSU Y DE LICENCIADOS O SU EQUIVALENTE TANTO EN PNF COMO EN CARRERAS.</v>
      </c>
      <c r="AT128" s="24"/>
      <c r="AU128" s="24"/>
      <c r="AV128" s="24" t="str">
        <f>+CONCATENATE('[2]ESTRUCTURA 2017 MODIF. 03MARZO'!$E$17,'[2]ESTRUCTURA 2017 MODIF. 03MARZO'!$E$15,'[2]ESTRUCTURA 2017 MODIF. 03MARZO'!$F$17)</f>
        <v>02-ESCUELA NAUTICA DE VENEZUELA</v>
      </c>
      <c r="AW128" s="24"/>
      <c r="AX128" s="24"/>
      <c r="AY128" s="24"/>
      <c r="AZ128" s="24"/>
      <c r="BA128" s="24"/>
      <c r="BB128" s="24"/>
      <c r="BC128" s="24"/>
      <c r="BD128" s="50"/>
      <c r="BE128" s="50"/>
      <c r="BF128" s="50"/>
      <c r="BG128" s="50"/>
      <c r="BH128" s="50"/>
    </row>
    <row r="129" spans="1:61" s="112" customFormat="1" ht="83.25" hidden="1" customHeight="1" x14ac:dyDescent="0.2">
      <c r="A129" s="111" t="e">
        <f>+'FORMULARIO 002 INF DE GESTIÓN '!A129</f>
        <v>#REF!</v>
      </c>
      <c r="B129" s="111" t="str">
        <f>+'FORMULARIO 002 INF DE GESTIÓN '!B129</f>
        <v>objetivo119</v>
      </c>
      <c r="C129" s="111">
        <f>+'FORMULARIO 002 INF DE GESTIÓN '!F129</f>
        <v>0</v>
      </c>
      <c r="D129" s="111">
        <f>+'FORMULARIO 002 INF DE GESTIÓN '!M129</f>
        <v>0</v>
      </c>
      <c r="E129" s="111">
        <f>+'FORMULARIO 001 (PÁG 2 Y 3)'!D116</f>
        <v>0</v>
      </c>
      <c r="F129" s="111">
        <f t="shared" si="12"/>
        <v>0</v>
      </c>
      <c r="G129" s="379" t="str">
        <f t="shared" si="13"/>
        <v>OCULTAR FILA</v>
      </c>
      <c r="H129" s="379"/>
      <c r="I129" s="379"/>
      <c r="J129" s="379"/>
      <c r="K129" s="399" t="str">
        <f t="shared" si="14"/>
        <v>OCULTAR FILA</v>
      </c>
      <c r="L129" s="399"/>
      <c r="M129" s="399"/>
      <c r="N129" s="399"/>
      <c r="O129" s="399"/>
      <c r="P129" s="399"/>
      <c r="Q129" s="399"/>
      <c r="R129" s="399"/>
      <c r="S129" s="399"/>
      <c r="T129" s="399"/>
      <c r="U129" s="399"/>
      <c r="V129" s="399"/>
      <c r="W129" s="399"/>
      <c r="X129" s="399"/>
      <c r="Y129" s="399"/>
      <c r="Z129" s="399"/>
      <c r="AA129" s="399"/>
      <c r="AB129" s="399"/>
      <c r="AC129" s="399"/>
      <c r="AD129" s="399"/>
      <c r="AE129" s="399"/>
      <c r="AF129" s="399"/>
      <c r="AG129" s="399"/>
      <c r="AH129" s="399"/>
      <c r="AI129" s="399"/>
      <c r="AJ129" s="399"/>
      <c r="AK129" s="399"/>
      <c r="AL129" s="399"/>
      <c r="AM129" s="399"/>
      <c r="AN129" s="399"/>
      <c r="AP129" s="89" t="s">
        <v>604</v>
      </c>
      <c r="AQ129" s="89"/>
      <c r="AS129" s="23" t="str">
        <f>+CONCATENATE('[2]ESTRUCTURA 2017 MODIF. 03MARZO'!$D$21,'[2]ESTRUCTURA 2017 MODIF. 03MARZO'!$E$21,'[2]ESTRUCTURA 2017 MODIF. 03MARZO'!$F$21)</f>
        <v>02-PROSECUCIÓN DE ESTUDIANTES EN FORMACIÓN DE TSU Y DE LICENCIADOS O SU EQUIVALENTE TANTO EN PNF COMO EN CARRERAS.</v>
      </c>
      <c r="AT129" s="24"/>
      <c r="AU129" s="24"/>
      <c r="AV129" s="24" t="str">
        <f>+CONCATENATE('[2]ESTRUCTURA 2017 MODIF. 03MARZO'!$E$17,'[2]ESTRUCTURA 2017 MODIF. 03MARZO'!$E$15,'[2]ESTRUCTURA 2017 MODIF. 03MARZO'!$F$17)</f>
        <v>02-ESCUELA NAUTICA DE VENEZUELA</v>
      </c>
      <c r="AW129" s="24"/>
      <c r="AX129" s="24"/>
      <c r="AY129" s="24"/>
      <c r="AZ129" s="24"/>
      <c r="BA129" s="24"/>
      <c r="BB129" s="24"/>
      <c r="BC129" s="24"/>
      <c r="BD129" s="50"/>
      <c r="BE129" s="50"/>
      <c r="BF129" s="50"/>
      <c r="BG129" s="50"/>
      <c r="BH129" s="50"/>
    </row>
    <row r="130" spans="1:61" s="112" customFormat="1" ht="83.25" hidden="1" customHeight="1" x14ac:dyDescent="0.2">
      <c r="A130" s="111" t="e">
        <f>+'FORMULARIO 002 INF DE GESTIÓN '!A130</f>
        <v>#REF!</v>
      </c>
      <c r="B130" s="111" t="str">
        <f>+'FORMULARIO 002 INF DE GESTIÓN '!B130</f>
        <v>objetivo120</v>
      </c>
      <c r="C130" s="111">
        <f>+'FORMULARIO 002 INF DE GESTIÓN '!F130</f>
        <v>0</v>
      </c>
      <c r="D130" s="111">
        <f>+'FORMULARIO 002 INF DE GESTIÓN '!M130</f>
        <v>0</v>
      </c>
      <c r="E130" s="111">
        <f>+'FORMULARIO 001 (PÁG 2 Y 3)'!D117</f>
        <v>0</v>
      </c>
      <c r="F130" s="111">
        <f t="shared" si="12"/>
        <v>0</v>
      </c>
      <c r="G130" s="379" t="str">
        <f t="shared" si="13"/>
        <v>OCULTAR FILA</v>
      </c>
      <c r="H130" s="379"/>
      <c r="I130" s="379"/>
      <c r="J130" s="379"/>
      <c r="K130" s="399" t="str">
        <f t="shared" si="14"/>
        <v>OCULTAR FILA</v>
      </c>
      <c r="L130" s="399"/>
      <c r="M130" s="399"/>
      <c r="N130" s="399"/>
      <c r="O130" s="399"/>
      <c r="P130" s="399"/>
      <c r="Q130" s="399"/>
      <c r="R130" s="399"/>
      <c r="S130" s="399"/>
      <c r="T130" s="399"/>
      <c r="U130" s="399"/>
      <c r="V130" s="399"/>
      <c r="W130" s="399"/>
      <c r="X130" s="399"/>
      <c r="Y130" s="399"/>
      <c r="Z130" s="399"/>
      <c r="AA130" s="399"/>
      <c r="AB130" s="399"/>
      <c r="AC130" s="399"/>
      <c r="AD130" s="399"/>
      <c r="AE130" s="399"/>
      <c r="AF130" s="399"/>
      <c r="AG130" s="399"/>
      <c r="AH130" s="399"/>
      <c r="AI130" s="399"/>
      <c r="AJ130" s="399"/>
      <c r="AK130" s="399"/>
      <c r="AL130" s="399"/>
      <c r="AM130" s="399"/>
      <c r="AN130" s="399"/>
      <c r="AP130" s="89" t="s">
        <v>604</v>
      </c>
      <c r="AQ130" s="89"/>
      <c r="AS130" s="23" t="str">
        <f>+CONCATENATE('[2]ESTRUCTURA 2017 MODIF. 03MARZO'!$D$21,'[2]ESTRUCTURA 2017 MODIF. 03MARZO'!$E$21,'[2]ESTRUCTURA 2017 MODIF. 03MARZO'!$F$21)</f>
        <v>02-PROSECUCIÓN DE ESTUDIANTES EN FORMACIÓN DE TSU Y DE LICENCIADOS O SU EQUIVALENTE TANTO EN PNF COMO EN CARRERAS.</v>
      </c>
      <c r="AT130" s="24"/>
      <c r="AU130" s="24"/>
      <c r="AV130" s="24" t="str">
        <f>+CONCATENATE('[2]ESTRUCTURA 2017 MODIF. 03MARZO'!$E$17,'[2]ESTRUCTURA 2017 MODIF. 03MARZO'!$E$15,'[2]ESTRUCTURA 2017 MODIF. 03MARZO'!$F$17)</f>
        <v>02-ESCUELA NAUTICA DE VENEZUELA</v>
      </c>
      <c r="AW130" s="24"/>
      <c r="AX130" s="24"/>
      <c r="AY130" s="24"/>
      <c r="AZ130" s="24"/>
      <c r="BA130" s="24"/>
      <c r="BB130" s="24"/>
      <c r="BC130" s="24"/>
      <c r="BD130" s="50"/>
      <c r="BE130" s="50"/>
      <c r="BF130" s="50"/>
      <c r="BG130" s="50"/>
      <c r="BH130" s="50"/>
    </row>
    <row r="131" spans="1:61" s="113" customFormat="1" ht="27" customHeight="1" x14ac:dyDescent="0.25">
      <c r="A131" s="409"/>
      <c r="B131" s="409"/>
      <c r="C131" s="409"/>
      <c r="D131" s="409"/>
      <c r="E131" s="409"/>
      <c r="F131" s="409"/>
      <c r="G131" s="409"/>
      <c r="H131" s="409"/>
      <c r="I131" s="409"/>
      <c r="J131" s="409"/>
      <c r="K131" s="409"/>
      <c r="L131" s="409"/>
      <c r="M131" s="409"/>
      <c r="N131" s="409"/>
      <c r="O131" s="409"/>
      <c r="P131" s="409"/>
      <c r="Q131" s="409"/>
      <c r="R131" s="409"/>
      <c r="S131" s="409"/>
      <c r="T131" s="409"/>
      <c r="U131" s="409"/>
      <c r="V131" s="409"/>
      <c r="W131" s="409"/>
      <c r="X131" s="409"/>
      <c r="Y131" s="409"/>
      <c r="Z131" s="409"/>
      <c r="AA131" s="409"/>
      <c r="AB131" s="409"/>
      <c r="AC131" s="409"/>
      <c r="AD131" s="409"/>
      <c r="AE131" s="409"/>
      <c r="AF131" s="409"/>
      <c r="AG131" s="409"/>
      <c r="AH131" s="409"/>
      <c r="AI131" s="409"/>
      <c r="AJ131" s="409"/>
      <c r="AK131" s="409"/>
      <c r="AL131" s="409"/>
      <c r="AM131" s="409"/>
      <c r="AN131" s="409"/>
      <c r="AP131" s="50"/>
      <c r="AQ131" s="46" t="s">
        <v>27</v>
      </c>
      <c r="AS131" s="47"/>
      <c r="AT131" s="47"/>
      <c r="AU131"/>
      <c r="AV131" t="str">
        <f>+CONCATENATE('[2]ESTRUCTURA 2017 MODIF. 03MARZO'!$E$79,'[2]ESTRUCTURA 2017 MODIF. 03MARZO'!$E$70,'[2]ESTRUCTURA 2017 MODIF. 03MARZO'!$F$79)</f>
        <v xml:space="preserve">33-LABORATORIO DE INVESTIGACION AMBIENTAL </v>
      </c>
      <c r="AW131"/>
      <c r="AX131"/>
      <c r="AY131"/>
      <c r="AZ131"/>
      <c r="BA131"/>
      <c r="BB131"/>
      <c r="BC131"/>
      <c r="BD131" s="50"/>
      <c r="BE131" s="50"/>
      <c r="BF131" s="50"/>
      <c r="BG131" s="50"/>
      <c r="BH131" s="50"/>
    </row>
    <row r="132" spans="1:61" ht="27" customHeight="1" x14ac:dyDescent="0.25">
      <c r="A132" s="309" t="s">
        <v>637</v>
      </c>
      <c r="B132" s="309"/>
      <c r="C132" s="309"/>
      <c r="D132" s="309"/>
      <c r="E132" s="309" t="s">
        <v>638</v>
      </c>
      <c r="F132" s="309"/>
      <c r="G132" s="309"/>
      <c r="H132" s="309"/>
      <c r="I132" s="309"/>
      <c r="J132" s="311" t="s">
        <v>639</v>
      </c>
      <c r="K132" s="311"/>
      <c r="L132" s="311"/>
      <c r="M132" s="311"/>
      <c r="N132" s="311"/>
      <c r="O132" s="311"/>
      <c r="P132" s="311"/>
      <c r="Q132" s="311"/>
      <c r="R132" s="311"/>
      <c r="S132" s="311"/>
      <c r="T132" s="311"/>
      <c r="U132" s="311"/>
      <c r="V132" s="311"/>
      <c r="W132" s="311"/>
      <c r="X132" s="311"/>
      <c r="Y132" s="311"/>
      <c r="Z132" s="311"/>
      <c r="AA132" s="311"/>
      <c r="AB132" s="311"/>
      <c r="AC132" s="311"/>
      <c r="AD132" s="311"/>
      <c r="AE132" s="311"/>
      <c r="AF132" s="311"/>
      <c r="AG132" s="311"/>
      <c r="AH132" s="311"/>
      <c r="AI132" s="311"/>
      <c r="AJ132" s="311"/>
      <c r="AK132" s="311"/>
      <c r="AL132" s="311"/>
      <c r="AM132" s="311"/>
      <c r="AN132" s="311"/>
      <c r="AP132" s="50"/>
      <c r="AQ132" s="46" t="s">
        <v>29</v>
      </c>
      <c r="AS132" s="47"/>
      <c r="AT132" s="47"/>
      <c r="AV132" t="str">
        <f>+CONCATENATE('[2]ESTRUCTURA 2017 MODIF. 03MARZO'!$E$81,'[2]ESTRUCTURA 2017 MODIF. 03MARZO'!$E$80,'[2]ESTRUCTURA 2017 MODIF. 03MARZO'!$F$81)</f>
        <v>34-COORDINACION DE TECNOLOGIA DE INFORMACION Y COMUNICACION</v>
      </c>
      <c r="BD132" s="50"/>
      <c r="BE132" s="50"/>
      <c r="BF132" s="50"/>
      <c r="BG132" s="50"/>
      <c r="BH132" s="50"/>
    </row>
    <row r="133" spans="1:61" ht="21" customHeight="1" x14ac:dyDescent="0.25">
      <c r="A133" s="319" t="s">
        <v>11</v>
      </c>
      <c r="B133" s="319"/>
      <c r="C133" s="319"/>
      <c r="D133" s="319"/>
      <c r="E133" s="219" t="s">
        <v>11</v>
      </c>
      <c r="F133" s="219"/>
      <c r="G133" s="219"/>
      <c r="H133" s="219"/>
      <c r="I133" s="219"/>
      <c r="J133" s="410" t="s">
        <v>11</v>
      </c>
      <c r="K133" s="410"/>
      <c r="L133" s="410"/>
      <c r="M133" s="410"/>
      <c r="N133" s="410"/>
      <c r="O133" s="410"/>
      <c r="P133" s="410"/>
      <c r="Q133" s="410"/>
      <c r="R133" s="410"/>
      <c r="S133" s="410"/>
      <c r="T133" s="410"/>
      <c r="U133" s="410"/>
      <c r="V133" s="410"/>
      <c r="W133" s="410"/>
      <c r="X133" s="410"/>
      <c r="Y133" s="410"/>
      <c r="Z133" s="410"/>
      <c r="AA133" s="410"/>
      <c r="AB133" s="410"/>
      <c r="AC133" s="410"/>
      <c r="AD133" s="410"/>
      <c r="AE133" s="410"/>
      <c r="AF133" s="410"/>
      <c r="AG133" s="410"/>
      <c r="AH133" s="410"/>
      <c r="AI133" s="410"/>
      <c r="AJ133" s="410"/>
      <c r="AK133" s="410"/>
      <c r="AL133" s="410"/>
      <c r="AM133" s="410"/>
      <c r="AN133" s="410"/>
      <c r="AP133" s="50"/>
      <c r="AQ133" s="46" t="s">
        <v>31</v>
      </c>
      <c r="AS133" s="47"/>
      <c r="AT133" s="47"/>
      <c r="AV133" t="str">
        <f>+CONCATENATE('[2]ESTRUCTURA 2017 MODIF. 03MARZO'!$E$85,'[2]ESTRUCTURA 2017 MODIF. 03MARZO'!$E$83,'[2]ESTRUCTURA 2017 MODIF. 03MARZO'!$F$85)</f>
        <v>35- UNIDAD DE BENEFICIOS SOCIOECONOMICOS</v>
      </c>
      <c r="BD133" s="50"/>
      <c r="BE133" s="50"/>
      <c r="BF133" s="50"/>
      <c r="BG133" s="50"/>
      <c r="BH133" s="50"/>
    </row>
    <row r="134" spans="1:61" ht="21" customHeight="1" x14ac:dyDescent="0.25">
      <c r="A134" s="374"/>
      <c r="B134" s="374"/>
      <c r="C134" s="374"/>
      <c r="D134" s="374"/>
      <c r="E134" s="117"/>
      <c r="F134" s="118"/>
      <c r="G134" s="118"/>
      <c r="H134" s="118"/>
      <c r="I134" s="118"/>
      <c r="J134" s="411"/>
      <c r="K134" s="411"/>
      <c r="L134" s="411"/>
      <c r="M134" s="411"/>
      <c r="N134" s="411"/>
      <c r="O134" s="411"/>
      <c r="P134" s="411"/>
      <c r="Q134" s="411"/>
      <c r="R134" s="411"/>
      <c r="S134" s="411"/>
      <c r="T134" s="411"/>
      <c r="U134" s="411"/>
      <c r="V134" s="411"/>
      <c r="W134" s="411"/>
      <c r="X134" s="411"/>
      <c r="Y134" s="411"/>
      <c r="Z134" s="411"/>
      <c r="AA134" s="411"/>
      <c r="AB134" s="411"/>
      <c r="AC134" s="411"/>
      <c r="AD134" s="411"/>
      <c r="AE134" s="411"/>
      <c r="AF134" s="411"/>
      <c r="AG134" s="411"/>
      <c r="AH134" s="411"/>
      <c r="AI134" s="411"/>
      <c r="AJ134" s="411"/>
      <c r="AK134" s="411"/>
      <c r="AL134" s="411"/>
      <c r="AM134" s="411"/>
      <c r="AN134" s="411"/>
      <c r="AP134" s="50"/>
      <c r="AQ134" s="46" t="s">
        <v>33</v>
      </c>
      <c r="AS134" s="47"/>
      <c r="AT134" s="47"/>
      <c r="AV134" t="str">
        <f>+CONCATENATE('[2]ESTRUCTURA 2017 MODIF. 03MARZO'!$E$90,'[2]ESTRUCTURA 2017 MODIF. 03MARZO'!$E$88,'[2]ESTRUCTURA 2017 MODIF. 03MARZO'!$F$90)</f>
        <v>36- UNIDAD DE NUTRICION</v>
      </c>
      <c r="BD134" s="50"/>
      <c r="BE134" s="50"/>
      <c r="BF134" s="50"/>
      <c r="BG134" s="50"/>
      <c r="BH134" s="50"/>
    </row>
    <row r="135" spans="1:61" ht="15" customHeight="1" x14ac:dyDescent="0.25">
      <c r="A135" s="319" t="s">
        <v>610</v>
      </c>
      <c r="B135" s="319"/>
      <c r="C135" s="319"/>
      <c r="D135" s="319"/>
      <c r="E135" s="319" t="s">
        <v>12</v>
      </c>
      <c r="F135" s="319"/>
      <c r="G135" s="319"/>
      <c r="H135" s="319"/>
      <c r="I135" s="319"/>
      <c r="J135" s="378" t="s">
        <v>12</v>
      </c>
      <c r="K135" s="378"/>
      <c r="L135" s="378"/>
      <c r="M135" s="378"/>
      <c r="N135" s="378"/>
      <c r="O135" s="378"/>
      <c r="P135" s="378"/>
      <c r="Q135" s="378"/>
      <c r="R135" s="378"/>
      <c r="S135" s="378"/>
      <c r="T135" s="378"/>
      <c r="U135" s="378"/>
      <c r="V135" s="378"/>
      <c r="W135" s="378"/>
      <c r="X135" s="378"/>
      <c r="Y135" s="378"/>
      <c r="Z135" s="378"/>
      <c r="AA135" s="378"/>
      <c r="AB135" s="378"/>
      <c r="AC135" s="378"/>
      <c r="AD135" s="378"/>
      <c r="AE135" s="378"/>
      <c r="AF135" s="378"/>
      <c r="AG135" s="378"/>
      <c r="AH135" s="378"/>
      <c r="AI135" s="378"/>
      <c r="AJ135" s="378"/>
      <c r="AK135" s="378"/>
      <c r="AL135" s="378"/>
      <c r="AM135" s="378"/>
      <c r="AN135" s="378"/>
      <c r="AP135" s="50"/>
      <c r="AQ135" s="46" t="s">
        <v>35</v>
      </c>
      <c r="AS135" s="47"/>
      <c r="AT135" s="47"/>
      <c r="AV135" t="str">
        <f>+CONCATENATE('[2]ESTRUCTURA 2017 MODIF. 03MARZO'!$E$92,'[2]ESTRUCTURA 2017 MODIF. 03MARZO'!$E$91,'[2]ESTRUCTURA 2017 MODIF. 03MARZO'!$F$92)</f>
        <v>37-COORDINACION DE DEPORTES</v>
      </c>
      <c r="BD135" s="50"/>
      <c r="BE135" s="50"/>
      <c r="BF135" s="50"/>
      <c r="BG135" s="50"/>
      <c r="BH135" s="50"/>
    </row>
    <row r="136" spans="1:61" ht="15" customHeight="1" x14ac:dyDescent="0.25">
      <c r="A136" s="374"/>
      <c r="B136" s="374"/>
      <c r="C136" s="374"/>
      <c r="D136" s="374"/>
      <c r="E136" s="122"/>
      <c r="F136" s="123"/>
      <c r="G136" s="123"/>
      <c r="H136" s="124"/>
      <c r="I136" s="124"/>
      <c r="J136" s="138"/>
      <c r="K136" s="412"/>
      <c r="L136" s="412"/>
      <c r="M136" s="412"/>
      <c r="N136" s="412"/>
      <c r="O136" s="412"/>
      <c r="P136" s="412"/>
      <c r="Q136" s="412"/>
      <c r="R136" s="412"/>
      <c r="S136" s="412"/>
      <c r="T136" s="412"/>
      <c r="U136" s="412"/>
      <c r="V136" s="412"/>
      <c r="W136" s="412"/>
      <c r="X136" s="412"/>
      <c r="Y136" s="412"/>
      <c r="Z136" s="412"/>
      <c r="AA136" s="412"/>
      <c r="AB136" s="412"/>
      <c r="AC136" s="412"/>
      <c r="AD136" s="412"/>
      <c r="AE136" s="412"/>
      <c r="AF136" s="412"/>
      <c r="AG136" s="412"/>
      <c r="AH136" s="412"/>
      <c r="AI136" s="412"/>
      <c r="AJ136" s="412"/>
      <c r="AK136" s="412"/>
      <c r="AL136" s="412"/>
      <c r="AM136" s="412"/>
      <c r="AN136" s="412"/>
      <c r="AP136" s="50"/>
      <c r="AQ136" s="46" t="s">
        <v>36</v>
      </c>
      <c r="AS136" s="49"/>
      <c r="AT136" s="49"/>
      <c r="AV136" t="str">
        <f>+CONCATENATE('[2]ESTRUCTURA 2017 MODIF. 03MARZO'!$E$94,'[2]ESTRUCTURA 2017 MODIF. 03MARZO'!$E$93,'[2]ESTRUCTURA 2017 MODIF. 03MARZO'!$F$94)</f>
        <v>38-COORDINACION DE CULTURA</v>
      </c>
      <c r="BD136" s="50"/>
      <c r="BE136" s="50"/>
      <c r="BF136" s="50"/>
      <c r="BG136" s="50"/>
      <c r="BH136" s="50"/>
    </row>
    <row r="137" spans="1:61" ht="24.75" customHeight="1" x14ac:dyDescent="0.25">
      <c r="A137" s="222" t="s">
        <v>13</v>
      </c>
      <c r="B137" s="222"/>
      <c r="C137" s="222"/>
      <c r="D137" s="222"/>
      <c r="E137" s="374" t="s">
        <v>13</v>
      </c>
      <c r="F137" s="374"/>
      <c r="G137" s="374"/>
      <c r="H137" s="374"/>
      <c r="I137" s="374"/>
      <c r="J137" s="375" t="s">
        <v>13</v>
      </c>
      <c r="K137" s="375"/>
      <c r="L137" s="375"/>
      <c r="M137" s="375"/>
      <c r="N137" s="375"/>
      <c r="O137" s="375"/>
      <c r="P137" s="375"/>
      <c r="Q137" s="375"/>
      <c r="R137" s="375"/>
      <c r="S137" s="375"/>
      <c r="T137" s="375"/>
      <c r="U137" s="375"/>
      <c r="V137" s="375"/>
      <c r="W137" s="375"/>
      <c r="X137" s="375"/>
      <c r="Y137" s="375"/>
      <c r="Z137" s="375"/>
      <c r="AA137" s="375"/>
      <c r="AB137" s="375"/>
      <c r="AC137" s="375"/>
      <c r="AD137" s="375"/>
      <c r="AE137" s="375"/>
      <c r="AF137" s="375"/>
      <c r="AG137" s="375"/>
      <c r="AH137" s="375"/>
      <c r="AI137" s="375"/>
      <c r="AJ137" s="375"/>
      <c r="AK137" s="375"/>
      <c r="AL137" s="375"/>
      <c r="AM137" s="375"/>
      <c r="AN137" s="375"/>
      <c r="AP137" s="50"/>
      <c r="AQ137" s="46" t="s">
        <v>37</v>
      </c>
      <c r="AS137" s="1"/>
      <c r="AT137" s="1"/>
      <c r="AV137" t="str">
        <f>+CONCATENATE('[2]ESTRUCTURA 2017 MODIF. 03MARZO'!$E$95,'[2]ESTRUCTURA 2017 MODIF. 03MARZO'!$E$93,'[2]ESTRUCTURA 2017 MODIF. 03MARZO'!$F$95)</f>
        <v>39-COORDINACIÓN DE RELACIONES CON LA COMUNIDAD</v>
      </c>
      <c r="BD137" s="50"/>
      <c r="BE137" s="50"/>
      <c r="BF137" s="50"/>
      <c r="BG137" s="50"/>
      <c r="BH137" s="50"/>
    </row>
    <row r="138" spans="1:61" ht="30" customHeight="1" x14ac:dyDescent="0.35">
      <c r="A138" s="376" t="s">
        <v>1192</v>
      </c>
      <c r="B138" s="376"/>
      <c r="C138" s="129" t="s">
        <v>686</v>
      </c>
      <c r="D138" s="129" t="s">
        <v>687</v>
      </c>
      <c r="E138" s="114" t="s">
        <v>1192</v>
      </c>
      <c r="F138" s="114" t="s">
        <v>686</v>
      </c>
      <c r="G138" s="377" t="s">
        <v>687</v>
      </c>
      <c r="H138" s="377"/>
      <c r="I138" s="377"/>
      <c r="J138" s="139" t="s">
        <v>1192</v>
      </c>
      <c r="K138" s="139" t="s">
        <v>686</v>
      </c>
      <c r="L138" s="140"/>
      <c r="M138" s="140"/>
      <c r="N138" s="140"/>
      <c r="O138" s="140"/>
      <c r="P138" s="140"/>
      <c r="Q138" s="140"/>
      <c r="R138" s="140"/>
      <c r="S138" s="140"/>
      <c r="T138" s="140"/>
      <c r="U138" s="140"/>
      <c r="V138" s="140"/>
      <c r="W138" s="140"/>
      <c r="X138" s="140"/>
      <c r="Y138" s="140"/>
      <c r="Z138" s="140"/>
      <c r="AA138" s="140"/>
      <c r="AB138" s="140"/>
      <c r="AC138" s="140"/>
      <c r="AD138" s="140"/>
      <c r="AE138" s="140"/>
      <c r="AF138" s="140"/>
      <c r="AG138" s="140"/>
      <c r="AH138" s="140"/>
      <c r="AI138" s="140"/>
      <c r="AJ138" s="140"/>
      <c r="AK138" s="140"/>
      <c r="AL138" s="140"/>
      <c r="AM138" s="140"/>
      <c r="AN138" s="140" t="s">
        <v>687</v>
      </c>
      <c r="AP138" s="50"/>
      <c r="AQ138" s="46" t="s">
        <v>38</v>
      </c>
      <c r="AR138" s="130"/>
      <c r="AS138" s="131"/>
      <c r="AT138" s="131"/>
      <c r="AU138" s="130"/>
      <c r="AV138" s="130" t="str">
        <f>+CONCATENATE('[2]ESTRUCTURA 2017 MODIF. 03MARZO'!$E$96,'[2]ESTRUCTURA 2017 MODIF. 03MARZO'!$E$93,'[2]ESTRUCTURA 2017 MODIF. 03MARZO'!$F$96)</f>
        <v>40-COORDINACIÓN DE ESTUDIOS CONTINUOS</v>
      </c>
      <c r="AW138" s="130"/>
      <c r="AX138" s="130"/>
      <c r="AY138" s="130"/>
      <c r="AZ138" s="130"/>
      <c r="BA138" s="130"/>
      <c r="BB138" s="130"/>
      <c r="BC138" s="130"/>
      <c r="BD138" s="72"/>
      <c r="BE138" s="72"/>
      <c r="BF138" s="72"/>
      <c r="BG138" s="72"/>
      <c r="BH138" s="72"/>
      <c r="BI138" s="130"/>
    </row>
    <row r="139" spans="1:61" ht="15" customHeight="1" x14ac:dyDescent="0.25">
      <c r="A139" s="370" t="s">
        <v>14</v>
      </c>
      <c r="B139" s="370" t="s">
        <v>14</v>
      </c>
      <c r="C139" s="370"/>
      <c r="D139" s="370"/>
      <c r="E139" s="370" t="s">
        <v>15</v>
      </c>
      <c r="F139" s="370"/>
      <c r="G139" s="370"/>
      <c r="H139" s="370"/>
      <c r="I139" s="370"/>
      <c r="J139" s="371" t="s">
        <v>15</v>
      </c>
      <c r="K139" s="371"/>
      <c r="L139" s="371"/>
      <c r="M139" s="371"/>
      <c r="N139" s="371"/>
      <c r="O139" s="371"/>
      <c r="P139" s="371"/>
      <c r="Q139" s="371"/>
      <c r="R139" s="371"/>
      <c r="S139" s="371"/>
      <c r="T139" s="371"/>
      <c r="U139" s="371"/>
      <c r="V139" s="371"/>
      <c r="W139" s="371"/>
      <c r="X139" s="371"/>
      <c r="Y139" s="371"/>
      <c r="Z139" s="371"/>
      <c r="AA139" s="371"/>
      <c r="AB139" s="371"/>
      <c r="AC139" s="371"/>
      <c r="AD139" s="371"/>
      <c r="AE139" s="371"/>
      <c r="AF139" s="371"/>
      <c r="AG139" s="371"/>
      <c r="AH139" s="371"/>
      <c r="AI139" s="371"/>
      <c r="AJ139" s="371"/>
      <c r="AK139" s="371"/>
      <c r="AL139" s="371"/>
      <c r="AM139" s="371"/>
      <c r="AN139" s="371"/>
      <c r="AP139" s="50"/>
      <c r="AQ139" s="48" t="s">
        <v>40</v>
      </c>
      <c r="AS139" s="1"/>
      <c r="AT139" s="1"/>
      <c r="AV139" t="str">
        <f>+CONCATENATE('[2]ESTRUCTURA 2017 MODIF. 03MARZO'!$E$101,'[2]ESTRUCTURA 2017 MODIF. 03MARZO'!$E$99,'[2]ESTRUCTURA 2017 MODIF. 03MARZO'!$F$101)</f>
        <v>41-UNIDAD DE TRANSPORTE</v>
      </c>
      <c r="BD139" s="50"/>
      <c r="BE139" s="50"/>
      <c r="BF139" s="50"/>
      <c r="BG139" s="50"/>
      <c r="BH139" s="50"/>
    </row>
    <row r="140" spans="1:61" ht="15.75" x14ac:dyDescent="0.25">
      <c r="A140" s="413"/>
      <c r="B140" s="413"/>
      <c r="C140" s="413"/>
      <c r="D140" s="413"/>
      <c r="E140" s="413"/>
      <c r="F140" s="413"/>
      <c r="G140" s="413"/>
      <c r="H140" s="413"/>
      <c r="I140" s="413"/>
      <c r="J140" s="413"/>
      <c r="K140" s="413"/>
      <c r="L140" s="413"/>
      <c r="M140" s="413"/>
      <c r="N140" s="413"/>
      <c r="O140" s="413"/>
      <c r="P140" s="413"/>
      <c r="Q140" s="413"/>
      <c r="R140" s="413"/>
      <c r="S140" s="413"/>
      <c r="T140" s="413"/>
      <c r="U140" s="413"/>
      <c r="V140" s="413"/>
      <c r="W140" s="413"/>
      <c r="X140" s="413"/>
      <c r="Y140" s="413"/>
      <c r="Z140" s="413"/>
      <c r="AA140" s="413"/>
      <c r="AB140" s="413"/>
      <c r="AC140" s="413"/>
      <c r="AD140" s="413"/>
      <c r="AE140" s="413"/>
      <c r="AF140" s="413"/>
      <c r="AG140" s="413"/>
      <c r="AH140" s="413"/>
      <c r="AI140" s="413"/>
      <c r="AJ140" s="413"/>
      <c r="AK140" s="413"/>
      <c r="AL140" s="413"/>
      <c r="AM140" s="413"/>
      <c r="AN140" s="413"/>
      <c r="AP140" s="50"/>
      <c r="AQ140" s="46" t="s">
        <v>42</v>
      </c>
      <c r="AS140" s="1"/>
      <c r="AT140" s="1"/>
      <c r="AV140" t="str">
        <f>+CONCATENATE('[2]ESTRUCTURA 2017 MODIF. 03MARZO'!$E$104,'[2]ESTRUCTURA 2017 MODIF. 03MARZO'!$E$102,'[2]ESTRUCTURA 2017 MODIF. 03MARZO'!$F$104)</f>
        <v>42-UNIDAD DE ORIENTACION PSICOLOGICA</v>
      </c>
      <c r="BD140" s="50"/>
      <c r="BE140" s="50"/>
      <c r="BF140" s="50"/>
      <c r="BG140" s="50"/>
      <c r="BH140" s="50"/>
    </row>
    <row r="141" spans="1:61" ht="15.75" x14ac:dyDescent="0.25">
      <c r="A141" s="413"/>
      <c r="B141" s="413"/>
      <c r="C141" s="413"/>
      <c r="D141" s="413"/>
      <c r="E141" s="413"/>
      <c r="F141" s="413"/>
      <c r="G141" s="413"/>
      <c r="H141" s="413"/>
      <c r="I141" s="413"/>
      <c r="J141" s="413"/>
      <c r="K141" s="413"/>
      <c r="L141" s="413"/>
      <c r="M141" s="413"/>
      <c r="N141" s="413"/>
      <c r="O141" s="413"/>
      <c r="P141" s="413"/>
      <c r="Q141" s="413"/>
      <c r="R141" s="413"/>
      <c r="S141" s="413"/>
      <c r="T141" s="413"/>
      <c r="U141" s="413"/>
      <c r="V141" s="413"/>
      <c r="W141" s="413"/>
      <c r="X141" s="413"/>
      <c r="Y141" s="413"/>
      <c r="Z141" s="413"/>
      <c r="AA141" s="413"/>
      <c r="AB141" s="413"/>
      <c r="AC141" s="413"/>
      <c r="AD141" s="413"/>
      <c r="AE141" s="413"/>
      <c r="AF141" s="413"/>
      <c r="AG141" s="413"/>
      <c r="AH141" s="413"/>
      <c r="AI141" s="413"/>
      <c r="AJ141" s="413"/>
      <c r="AK141" s="413"/>
      <c r="AL141" s="413"/>
      <c r="AM141" s="413"/>
      <c r="AN141" s="413"/>
      <c r="AP141" s="50"/>
      <c r="AQ141" s="46"/>
      <c r="AS141" s="1"/>
      <c r="AT141" s="1"/>
      <c r="AV141" t="str">
        <f>+CONCATENATE('[2]ESTRUCTURA 2017 MODIF. 03MARZO'!$E$106,'[2]ESTRUCTURA 2017 MODIF. 03MARZO'!$E$105,'[2]ESTRUCTURA 2017 MODIF. 03MARZO'!$F$106)</f>
        <v>43-COORDINACIÓN GENERAL DE ASUNTOS RECTORALES</v>
      </c>
      <c r="BD141" s="50"/>
      <c r="BE141" s="50"/>
      <c r="BF141" s="50"/>
      <c r="BG141" s="50"/>
      <c r="BH141" s="50"/>
    </row>
    <row r="142" spans="1:61" ht="15.75" x14ac:dyDescent="0.25">
      <c r="A142" s="413"/>
      <c r="B142" s="413"/>
      <c r="C142" s="413"/>
      <c r="D142" s="413"/>
      <c r="E142" s="413"/>
      <c r="F142" s="413"/>
      <c r="G142" s="413"/>
      <c r="H142" s="413"/>
      <c r="I142" s="413"/>
      <c r="J142" s="413"/>
      <c r="K142" s="413"/>
      <c r="L142" s="413"/>
      <c r="M142" s="413"/>
      <c r="N142" s="413"/>
      <c r="O142" s="413"/>
      <c r="P142" s="413"/>
      <c r="Q142" s="413"/>
      <c r="R142" s="413"/>
      <c r="S142" s="413"/>
      <c r="T142" s="413"/>
      <c r="U142" s="413"/>
      <c r="V142" s="413"/>
      <c r="W142" s="413"/>
      <c r="X142" s="413"/>
      <c r="Y142" s="413"/>
      <c r="Z142" s="413"/>
      <c r="AA142" s="413"/>
      <c r="AB142" s="413"/>
      <c r="AC142" s="413"/>
      <c r="AD142" s="413"/>
      <c r="AE142" s="413"/>
      <c r="AF142" s="413"/>
      <c r="AG142" s="413"/>
      <c r="AH142" s="413"/>
      <c r="AI142" s="413"/>
      <c r="AJ142" s="413"/>
      <c r="AK142" s="413"/>
      <c r="AL142" s="413"/>
      <c r="AM142" s="413"/>
      <c r="AN142" s="413"/>
      <c r="AP142" s="50"/>
      <c r="AQ142" s="46"/>
      <c r="AS142" s="1"/>
      <c r="AT142" s="1"/>
      <c r="AV142" t="str">
        <f>+CONCATENATE('[2]ESTRUCTURA 2017 MODIF. 03MARZO'!$E$107,'[2]ESTRUCTURA 2017 MODIF. 03MARZO'!$E$105,'[2]ESTRUCTURA 2017 MODIF. 03MARZO'!$F$107)</f>
        <v>44-UNIDAD DE CONTROL DISCIPLINARIO</v>
      </c>
      <c r="BD142" s="50"/>
      <c r="BE142" s="50"/>
      <c r="BF142" s="50"/>
      <c r="BG142" s="50"/>
      <c r="BH142" s="50"/>
    </row>
    <row r="143" spans="1:61" ht="27.75" customHeight="1" x14ac:dyDescent="0.25">
      <c r="A143" s="372" t="s">
        <v>654</v>
      </c>
      <c r="B143" s="372"/>
      <c r="C143" s="372"/>
      <c r="D143" s="372"/>
      <c r="E143" s="372"/>
      <c r="F143" s="372"/>
      <c r="G143" s="372"/>
      <c r="H143" s="372"/>
      <c r="I143" s="372"/>
      <c r="J143" s="372"/>
      <c r="K143" s="372"/>
      <c r="L143" s="372"/>
      <c r="M143" s="372"/>
      <c r="N143" s="372"/>
      <c r="O143" s="372"/>
      <c r="P143" s="372"/>
      <c r="Q143" s="372"/>
      <c r="R143" s="372"/>
      <c r="S143" s="372"/>
      <c r="T143" s="372"/>
      <c r="U143" s="372"/>
      <c r="V143" s="372"/>
      <c r="W143" s="372"/>
      <c r="X143" s="372"/>
      <c r="Y143" s="372"/>
      <c r="Z143" s="372"/>
      <c r="AA143" s="372"/>
      <c r="AB143" s="372"/>
      <c r="AC143" s="372"/>
      <c r="AD143" s="372"/>
      <c r="AE143" s="372"/>
      <c r="AF143" s="372"/>
      <c r="AG143" s="372"/>
      <c r="AH143" s="372"/>
      <c r="AI143" s="372"/>
      <c r="AJ143" s="372"/>
      <c r="AK143" s="372"/>
      <c r="AL143" s="372"/>
      <c r="AM143" s="372"/>
      <c r="AN143" s="372"/>
      <c r="AP143" s="50"/>
      <c r="AQ143" s="48" t="s">
        <v>45</v>
      </c>
      <c r="AS143" s="1"/>
      <c r="AT143" s="1"/>
      <c r="AV143" t="str">
        <f>+CONCATENATE('[2]ESTRUCTURA 2017 MODIF. 03MARZO'!$E$110,'[2]ESTRUCTURA 2017 MODIF. 03MARZO'!$E$109,'[2]ESTRUCTURA 2017 MODIF. 03MARZO'!$F$110)</f>
        <v>45-COORDINACION GENERAL DE PLANTA FISICA Y EQUIPAMIENTO</v>
      </c>
      <c r="BD143" s="50"/>
      <c r="BE143" s="50"/>
      <c r="BF143" s="50"/>
      <c r="BG143" s="50"/>
      <c r="BH143" s="50"/>
    </row>
    <row r="144" spans="1:61" ht="15.75" x14ac:dyDescent="0.25">
      <c r="A144" s="373" t="s">
        <v>17</v>
      </c>
      <c r="B144" s="373"/>
      <c r="C144" s="373"/>
      <c r="D144" s="373"/>
      <c r="E144" s="373"/>
      <c r="F144" s="373"/>
      <c r="G144" s="373"/>
      <c r="H144" s="373"/>
      <c r="I144" s="373"/>
      <c r="J144" s="373"/>
      <c r="K144" s="373"/>
      <c r="L144" s="373"/>
      <c r="M144" s="373"/>
      <c r="N144" s="373"/>
      <c r="O144" s="373"/>
      <c r="P144" s="373"/>
      <c r="Q144" s="373"/>
      <c r="R144" s="373"/>
      <c r="S144" s="373"/>
      <c r="T144" s="373"/>
      <c r="U144" s="373"/>
      <c r="V144" s="373"/>
      <c r="W144" s="373"/>
      <c r="X144" s="373"/>
      <c r="Y144" s="373"/>
      <c r="Z144" s="373"/>
      <c r="AA144" s="373"/>
      <c r="AB144" s="373"/>
      <c r="AC144" s="373"/>
      <c r="AD144" s="373"/>
      <c r="AE144" s="373"/>
      <c r="AF144" s="373"/>
      <c r="AG144" s="373"/>
      <c r="AH144" s="373"/>
      <c r="AI144" s="373"/>
      <c r="AJ144" s="373"/>
      <c r="AK144" s="373"/>
      <c r="AL144" s="373"/>
      <c r="AM144" s="373"/>
      <c r="AN144" s="373"/>
      <c r="AP144" s="50"/>
      <c r="AQ144" s="48">
        <v>2018</v>
      </c>
      <c r="AS144" s="1"/>
      <c r="AT144" s="1"/>
      <c r="AV144" t="str">
        <f>+CONCATENATE('[2]ESTRUCTURA 2017 MODIF. 03MARZO'!$E$111,'[2]ESTRUCTURA 2017 MODIF. 03MARZO'!$E$109,'[2]ESTRUCTURA 2017 MODIF. 03MARZO'!$F$111)</f>
        <v>46-COORDINACION DE ADMINISTRACION DEL EQUIPAMIENTO</v>
      </c>
      <c r="BD144" s="50"/>
      <c r="BE144" s="50"/>
      <c r="BF144" s="50"/>
      <c r="BG144" s="50"/>
      <c r="BH144" s="50"/>
    </row>
    <row r="145" spans="1:60" ht="26.25" customHeight="1" x14ac:dyDescent="0.25">
      <c r="A145" s="373" t="s">
        <v>640</v>
      </c>
      <c r="B145" s="373"/>
      <c r="C145" s="373"/>
      <c r="D145" s="373"/>
      <c r="E145" s="373"/>
      <c r="F145" s="373"/>
      <c r="G145" s="373"/>
      <c r="H145" s="373"/>
      <c r="I145" s="373"/>
      <c r="J145" s="373"/>
      <c r="K145" s="373"/>
      <c r="L145" s="373"/>
      <c r="M145" s="373"/>
      <c r="N145" s="373"/>
      <c r="O145" s="373"/>
      <c r="P145" s="373"/>
      <c r="Q145" s="373"/>
      <c r="R145" s="373"/>
      <c r="S145" s="373"/>
      <c r="T145" s="373"/>
      <c r="U145" s="373"/>
      <c r="V145" s="373"/>
      <c r="W145" s="373"/>
      <c r="X145" s="373"/>
      <c r="Y145" s="373"/>
      <c r="Z145" s="373"/>
      <c r="AA145" s="373"/>
      <c r="AB145" s="373"/>
      <c r="AC145" s="373"/>
      <c r="AD145" s="373"/>
      <c r="AE145" s="373"/>
      <c r="AF145" s="373"/>
      <c r="AG145" s="373"/>
      <c r="AH145" s="373"/>
      <c r="AI145" s="373"/>
      <c r="AJ145" s="373"/>
      <c r="AK145" s="373"/>
      <c r="AL145" s="373"/>
      <c r="AM145" s="373"/>
      <c r="AN145" s="373"/>
      <c r="AP145" s="50"/>
      <c r="AQ145" s="48">
        <v>2019</v>
      </c>
      <c r="AS145" s="1"/>
      <c r="AT145" s="1"/>
      <c r="AV145" t="str">
        <f>+CONCATENATE('[2]ESTRUCTURA 2017 MODIF. 03MARZO'!$E$112,'[2]ESTRUCTURA 2017 MODIF. 03MARZO'!$E$109,'[2]ESTRUCTURA 2017 MODIF. 03MARZO'!$F$112)</f>
        <v>47-COORDINACION DE MANTENIMIENTO</v>
      </c>
      <c r="BD145" s="50"/>
      <c r="BE145" s="50"/>
      <c r="BF145" s="50"/>
      <c r="BG145" s="50"/>
      <c r="BH145" s="50"/>
    </row>
    <row r="146" spans="1:60" ht="26.25" customHeight="1" x14ac:dyDescent="0.25">
      <c r="A146" s="362" t="s">
        <v>1191</v>
      </c>
      <c r="B146" s="362"/>
      <c r="C146" s="362"/>
      <c r="D146" s="362"/>
      <c r="E146" s="362"/>
      <c r="F146" s="362"/>
      <c r="G146" s="362"/>
      <c r="H146" s="362"/>
      <c r="I146" s="362"/>
      <c r="J146" s="362"/>
      <c r="K146" s="362"/>
      <c r="L146" s="362"/>
      <c r="M146" s="362"/>
      <c r="N146" s="362"/>
      <c r="O146" s="362"/>
      <c r="P146" s="362"/>
      <c r="Q146" s="362"/>
      <c r="R146" s="362"/>
      <c r="S146" s="362"/>
      <c r="T146" s="362"/>
      <c r="U146" s="362"/>
      <c r="V146" s="362"/>
      <c r="W146" s="362"/>
      <c r="X146" s="362"/>
      <c r="Y146" s="362"/>
      <c r="Z146" s="362"/>
      <c r="AA146" s="362"/>
      <c r="AB146" s="362"/>
      <c r="AC146" s="362"/>
      <c r="AD146" s="362"/>
      <c r="AE146" s="362"/>
      <c r="AF146" s="362"/>
      <c r="AG146" s="362"/>
      <c r="AH146" s="362"/>
      <c r="AI146" s="362"/>
      <c r="AJ146" s="362"/>
      <c r="AK146" s="362"/>
      <c r="AL146" s="362"/>
      <c r="AM146" s="362"/>
      <c r="AN146" s="362"/>
      <c r="AS146" s="1"/>
      <c r="AT146" s="1"/>
      <c r="AV146" t="str">
        <f>+CONCATENATE('[2]ESTRUCTURA 2017 MODIF. 03MARZO'!$E$113,'[2]ESTRUCTURA 2017 MODIF. 03MARZO'!$E$109,'[2]ESTRUCTURA 2017 MODIF. 03MARZO'!$F$113)</f>
        <v>48-UNIDAD DE PROYECTOS E INSPECCIONES</v>
      </c>
      <c r="BD146" s="50"/>
      <c r="BE146" s="50"/>
      <c r="BF146" s="50"/>
      <c r="BG146" s="50"/>
      <c r="BH146" s="50"/>
    </row>
    <row r="147" spans="1:60" ht="48.75" customHeight="1" x14ac:dyDescent="0.25">
      <c r="A147" s="364" t="s">
        <v>655</v>
      </c>
      <c r="B147" s="364"/>
      <c r="C147" s="364"/>
      <c r="D147" s="364"/>
      <c r="E147" s="364"/>
      <c r="F147" s="364"/>
      <c r="G147" s="364"/>
      <c r="H147" s="364"/>
      <c r="I147" s="364"/>
      <c r="J147" s="364"/>
      <c r="K147" s="364"/>
      <c r="L147" s="364"/>
      <c r="M147" s="364"/>
      <c r="N147" s="364"/>
      <c r="O147" s="364"/>
      <c r="P147" s="364"/>
      <c r="Q147" s="364"/>
      <c r="R147" s="364"/>
      <c r="S147" s="364"/>
      <c r="T147" s="364"/>
      <c r="U147" s="364"/>
      <c r="V147" s="364"/>
      <c r="W147" s="364"/>
      <c r="X147" s="364"/>
      <c r="Y147" s="364"/>
      <c r="Z147" s="364"/>
      <c r="AA147" s="364"/>
      <c r="AB147" s="364"/>
      <c r="AC147" s="364"/>
      <c r="AD147" s="364"/>
      <c r="AE147" s="364"/>
      <c r="AF147" s="364"/>
      <c r="AG147" s="364"/>
      <c r="AH147" s="364"/>
      <c r="AI147" s="364"/>
      <c r="AJ147" s="364"/>
      <c r="AK147" s="364"/>
      <c r="AL147" s="364"/>
      <c r="AM147" s="364"/>
      <c r="AN147" s="364"/>
      <c r="AS147" s="1"/>
      <c r="AT147" s="1"/>
      <c r="BD147" s="50"/>
      <c r="BE147" s="50"/>
      <c r="BF147" s="50"/>
      <c r="BG147" s="50"/>
      <c r="BH147" s="50"/>
    </row>
    <row r="148" spans="1:60" ht="26.25" customHeight="1" x14ac:dyDescent="0.25">
      <c r="A148" s="364" t="s">
        <v>616</v>
      </c>
      <c r="B148" s="364"/>
      <c r="C148" s="364"/>
      <c r="D148" s="364"/>
      <c r="E148" s="364"/>
      <c r="F148" s="364"/>
      <c r="G148" s="364"/>
      <c r="H148" s="364"/>
      <c r="I148" s="364"/>
      <c r="J148" s="364"/>
      <c r="K148" s="364"/>
      <c r="L148" s="364"/>
      <c r="M148" s="364"/>
      <c r="N148" s="364"/>
      <c r="O148" s="364"/>
      <c r="P148" s="364"/>
      <c r="Q148" s="364"/>
      <c r="R148" s="364"/>
      <c r="S148" s="364"/>
      <c r="T148" s="364"/>
      <c r="U148" s="364"/>
      <c r="V148" s="364"/>
      <c r="W148" s="364"/>
      <c r="X148" s="364"/>
      <c r="Y148" s="364"/>
      <c r="Z148" s="364"/>
      <c r="AA148" s="364"/>
      <c r="AB148" s="364"/>
      <c r="AC148" s="364"/>
      <c r="AD148" s="364"/>
      <c r="AE148" s="364"/>
      <c r="AF148" s="364"/>
      <c r="AG148" s="364"/>
      <c r="AH148" s="364"/>
      <c r="AI148" s="364"/>
      <c r="AJ148" s="364"/>
      <c r="AK148" s="364"/>
      <c r="AL148" s="364"/>
      <c r="AM148" s="364"/>
      <c r="AN148" s="364"/>
    </row>
    <row r="149" spans="1:60" ht="26.25" customHeight="1" x14ac:dyDescent="0.25">
      <c r="A149" s="364" t="s">
        <v>641</v>
      </c>
      <c r="B149" s="364"/>
      <c r="C149" s="364"/>
      <c r="D149" s="364"/>
      <c r="E149" s="364"/>
      <c r="F149" s="364"/>
      <c r="G149" s="364"/>
      <c r="H149" s="364"/>
      <c r="I149" s="364"/>
      <c r="J149" s="364"/>
      <c r="K149" s="364"/>
      <c r="L149" s="364"/>
      <c r="M149" s="364"/>
      <c r="N149" s="364"/>
      <c r="O149" s="364"/>
      <c r="P149" s="364"/>
      <c r="Q149" s="364"/>
      <c r="R149" s="364"/>
      <c r="S149" s="364"/>
      <c r="T149" s="364"/>
      <c r="U149" s="364"/>
      <c r="V149" s="364"/>
      <c r="W149" s="364"/>
      <c r="X149" s="364"/>
      <c r="Y149" s="364"/>
      <c r="Z149" s="364"/>
      <c r="AA149" s="364"/>
      <c r="AB149" s="364"/>
      <c r="AC149" s="364"/>
      <c r="AD149" s="364"/>
      <c r="AE149" s="364"/>
      <c r="AF149" s="364"/>
      <c r="AG149" s="364"/>
      <c r="AH149" s="364"/>
      <c r="AI149" s="364"/>
      <c r="AJ149" s="364"/>
      <c r="AK149" s="364"/>
      <c r="AL149" s="364"/>
      <c r="AM149" s="364"/>
      <c r="AN149" s="364"/>
    </row>
    <row r="150" spans="1:60" ht="28.5" customHeight="1" x14ac:dyDescent="0.25">
      <c r="A150" s="364" t="s">
        <v>642</v>
      </c>
      <c r="B150" s="364"/>
      <c r="C150" s="364"/>
      <c r="D150" s="364"/>
      <c r="E150" s="364"/>
      <c r="F150" s="364"/>
      <c r="G150" s="364"/>
      <c r="H150" s="364"/>
      <c r="I150" s="364"/>
      <c r="J150" s="364"/>
      <c r="K150" s="364"/>
      <c r="L150" s="364"/>
      <c r="M150" s="364"/>
      <c r="N150" s="364"/>
      <c r="O150" s="364"/>
      <c r="P150" s="364"/>
      <c r="Q150" s="364"/>
      <c r="R150" s="364"/>
      <c r="S150" s="364"/>
      <c r="T150" s="364"/>
      <c r="U150" s="364"/>
      <c r="V150" s="364"/>
      <c r="W150" s="364"/>
      <c r="X150" s="364"/>
      <c r="Y150" s="364"/>
      <c r="Z150" s="364"/>
      <c r="AA150" s="364"/>
      <c r="AB150" s="364"/>
      <c r="AC150" s="364"/>
      <c r="AD150" s="364"/>
      <c r="AE150" s="364"/>
      <c r="AF150" s="364"/>
      <c r="AG150" s="364"/>
      <c r="AH150" s="364"/>
      <c r="AI150" s="364"/>
      <c r="AJ150" s="364"/>
      <c r="AK150" s="364"/>
      <c r="AL150" s="364"/>
      <c r="AM150" s="364"/>
      <c r="AN150" s="364"/>
    </row>
    <row r="151" spans="1:60" ht="37.5" customHeight="1" x14ac:dyDescent="0.25">
      <c r="A151" s="364" t="s">
        <v>656</v>
      </c>
      <c r="B151" s="364"/>
      <c r="C151" s="364"/>
      <c r="D151" s="364"/>
      <c r="E151" s="364"/>
      <c r="F151" s="364"/>
      <c r="G151" s="364"/>
      <c r="H151" s="364"/>
      <c r="I151" s="364"/>
      <c r="J151" s="364"/>
      <c r="K151" s="364"/>
      <c r="L151" s="364"/>
      <c r="M151" s="364"/>
      <c r="N151" s="364"/>
      <c r="O151" s="364"/>
      <c r="P151" s="364"/>
      <c r="Q151" s="364"/>
      <c r="R151" s="364"/>
      <c r="S151" s="364"/>
      <c r="T151" s="364"/>
      <c r="U151" s="364"/>
      <c r="V151" s="364"/>
      <c r="W151" s="364"/>
      <c r="X151" s="364"/>
      <c r="Y151" s="364"/>
      <c r="Z151" s="364"/>
      <c r="AA151" s="364"/>
      <c r="AB151" s="364"/>
      <c r="AC151" s="364"/>
      <c r="AD151" s="364"/>
      <c r="AE151" s="364"/>
      <c r="AF151" s="364"/>
      <c r="AG151" s="364"/>
      <c r="AH151" s="364"/>
      <c r="AI151" s="364"/>
      <c r="AJ151" s="364"/>
      <c r="AK151" s="364"/>
      <c r="AL151" s="364"/>
      <c r="AM151" s="364"/>
      <c r="AN151" s="364"/>
    </row>
    <row r="152" spans="1:60" ht="26.25" customHeight="1" x14ac:dyDescent="0.25">
      <c r="A152" s="364" t="s">
        <v>643</v>
      </c>
      <c r="B152" s="364"/>
      <c r="C152" s="364"/>
      <c r="D152" s="364"/>
      <c r="E152" s="364"/>
      <c r="F152" s="364"/>
      <c r="G152" s="364"/>
      <c r="H152" s="364"/>
      <c r="I152" s="364"/>
      <c r="J152" s="364"/>
      <c r="K152" s="364"/>
      <c r="L152" s="364"/>
      <c r="M152" s="364"/>
      <c r="N152" s="364"/>
      <c r="O152" s="364"/>
      <c r="P152" s="364"/>
      <c r="Q152" s="364"/>
      <c r="R152" s="364"/>
      <c r="S152" s="364"/>
      <c r="T152" s="364"/>
      <c r="U152" s="364"/>
      <c r="V152" s="364"/>
      <c r="W152" s="364"/>
      <c r="X152" s="364"/>
      <c r="Y152" s="364"/>
      <c r="Z152" s="364"/>
      <c r="AA152" s="364"/>
      <c r="AB152" s="364"/>
      <c r="AC152" s="364"/>
      <c r="AD152" s="364"/>
      <c r="AE152" s="364"/>
      <c r="AF152" s="364"/>
      <c r="AG152" s="364"/>
      <c r="AH152" s="364"/>
      <c r="AI152" s="364"/>
      <c r="AJ152" s="364"/>
      <c r="AK152" s="364"/>
      <c r="AL152" s="364"/>
      <c r="AM152" s="364"/>
      <c r="AN152" s="364"/>
    </row>
    <row r="153" spans="1:60" ht="26.25" customHeight="1" x14ac:dyDescent="0.25">
      <c r="A153" s="364" t="s">
        <v>644</v>
      </c>
      <c r="B153" s="364"/>
      <c r="C153" s="364"/>
      <c r="D153" s="364"/>
      <c r="E153" s="364"/>
      <c r="F153" s="364"/>
      <c r="G153" s="364"/>
      <c r="H153" s="364"/>
      <c r="I153" s="364"/>
      <c r="J153" s="364"/>
      <c r="K153" s="364"/>
      <c r="L153" s="364"/>
      <c r="M153" s="364"/>
      <c r="N153" s="364"/>
      <c r="O153" s="364"/>
      <c r="P153" s="364"/>
      <c r="Q153" s="364"/>
      <c r="R153" s="364"/>
      <c r="S153" s="364"/>
      <c r="T153" s="364"/>
      <c r="U153" s="364"/>
      <c r="V153" s="364"/>
      <c r="W153" s="364"/>
      <c r="X153" s="364"/>
      <c r="Y153" s="364"/>
      <c r="Z153" s="364"/>
      <c r="AA153" s="364"/>
      <c r="AB153" s="364"/>
      <c r="AC153" s="364"/>
      <c r="AD153" s="364"/>
      <c r="AE153" s="364"/>
      <c r="AF153" s="364"/>
      <c r="AG153" s="364"/>
      <c r="AH153" s="364"/>
      <c r="AI153" s="364"/>
      <c r="AJ153" s="364"/>
      <c r="AK153" s="364"/>
      <c r="AL153" s="364"/>
      <c r="AM153" s="364"/>
      <c r="AN153" s="364"/>
    </row>
    <row r="154" spans="1:60" ht="26.25" customHeight="1" x14ac:dyDescent="0.25">
      <c r="A154" s="364" t="s">
        <v>645</v>
      </c>
      <c r="B154" s="364"/>
      <c r="C154" s="364"/>
      <c r="D154" s="364"/>
      <c r="E154" s="364"/>
      <c r="F154" s="364"/>
      <c r="G154" s="364"/>
      <c r="H154" s="364"/>
      <c r="I154" s="364"/>
      <c r="J154" s="364"/>
      <c r="K154" s="364"/>
      <c r="L154" s="364"/>
      <c r="M154" s="364"/>
      <c r="N154" s="364"/>
      <c r="O154" s="364"/>
      <c r="P154" s="364"/>
      <c r="Q154" s="364"/>
      <c r="R154" s="364"/>
      <c r="S154" s="364"/>
      <c r="T154" s="364"/>
      <c r="U154" s="364"/>
      <c r="V154" s="364"/>
      <c r="W154" s="364"/>
      <c r="X154" s="364"/>
      <c r="Y154" s="364"/>
      <c r="Z154" s="364"/>
      <c r="AA154" s="364"/>
      <c r="AB154" s="364"/>
      <c r="AC154" s="364"/>
      <c r="AD154" s="364"/>
      <c r="AE154" s="364"/>
      <c r="AF154" s="364"/>
      <c r="AG154" s="364"/>
      <c r="AH154" s="364"/>
      <c r="AI154" s="364"/>
      <c r="AJ154" s="364"/>
      <c r="AK154" s="364"/>
      <c r="AL154" s="364"/>
      <c r="AM154" s="364"/>
      <c r="AN154" s="364"/>
    </row>
    <row r="155" spans="1:60" ht="15.75" customHeight="1" x14ac:dyDescent="0.25">
      <c r="A155" s="368" t="s">
        <v>646</v>
      </c>
      <c r="B155" s="368"/>
      <c r="C155" s="368"/>
      <c r="D155" s="368"/>
      <c r="E155" s="368"/>
      <c r="F155" s="368"/>
      <c r="G155" s="368"/>
      <c r="H155" s="368"/>
      <c r="I155" s="368"/>
      <c r="J155" s="368"/>
      <c r="K155" s="368"/>
      <c r="L155" s="368"/>
      <c r="M155" s="368"/>
      <c r="N155" s="368"/>
      <c r="O155" s="368"/>
      <c r="P155" s="368"/>
      <c r="Q155" s="368"/>
      <c r="R155" s="368"/>
      <c r="S155" s="368"/>
      <c r="T155" s="368"/>
      <c r="U155" s="368"/>
      <c r="V155" s="368"/>
      <c r="W155" s="368"/>
      <c r="X155" s="368"/>
      <c r="Y155" s="368"/>
      <c r="Z155" s="368"/>
      <c r="AA155" s="368"/>
      <c r="AB155" s="368"/>
      <c r="AC155" s="368"/>
      <c r="AD155" s="368"/>
      <c r="AE155" s="368"/>
      <c r="AF155" s="368"/>
      <c r="AG155" s="368"/>
      <c r="AH155" s="368"/>
      <c r="AI155" s="368"/>
      <c r="AJ155" s="368"/>
      <c r="AK155" s="368"/>
      <c r="AL155" s="368"/>
      <c r="AM155" s="368"/>
      <c r="AN155" s="368"/>
    </row>
    <row r="156" spans="1:60" ht="15.75" customHeight="1" x14ac:dyDescent="0.25">
      <c r="A156" s="363" t="s">
        <v>647</v>
      </c>
      <c r="B156" s="363"/>
      <c r="C156" s="363"/>
      <c r="D156" s="363"/>
      <c r="E156" s="363"/>
      <c r="F156" s="363"/>
      <c r="G156" s="363"/>
      <c r="H156" s="363"/>
      <c r="I156" s="363"/>
      <c r="J156" s="363"/>
      <c r="K156" s="363"/>
      <c r="L156" s="363"/>
      <c r="M156" s="363"/>
      <c r="N156" s="363"/>
      <c r="O156" s="363"/>
      <c r="P156" s="363"/>
      <c r="Q156" s="363"/>
      <c r="R156" s="363"/>
      <c r="S156" s="363"/>
      <c r="T156" s="363"/>
      <c r="U156" s="363"/>
      <c r="V156" s="363"/>
      <c r="W156" s="363"/>
      <c r="X156" s="363"/>
      <c r="Y156" s="363"/>
      <c r="Z156" s="363"/>
      <c r="AA156" s="363"/>
      <c r="AB156" s="363"/>
      <c r="AC156" s="363"/>
      <c r="AD156" s="363"/>
      <c r="AE156" s="363"/>
      <c r="AF156" s="363"/>
      <c r="AG156" s="363"/>
      <c r="AH156" s="363"/>
      <c r="AI156" s="363"/>
      <c r="AJ156" s="363"/>
      <c r="AK156" s="363"/>
      <c r="AL156" s="363"/>
      <c r="AM156" s="363"/>
      <c r="AN156" s="363"/>
    </row>
    <row r="157" spans="1:60" ht="15.75" customHeight="1" x14ac:dyDescent="0.25">
      <c r="A157" s="363" t="s">
        <v>648</v>
      </c>
      <c r="B157" s="363"/>
      <c r="C157" s="363"/>
      <c r="D157" s="363"/>
      <c r="E157" s="363"/>
      <c r="F157" s="363"/>
      <c r="G157" s="363"/>
      <c r="H157" s="363"/>
      <c r="I157" s="363"/>
      <c r="J157" s="363"/>
      <c r="K157" s="363"/>
      <c r="L157" s="363"/>
      <c r="M157" s="363"/>
      <c r="N157" s="363"/>
      <c r="O157" s="363"/>
      <c r="P157" s="363"/>
      <c r="Q157" s="363"/>
      <c r="R157" s="363"/>
      <c r="S157" s="363"/>
      <c r="T157" s="363"/>
      <c r="U157" s="363"/>
      <c r="V157" s="363"/>
      <c r="W157" s="363"/>
      <c r="X157" s="363"/>
      <c r="Y157" s="363"/>
      <c r="Z157" s="363"/>
      <c r="AA157" s="363"/>
      <c r="AB157" s="363"/>
      <c r="AC157" s="363"/>
      <c r="AD157" s="363"/>
      <c r="AE157" s="363"/>
      <c r="AF157" s="363"/>
      <c r="AG157" s="363"/>
      <c r="AH157" s="363"/>
      <c r="AI157" s="363"/>
      <c r="AJ157" s="363"/>
      <c r="AK157" s="363"/>
      <c r="AL157" s="363"/>
      <c r="AM157" s="363"/>
      <c r="AN157" s="363"/>
    </row>
    <row r="158" spans="1:60" ht="15.75" customHeight="1" x14ac:dyDescent="0.25">
      <c r="A158" s="363" t="s">
        <v>649</v>
      </c>
      <c r="B158" s="363"/>
      <c r="C158" s="363"/>
      <c r="D158" s="363"/>
      <c r="E158" s="363"/>
      <c r="F158" s="363"/>
      <c r="G158" s="363"/>
      <c r="H158" s="363"/>
      <c r="I158" s="363"/>
      <c r="J158" s="363"/>
      <c r="K158" s="363"/>
      <c r="L158" s="363"/>
      <c r="M158" s="363"/>
      <c r="N158" s="363"/>
      <c r="O158" s="363"/>
      <c r="P158" s="363"/>
      <c r="Q158" s="363"/>
      <c r="R158" s="363"/>
      <c r="S158" s="363"/>
      <c r="T158" s="363"/>
      <c r="U158" s="363"/>
      <c r="V158" s="363"/>
      <c r="W158" s="363"/>
      <c r="X158" s="363"/>
      <c r="Y158" s="363"/>
      <c r="Z158" s="363"/>
      <c r="AA158" s="363"/>
      <c r="AB158" s="363"/>
      <c r="AC158" s="363"/>
      <c r="AD158" s="363"/>
      <c r="AE158" s="363"/>
      <c r="AF158" s="363"/>
      <c r="AG158" s="363"/>
      <c r="AH158" s="363"/>
      <c r="AI158" s="363"/>
      <c r="AJ158" s="363"/>
      <c r="AK158" s="363"/>
      <c r="AL158" s="363"/>
      <c r="AM158" s="363"/>
      <c r="AN158" s="363"/>
    </row>
    <row r="159" spans="1:60" ht="18.75" customHeight="1" x14ac:dyDescent="0.25">
      <c r="A159" s="363" t="s">
        <v>650</v>
      </c>
      <c r="B159" s="363"/>
      <c r="C159" s="363"/>
      <c r="D159" s="363"/>
      <c r="E159" s="363"/>
      <c r="F159" s="363"/>
      <c r="G159" s="363"/>
      <c r="H159" s="363"/>
      <c r="I159" s="363"/>
      <c r="J159" s="363"/>
      <c r="K159" s="363"/>
      <c r="L159" s="363"/>
      <c r="M159" s="363"/>
      <c r="N159" s="363"/>
      <c r="O159" s="363"/>
      <c r="P159" s="363"/>
      <c r="Q159" s="363"/>
      <c r="R159" s="363"/>
      <c r="S159" s="363"/>
      <c r="T159" s="363"/>
      <c r="U159" s="363"/>
      <c r="V159" s="363"/>
      <c r="W159" s="363"/>
      <c r="X159" s="363"/>
      <c r="Y159" s="363"/>
      <c r="Z159" s="363"/>
      <c r="AA159" s="363"/>
      <c r="AB159" s="363"/>
      <c r="AC159" s="363"/>
      <c r="AD159" s="363"/>
      <c r="AE159" s="363"/>
      <c r="AF159" s="363"/>
      <c r="AG159" s="363"/>
      <c r="AH159" s="363"/>
      <c r="AI159" s="363"/>
      <c r="AJ159" s="363"/>
      <c r="AK159" s="363"/>
      <c r="AL159" s="363"/>
      <c r="AM159" s="363"/>
      <c r="AN159" s="363"/>
    </row>
    <row r="160" spans="1:60" ht="40.5" customHeight="1" x14ac:dyDescent="0.25">
      <c r="A160" s="363" t="s">
        <v>657</v>
      </c>
      <c r="B160" s="363"/>
      <c r="C160" s="363"/>
      <c r="D160" s="363"/>
      <c r="E160" s="363"/>
      <c r="F160" s="363"/>
      <c r="G160" s="363"/>
      <c r="H160" s="363"/>
      <c r="I160" s="363"/>
      <c r="J160" s="363"/>
      <c r="K160" s="363"/>
      <c r="L160" s="363"/>
      <c r="M160" s="363"/>
      <c r="N160" s="363"/>
      <c r="O160" s="363"/>
      <c r="P160" s="363"/>
      <c r="Q160" s="363"/>
      <c r="R160" s="363"/>
      <c r="S160" s="363"/>
      <c r="T160" s="363"/>
      <c r="U160" s="363"/>
      <c r="V160" s="363"/>
      <c r="W160" s="363"/>
      <c r="X160" s="363"/>
      <c r="Y160" s="363"/>
      <c r="Z160" s="363"/>
      <c r="AA160" s="363"/>
      <c r="AB160" s="363"/>
      <c r="AC160" s="363"/>
      <c r="AD160" s="363"/>
      <c r="AE160" s="363"/>
      <c r="AF160" s="363"/>
      <c r="AG160" s="363"/>
      <c r="AH160" s="363"/>
      <c r="AI160" s="363"/>
      <c r="AJ160" s="363"/>
      <c r="AK160" s="363"/>
      <c r="AL160" s="363"/>
      <c r="AM160" s="363"/>
      <c r="AN160" s="363"/>
    </row>
    <row r="161" spans="1:40" ht="35.25" customHeight="1" x14ac:dyDescent="0.25">
      <c r="A161" s="363" t="s">
        <v>658</v>
      </c>
      <c r="B161" s="363"/>
      <c r="C161" s="363"/>
      <c r="D161" s="363"/>
      <c r="E161" s="363"/>
      <c r="F161" s="363"/>
      <c r="G161" s="363"/>
      <c r="H161" s="363"/>
      <c r="I161" s="363"/>
      <c r="J161" s="363"/>
      <c r="K161" s="363"/>
      <c r="L161" s="363"/>
      <c r="M161" s="363"/>
      <c r="N161" s="363"/>
      <c r="O161" s="363"/>
      <c r="P161" s="363"/>
      <c r="Q161" s="363"/>
      <c r="R161" s="363"/>
      <c r="S161" s="363"/>
      <c r="T161" s="363"/>
      <c r="U161" s="363"/>
      <c r="V161" s="363"/>
      <c r="W161" s="363"/>
      <c r="X161" s="363"/>
      <c r="Y161" s="363"/>
      <c r="Z161" s="363"/>
      <c r="AA161" s="363"/>
      <c r="AB161" s="363"/>
      <c r="AC161" s="363"/>
      <c r="AD161" s="363"/>
      <c r="AE161" s="363"/>
      <c r="AF161" s="363"/>
      <c r="AG161" s="363"/>
      <c r="AH161" s="363"/>
      <c r="AI161" s="363"/>
      <c r="AJ161" s="363"/>
      <c r="AK161" s="363"/>
      <c r="AL161" s="363"/>
      <c r="AM161" s="363"/>
      <c r="AN161" s="363"/>
    </row>
    <row r="162" spans="1:40" ht="21.75" customHeight="1" x14ac:dyDescent="0.25">
      <c r="A162" s="363" t="s">
        <v>651</v>
      </c>
      <c r="B162" s="363"/>
      <c r="C162" s="363"/>
      <c r="D162" s="363"/>
      <c r="E162" s="363"/>
      <c r="F162" s="363"/>
      <c r="G162" s="363"/>
      <c r="H162" s="363"/>
      <c r="I162" s="363"/>
      <c r="J162" s="363"/>
      <c r="K162" s="363"/>
      <c r="L162" s="363"/>
      <c r="M162" s="363"/>
      <c r="N162" s="363"/>
      <c r="O162" s="363"/>
      <c r="P162" s="363"/>
      <c r="Q162" s="363"/>
      <c r="R162" s="363"/>
      <c r="S162" s="363"/>
      <c r="T162" s="363"/>
      <c r="U162" s="363"/>
      <c r="V162" s="363"/>
      <c r="W162" s="363"/>
      <c r="X162" s="363"/>
      <c r="Y162" s="363"/>
      <c r="Z162" s="363"/>
      <c r="AA162" s="363"/>
      <c r="AB162" s="363"/>
      <c r="AC162" s="363"/>
      <c r="AD162" s="363"/>
      <c r="AE162" s="363"/>
      <c r="AF162" s="363"/>
      <c r="AG162" s="363"/>
      <c r="AH162" s="363"/>
      <c r="AI162" s="363"/>
      <c r="AJ162" s="363"/>
      <c r="AK162" s="363"/>
      <c r="AL162" s="363"/>
      <c r="AM162" s="363"/>
      <c r="AN162" s="363"/>
    </row>
    <row r="163" spans="1:40" ht="44.25" customHeight="1" x14ac:dyDescent="0.25">
      <c r="A163" s="363" t="s">
        <v>659</v>
      </c>
      <c r="B163" s="363"/>
      <c r="C163" s="363"/>
      <c r="D163" s="363"/>
      <c r="E163" s="363"/>
      <c r="F163" s="363"/>
      <c r="G163" s="363"/>
      <c r="H163" s="363"/>
      <c r="I163" s="363"/>
      <c r="J163" s="363"/>
      <c r="K163" s="363"/>
      <c r="L163" s="363"/>
      <c r="M163" s="363"/>
      <c r="N163" s="363"/>
      <c r="O163" s="363"/>
      <c r="P163" s="363"/>
      <c r="Q163" s="363"/>
      <c r="R163" s="363"/>
      <c r="S163" s="363"/>
      <c r="T163" s="363"/>
      <c r="U163" s="363"/>
      <c r="V163" s="363"/>
      <c r="W163" s="363"/>
      <c r="X163" s="363"/>
      <c r="Y163" s="363"/>
      <c r="Z163" s="363"/>
      <c r="AA163" s="363"/>
      <c r="AB163" s="363"/>
      <c r="AC163" s="363"/>
      <c r="AD163" s="363"/>
      <c r="AE163" s="363"/>
      <c r="AF163" s="363"/>
      <c r="AG163" s="363"/>
      <c r="AH163" s="363"/>
      <c r="AI163" s="363"/>
      <c r="AJ163" s="363"/>
      <c r="AK163" s="363"/>
      <c r="AL163" s="363"/>
      <c r="AM163" s="363"/>
      <c r="AN163" s="363"/>
    </row>
    <row r="164" spans="1:40" ht="34.5" customHeight="1" x14ac:dyDescent="0.25">
      <c r="A164" s="363" t="s">
        <v>660</v>
      </c>
      <c r="B164" s="363"/>
      <c r="C164" s="363"/>
      <c r="D164" s="363"/>
      <c r="E164" s="363"/>
      <c r="F164" s="363"/>
      <c r="G164" s="363"/>
      <c r="H164" s="363"/>
      <c r="I164" s="363"/>
      <c r="J164" s="363"/>
      <c r="K164" s="363"/>
      <c r="L164" s="363"/>
      <c r="M164" s="363"/>
      <c r="N164" s="363"/>
      <c r="O164" s="363"/>
      <c r="P164" s="363"/>
      <c r="Q164" s="363"/>
      <c r="R164" s="363"/>
      <c r="S164" s="363"/>
      <c r="T164" s="363"/>
      <c r="U164" s="363"/>
      <c r="V164" s="363"/>
      <c r="W164" s="363"/>
      <c r="X164" s="363"/>
      <c r="Y164" s="363"/>
      <c r="Z164" s="363"/>
      <c r="AA164" s="363"/>
      <c r="AB164" s="363"/>
      <c r="AC164" s="363"/>
      <c r="AD164" s="363"/>
      <c r="AE164" s="363"/>
      <c r="AF164" s="363"/>
      <c r="AG164" s="363"/>
      <c r="AH164" s="363"/>
      <c r="AI164" s="363"/>
      <c r="AJ164" s="363"/>
      <c r="AK164" s="363"/>
      <c r="AL164" s="363"/>
      <c r="AM164" s="363"/>
      <c r="AN164" s="363"/>
    </row>
  </sheetData>
  <sheetProtection sheet="1" objects="1" scenarios="1" formatCells="0" formatColumns="0" formatRows="0"/>
  <mergeCells count="306">
    <mergeCell ref="A155:AN155"/>
    <mergeCell ref="A156:AN156"/>
    <mergeCell ref="A163:AN163"/>
    <mergeCell ref="A164:AN164"/>
    <mergeCell ref="A157:AN157"/>
    <mergeCell ref="A158:AN158"/>
    <mergeCell ref="A159:AN159"/>
    <mergeCell ref="A160:AN160"/>
    <mergeCell ref="A161:AN161"/>
    <mergeCell ref="A162:AN162"/>
    <mergeCell ref="A146:AN146"/>
    <mergeCell ref="A147:AN147"/>
    <mergeCell ref="A148:AN148"/>
    <mergeCell ref="A149:AN149"/>
    <mergeCell ref="A150:AN150"/>
    <mergeCell ref="A151:AN151"/>
    <mergeCell ref="A152:AN152"/>
    <mergeCell ref="A153:AN153"/>
    <mergeCell ref="A154:AN154"/>
    <mergeCell ref="A138:B138"/>
    <mergeCell ref="G138:I138"/>
    <mergeCell ref="A139:D139"/>
    <mergeCell ref="E139:I139"/>
    <mergeCell ref="J139:AN139"/>
    <mergeCell ref="A140:AN142"/>
    <mergeCell ref="A143:AN143"/>
    <mergeCell ref="A144:AN144"/>
    <mergeCell ref="A145:AN145"/>
    <mergeCell ref="A134:D134"/>
    <mergeCell ref="J134:AN134"/>
    <mergeCell ref="A135:D135"/>
    <mergeCell ref="E135:I135"/>
    <mergeCell ref="J135:AN135"/>
    <mergeCell ref="A136:D136"/>
    <mergeCell ref="K136:AN136"/>
    <mergeCell ref="A137:D137"/>
    <mergeCell ref="E137:I137"/>
    <mergeCell ref="J137:AN137"/>
    <mergeCell ref="G130:J130"/>
    <mergeCell ref="K130:AN130"/>
    <mergeCell ref="A131:AN131"/>
    <mergeCell ref="A132:D132"/>
    <mergeCell ref="E132:I132"/>
    <mergeCell ref="J132:AN132"/>
    <mergeCell ref="A133:D133"/>
    <mergeCell ref="E133:I133"/>
    <mergeCell ref="J133:AN133"/>
    <mergeCell ref="G129:J129"/>
    <mergeCell ref="K129:AN129"/>
    <mergeCell ref="G125:J125"/>
    <mergeCell ref="K125:AN125"/>
    <mergeCell ref="G126:J126"/>
    <mergeCell ref="K126:AN126"/>
    <mergeCell ref="G127:J127"/>
    <mergeCell ref="K127:AN127"/>
    <mergeCell ref="G128:J128"/>
    <mergeCell ref="K128:AN128"/>
    <mergeCell ref="G101:J101"/>
    <mergeCell ref="K101:AN101"/>
    <mergeCell ref="G124:J124"/>
    <mergeCell ref="K124:AN124"/>
    <mergeCell ref="G102:J102"/>
    <mergeCell ref="K102:AN102"/>
    <mergeCell ref="G103:J103"/>
    <mergeCell ref="K103:AN103"/>
    <mergeCell ref="G104:J104"/>
    <mergeCell ref="K104:AN104"/>
    <mergeCell ref="G111:J111"/>
    <mergeCell ref="K111:AN111"/>
    <mergeCell ref="G109:J109"/>
    <mergeCell ref="K109:AN109"/>
    <mergeCell ref="G110:J110"/>
    <mergeCell ref="K110:AN110"/>
    <mergeCell ref="G105:J105"/>
    <mergeCell ref="K105:AN105"/>
    <mergeCell ref="G106:J106"/>
    <mergeCell ref="K106:AN106"/>
    <mergeCell ref="G112:J112"/>
    <mergeCell ref="K112:AN112"/>
    <mergeCell ref="G113:J113"/>
    <mergeCell ref="K113:AN113"/>
    <mergeCell ref="G96:J96"/>
    <mergeCell ref="K96:AN96"/>
    <mergeCell ref="G97:J97"/>
    <mergeCell ref="K97:AN97"/>
    <mergeCell ref="G98:J98"/>
    <mergeCell ref="K98:AN98"/>
    <mergeCell ref="G99:J99"/>
    <mergeCell ref="K99:AN99"/>
    <mergeCell ref="G100:J100"/>
    <mergeCell ref="K100:AN100"/>
    <mergeCell ref="G91:J91"/>
    <mergeCell ref="K91:AN91"/>
    <mergeCell ref="G92:J92"/>
    <mergeCell ref="K92:AN92"/>
    <mergeCell ref="G93:J93"/>
    <mergeCell ref="K93:AN93"/>
    <mergeCell ref="G94:J94"/>
    <mergeCell ref="K94:AN94"/>
    <mergeCell ref="G95:J95"/>
    <mergeCell ref="K95:AN95"/>
    <mergeCell ref="G86:J86"/>
    <mergeCell ref="K86:AN86"/>
    <mergeCell ref="G87:J87"/>
    <mergeCell ref="K87:AN87"/>
    <mergeCell ref="G88:J88"/>
    <mergeCell ref="K88:AN88"/>
    <mergeCell ref="G89:J89"/>
    <mergeCell ref="K89:AN89"/>
    <mergeCell ref="G90:J90"/>
    <mergeCell ref="K90:AN90"/>
    <mergeCell ref="G78:J78"/>
    <mergeCell ref="K78:AN78"/>
    <mergeCell ref="G79:J79"/>
    <mergeCell ref="K79:AN79"/>
    <mergeCell ref="G80:J80"/>
    <mergeCell ref="K80:AN80"/>
    <mergeCell ref="G16:J16"/>
    <mergeCell ref="K16:AN16"/>
    <mergeCell ref="G17:J17"/>
    <mergeCell ref="K17:AN17"/>
    <mergeCell ref="G18:J18"/>
    <mergeCell ref="K18:AN18"/>
    <mergeCell ref="G22:J22"/>
    <mergeCell ref="K22:AN22"/>
    <mergeCell ref="G23:J23"/>
    <mergeCell ref="K23:AN23"/>
    <mergeCell ref="G24:J24"/>
    <mergeCell ref="K24:AN24"/>
    <mergeCell ref="G19:J19"/>
    <mergeCell ref="K19:AN19"/>
    <mergeCell ref="G20:J20"/>
    <mergeCell ref="K20:AN20"/>
    <mergeCell ref="G21:J21"/>
    <mergeCell ref="K21:AN21"/>
    <mergeCell ref="G11:J11"/>
    <mergeCell ref="K11:AN11"/>
    <mergeCell ref="G12:J12"/>
    <mergeCell ref="K12:AN12"/>
    <mergeCell ref="G13:J13"/>
    <mergeCell ref="K13:AN13"/>
    <mergeCell ref="G14:J14"/>
    <mergeCell ref="K14:AN14"/>
    <mergeCell ref="G15:J15"/>
    <mergeCell ref="K15:AN15"/>
    <mergeCell ref="A1:B1"/>
    <mergeCell ref="C1:J1"/>
    <mergeCell ref="K1:AN1"/>
    <mergeCell ref="A2:AN2"/>
    <mergeCell ref="A4:D4"/>
    <mergeCell ref="E4:AN4"/>
    <mergeCell ref="A3:AN3"/>
    <mergeCell ref="A5:D5"/>
    <mergeCell ref="E5:AN5"/>
    <mergeCell ref="A6:D6"/>
    <mergeCell ref="E6:AN6"/>
    <mergeCell ref="A7:D7"/>
    <mergeCell ref="H7:AN7"/>
    <mergeCell ref="A8:A10"/>
    <mergeCell ref="B8:B10"/>
    <mergeCell ref="C8:C10"/>
    <mergeCell ref="D8:D10"/>
    <mergeCell ref="E8:E10"/>
    <mergeCell ref="F8:F10"/>
    <mergeCell ref="G8:J10"/>
    <mergeCell ref="K8:AN10"/>
    <mergeCell ref="G28:J28"/>
    <mergeCell ref="K28:AN28"/>
    <mergeCell ref="G29:J29"/>
    <mergeCell ref="K29:AN29"/>
    <mergeCell ref="G30:J30"/>
    <mergeCell ref="K30:AN30"/>
    <mergeCell ref="G25:J25"/>
    <mergeCell ref="K25:AN25"/>
    <mergeCell ref="G26:J26"/>
    <mergeCell ref="K26:AN26"/>
    <mergeCell ref="G27:J27"/>
    <mergeCell ref="K27:AN27"/>
    <mergeCell ref="G34:J34"/>
    <mergeCell ref="K34:AN34"/>
    <mergeCell ref="G35:J35"/>
    <mergeCell ref="K35:AN35"/>
    <mergeCell ref="G36:J36"/>
    <mergeCell ref="K36:AN36"/>
    <mergeCell ref="G31:J31"/>
    <mergeCell ref="K31:AN31"/>
    <mergeCell ref="G32:J32"/>
    <mergeCell ref="K32:AN32"/>
    <mergeCell ref="G33:J33"/>
    <mergeCell ref="K33:AN33"/>
    <mergeCell ref="G40:J40"/>
    <mergeCell ref="K40:AN40"/>
    <mergeCell ref="G41:J41"/>
    <mergeCell ref="K41:AN41"/>
    <mergeCell ref="G42:J42"/>
    <mergeCell ref="K42:AN42"/>
    <mergeCell ref="G37:J37"/>
    <mergeCell ref="K37:AN37"/>
    <mergeCell ref="G38:J38"/>
    <mergeCell ref="K38:AN38"/>
    <mergeCell ref="G39:J39"/>
    <mergeCell ref="K39:AN39"/>
    <mergeCell ref="G46:J46"/>
    <mergeCell ref="K46:AN46"/>
    <mergeCell ref="G47:J47"/>
    <mergeCell ref="K47:AN47"/>
    <mergeCell ref="G48:J48"/>
    <mergeCell ref="K48:AN48"/>
    <mergeCell ref="G43:J43"/>
    <mergeCell ref="K43:AN43"/>
    <mergeCell ref="G44:J44"/>
    <mergeCell ref="K44:AN44"/>
    <mergeCell ref="G45:J45"/>
    <mergeCell ref="K45:AN45"/>
    <mergeCell ref="G52:J52"/>
    <mergeCell ref="K52:AN52"/>
    <mergeCell ref="G53:J53"/>
    <mergeCell ref="K53:AN53"/>
    <mergeCell ref="G54:J54"/>
    <mergeCell ref="K54:AN54"/>
    <mergeCell ref="G49:J49"/>
    <mergeCell ref="K49:AN49"/>
    <mergeCell ref="G50:J50"/>
    <mergeCell ref="K50:AN50"/>
    <mergeCell ref="G51:J51"/>
    <mergeCell ref="K51:AN51"/>
    <mergeCell ref="G58:J58"/>
    <mergeCell ref="K58:AN58"/>
    <mergeCell ref="G59:J59"/>
    <mergeCell ref="K59:AN59"/>
    <mergeCell ref="G60:J60"/>
    <mergeCell ref="K60:AN60"/>
    <mergeCell ref="G55:J55"/>
    <mergeCell ref="K55:AN55"/>
    <mergeCell ref="G56:J56"/>
    <mergeCell ref="K56:AN56"/>
    <mergeCell ref="G57:J57"/>
    <mergeCell ref="K57:AN57"/>
    <mergeCell ref="G64:J64"/>
    <mergeCell ref="K64:AN64"/>
    <mergeCell ref="G65:J65"/>
    <mergeCell ref="K65:AN65"/>
    <mergeCell ref="G66:J66"/>
    <mergeCell ref="K66:AN66"/>
    <mergeCell ref="G61:J61"/>
    <mergeCell ref="K61:AN61"/>
    <mergeCell ref="G62:J62"/>
    <mergeCell ref="K62:AN62"/>
    <mergeCell ref="G63:J63"/>
    <mergeCell ref="K63:AN63"/>
    <mergeCell ref="G70:J70"/>
    <mergeCell ref="K70:AN70"/>
    <mergeCell ref="G71:J71"/>
    <mergeCell ref="K71:AN71"/>
    <mergeCell ref="G72:J72"/>
    <mergeCell ref="K72:AN72"/>
    <mergeCell ref="G67:J67"/>
    <mergeCell ref="K67:AN67"/>
    <mergeCell ref="G68:J68"/>
    <mergeCell ref="K68:AN68"/>
    <mergeCell ref="G69:J69"/>
    <mergeCell ref="K69:AN69"/>
    <mergeCell ref="G73:J73"/>
    <mergeCell ref="K73:AN73"/>
    <mergeCell ref="G107:J107"/>
    <mergeCell ref="K107:AN107"/>
    <mergeCell ref="G108:J108"/>
    <mergeCell ref="K108:AN108"/>
    <mergeCell ref="G76:J76"/>
    <mergeCell ref="K76:AN76"/>
    <mergeCell ref="G77:J77"/>
    <mergeCell ref="K77:AN77"/>
    <mergeCell ref="G74:J74"/>
    <mergeCell ref="K74:AN74"/>
    <mergeCell ref="G75:J75"/>
    <mergeCell ref="K75:AN75"/>
    <mergeCell ref="G81:J81"/>
    <mergeCell ref="K81:AN81"/>
    <mergeCell ref="G82:J82"/>
    <mergeCell ref="K82:AN82"/>
    <mergeCell ref="G83:J83"/>
    <mergeCell ref="K83:AN83"/>
    <mergeCell ref="G84:J84"/>
    <mergeCell ref="K84:AN84"/>
    <mergeCell ref="G85:J85"/>
    <mergeCell ref="K85:AN85"/>
    <mergeCell ref="K120:AN120"/>
    <mergeCell ref="G121:J121"/>
    <mergeCell ref="K121:AN121"/>
    <mergeCell ref="G114:J114"/>
    <mergeCell ref="K114:AN114"/>
    <mergeCell ref="G115:J115"/>
    <mergeCell ref="G123:J123"/>
    <mergeCell ref="K123:AN123"/>
    <mergeCell ref="G118:J118"/>
    <mergeCell ref="K118:AN118"/>
    <mergeCell ref="G119:J119"/>
    <mergeCell ref="K119:AN119"/>
    <mergeCell ref="G120:J120"/>
    <mergeCell ref="K115:AN115"/>
    <mergeCell ref="K116:AN116"/>
    <mergeCell ref="G117:J117"/>
    <mergeCell ref="K117:AN117"/>
    <mergeCell ref="G122:J122"/>
    <mergeCell ref="K122:AN122"/>
    <mergeCell ref="G116:J116"/>
  </mergeCells>
  <dataValidations count="8">
    <dataValidation type="list" allowBlank="1" showInputMessage="1" showErrorMessage="1" promptTitle="Insertar Nombre de proyecto" sqref="AS5:AT5">
      <formula1>$P$1:$P$6</formula1>
      <formula2>0</formula2>
    </dataValidation>
    <dataValidation type="list" allowBlank="1" showErrorMessage="1" sqref="E7 A138:B138 E138">
      <formula1>dia</formula1>
    </dataValidation>
    <dataValidation type="list" allowBlank="1" showErrorMessage="1" sqref="F7 C138 F138">
      <formula1>Mes</formula1>
    </dataValidation>
    <dataValidation type="list" allowBlank="1" showErrorMessage="1" sqref="G7 D138 G138:I138">
      <formula1>Año</formula1>
    </dataValidation>
    <dataValidation type="list" allowBlank="1" showErrorMessage="1" sqref="A3">
      <formula1>Trimestre</formula1>
    </dataValidation>
    <dataValidation type="list" allowBlank="1" showErrorMessage="1" sqref="J138">
      <formula1>dia</formula1>
    </dataValidation>
    <dataValidation type="list" allowBlank="1" showErrorMessage="1" sqref="K138">
      <formula1>Mes</formula1>
    </dataValidation>
    <dataValidation type="list" allowBlank="1" showErrorMessage="1" sqref="AN138">
      <formula1>Año</formula1>
    </dataValidation>
  </dataValidations>
  <printOptions horizontalCentered="1" verticalCentered="1"/>
  <pageMargins left="0.19652777777777777" right="0.15763888888888888" top="0.19652777777777777" bottom="0.31527777777777777" header="0.51180555555555551" footer="0.51180555555555551"/>
  <pageSetup scale="50" firstPageNumber="0" orientation="landscape" horizontalDpi="300" verticalDpi="300"/>
  <headerFooter alignWithMargins="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BG164"/>
  <sheetViews>
    <sheetView zoomScale="70" zoomScaleNormal="70" zoomScaleSheetLayoutView="55" workbookViewId="0">
      <selection activeCell="F7" sqref="F7"/>
    </sheetView>
  </sheetViews>
  <sheetFormatPr baseColWidth="10" defaultRowHeight="15" x14ac:dyDescent="0.25"/>
  <cols>
    <col min="1" max="1" width="4.85546875" customWidth="1"/>
    <col min="2" max="2" width="25" customWidth="1"/>
    <col min="3" max="3" width="31.140625" customWidth="1"/>
    <col min="4" max="5" width="25" customWidth="1"/>
    <col min="6" max="6" width="29.7109375" customWidth="1"/>
    <col min="10" max="10" width="17.140625" customWidth="1"/>
    <col min="11" max="11" width="50.7109375" customWidth="1"/>
    <col min="12" max="31" width="0" hidden="1" customWidth="1"/>
    <col min="32" max="38" width="0" style="141" hidden="1" customWidth="1"/>
    <col min="39" max="39" width="11.42578125" style="142"/>
    <col min="40" max="61" width="0" hidden="1" customWidth="1"/>
  </cols>
  <sheetData>
    <row r="1" spans="1:59" ht="85.5" customHeight="1" x14ac:dyDescent="0.25">
      <c r="A1" s="395"/>
      <c r="B1" s="395"/>
      <c r="C1" s="396" t="s">
        <v>629</v>
      </c>
      <c r="D1" s="396"/>
      <c r="E1" s="396"/>
      <c r="F1" s="396"/>
      <c r="G1" s="396"/>
      <c r="H1" s="396"/>
      <c r="I1" s="396"/>
      <c r="J1" s="396"/>
      <c r="K1" s="404" t="s">
        <v>1222</v>
      </c>
      <c r="L1" s="404"/>
      <c r="M1" s="404"/>
      <c r="N1" s="404"/>
      <c r="O1" s="404"/>
      <c r="P1" s="404"/>
      <c r="Q1" s="404"/>
      <c r="R1" s="404"/>
      <c r="S1" s="404"/>
      <c r="T1" s="404"/>
      <c r="U1" s="404"/>
      <c r="V1" s="404"/>
      <c r="W1" s="404"/>
      <c r="X1" s="404"/>
      <c r="Y1" s="404"/>
      <c r="Z1" s="404"/>
      <c r="AA1" s="404"/>
      <c r="AB1" s="404"/>
      <c r="AC1" s="404"/>
      <c r="AD1" s="404"/>
      <c r="AE1" s="404"/>
      <c r="AF1" s="404"/>
      <c r="AG1" s="404"/>
      <c r="AH1" s="404"/>
      <c r="AI1" s="404"/>
      <c r="AJ1" s="404"/>
      <c r="AK1" s="404"/>
      <c r="AL1" s="404"/>
      <c r="AM1" s="404"/>
      <c r="AN1" s="89" t="s">
        <v>578</v>
      </c>
      <c r="AO1" s="89"/>
      <c r="AQ1" s="4"/>
      <c r="AR1" s="4"/>
      <c r="AT1" s="5"/>
      <c r="AU1" s="6" t="s">
        <v>1</v>
      </c>
      <c r="AV1" s="6"/>
      <c r="AW1" s="6"/>
      <c r="AX1" s="6"/>
      <c r="AY1" s="6"/>
      <c r="AZ1" s="6"/>
      <c r="BA1" s="6"/>
      <c r="BB1" s="50"/>
      <c r="BC1" s="50"/>
      <c r="BD1" s="50"/>
      <c r="BE1" s="50"/>
      <c r="BF1" s="50"/>
    </row>
    <row r="2" spans="1:59" ht="30.75" customHeight="1" x14ac:dyDescent="0.25">
      <c r="A2" s="419" t="s">
        <v>630</v>
      </c>
      <c r="B2" s="419"/>
      <c r="C2" s="419"/>
      <c r="D2" s="419"/>
      <c r="E2" s="419"/>
      <c r="F2" s="419"/>
      <c r="G2" s="419"/>
      <c r="H2" s="419"/>
      <c r="I2" s="419"/>
      <c r="J2" s="419"/>
      <c r="K2" s="419"/>
      <c r="L2" s="419"/>
      <c r="M2" s="419"/>
      <c r="N2" s="419"/>
      <c r="O2" s="419"/>
      <c r="P2" s="419"/>
      <c r="Q2" s="419"/>
      <c r="R2" s="419"/>
      <c r="S2" s="419"/>
      <c r="T2" s="419"/>
      <c r="U2" s="419"/>
      <c r="V2" s="419"/>
      <c r="W2" s="419"/>
      <c r="X2" s="419"/>
      <c r="Y2" s="419"/>
      <c r="Z2" s="419"/>
      <c r="AA2" s="419"/>
      <c r="AB2" s="419"/>
      <c r="AC2" s="419"/>
      <c r="AD2" s="419"/>
      <c r="AE2" s="419"/>
      <c r="AF2" s="419"/>
      <c r="AG2" s="419"/>
      <c r="AH2" s="419"/>
      <c r="AI2" s="419"/>
      <c r="AJ2" s="419"/>
      <c r="AK2" s="419"/>
      <c r="AL2" s="419"/>
      <c r="AM2" s="419"/>
      <c r="AN2" s="89" t="s">
        <v>579</v>
      </c>
      <c r="AO2" s="89"/>
      <c r="AQ2" s="8"/>
      <c r="AR2" s="8"/>
      <c r="AT2" s="5"/>
      <c r="AU2" s="9" t="s">
        <v>3</v>
      </c>
      <c r="AV2" s="9"/>
      <c r="AW2" s="9"/>
      <c r="AX2" s="9"/>
      <c r="AY2" s="9"/>
      <c r="AZ2" s="9"/>
      <c r="BA2" s="9"/>
      <c r="BB2" s="50"/>
      <c r="BC2" s="50"/>
      <c r="BD2" s="50"/>
      <c r="BE2" s="50"/>
      <c r="BF2" s="50"/>
    </row>
    <row r="3" spans="1:59" ht="23.25" customHeight="1" x14ac:dyDescent="0.3">
      <c r="A3" s="421" t="s">
        <v>1201</v>
      </c>
      <c r="B3" s="422"/>
      <c r="C3" s="422"/>
      <c r="D3" s="422"/>
      <c r="E3" s="422"/>
      <c r="F3" s="422"/>
      <c r="G3" s="422"/>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422"/>
      <c r="AJ3" s="422"/>
      <c r="AK3" s="422"/>
      <c r="AL3" s="422"/>
      <c r="AM3" s="423"/>
      <c r="AN3" s="89" t="s">
        <v>580</v>
      </c>
      <c r="AO3" s="89"/>
      <c r="AP3" s="115"/>
      <c r="AQ3" s="8"/>
      <c r="AR3" s="8"/>
      <c r="AT3" s="5"/>
      <c r="AU3" s="11" t="s">
        <v>4</v>
      </c>
      <c r="AV3" s="11"/>
      <c r="AW3" s="11"/>
      <c r="AX3" s="11"/>
      <c r="AY3" s="11"/>
      <c r="AZ3" s="11"/>
      <c r="BA3" s="11"/>
      <c r="BB3" s="53"/>
      <c r="BC3" s="53"/>
      <c r="BD3" s="53"/>
      <c r="BE3" s="53"/>
      <c r="BF3" s="53"/>
    </row>
    <row r="4" spans="1:59" ht="41.25" customHeight="1" x14ac:dyDescent="0.25">
      <c r="A4" s="415" t="str">
        <f>+'FORMULARIO 001 (PÁG 1)'!A4:K4</f>
        <v xml:space="preserve">(2) Proyecto o Acción Centralizada:  </v>
      </c>
      <c r="B4" s="415"/>
      <c r="C4" s="415"/>
      <c r="D4" s="415"/>
      <c r="E4" s="420" t="str">
        <f>+'FORMULARIO 001 (PÁG 1)'!N4</f>
        <v xml:space="preserve">202-GESTION ADMINISTRATIVA (ACCION CENTRALIZADA) </v>
      </c>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89" t="s">
        <v>581</v>
      </c>
      <c r="AO4" s="89"/>
      <c r="AP4" s="115"/>
      <c r="AQ4" s="12"/>
      <c r="AR4" s="12"/>
      <c r="AT4" s="5"/>
      <c r="AU4" s="9" t="s">
        <v>5</v>
      </c>
      <c r="AV4" s="9"/>
      <c r="AW4" s="9"/>
      <c r="AX4" s="9"/>
      <c r="AY4" s="9"/>
      <c r="AZ4" s="9"/>
      <c r="BA4" s="9"/>
      <c r="BB4" s="53"/>
      <c r="BC4" s="53"/>
      <c r="BD4" s="53"/>
      <c r="BE4" s="53"/>
      <c r="BF4" s="53"/>
    </row>
    <row r="5" spans="1:59" ht="39" customHeight="1" x14ac:dyDescent="0.25">
      <c r="A5" s="415" t="str">
        <f>+'FORMULARIO 001 (PÁG 1)'!A5:K5</f>
        <v xml:space="preserve">(3) Acción(es) Específica(s): </v>
      </c>
      <c r="B5" s="415"/>
      <c r="C5" s="415"/>
      <c r="D5" s="415"/>
      <c r="E5" s="416" t="str">
        <f>+'FORMULARIO 001 (PÁG 1)'!N5</f>
        <v>01-APOYO INSTITUCIONAL A LAS ACCIONES ESPECIFICAS DE LOS PROYECTOS DEL ORGANISMO</v>
      </c>
      <c r="F5" s="416"/>
      <c r="G5" s="416"/>
      <c r="H5" s="416"/>
      <c r="I5" s="416"/>
      <c r="J5" s="416"/>
      <c r="K5" s="416"/>
      <c r="L5" s="416"/>
      <c r="M5" s="416"/>
      <c r="N5" s="416"/>
      <c r="O5" s="416"/>
      <c r="P5" s="416"/>
      <c r="Q5" s="416"/>
      <c r="R5" s="416"/>
      <c r="S5" s="416"/>
      <c r="T5" s="416"/>
      <c r="U5" s="416"/>
      <c r="V5" s="416"/>
      <c r="W5" s="416"/>
      <c r="X5" s="416"/>
      <c r="Y5" s="416"/>
      <c r="Z5" s="416"/>
      <c r="AA5" s="416"/>
      <c r="AB5" s="416"/>
      <c r="AC5" s="416"/>
      <c r="AD5" s="416"/>
      <c r="AE5" s="416"/>
      <c r="AF5" s="416"/>
      <c r="AG5" s="416"/>
      <c r="AH5" s="416"/>
      <c r="AI5" s="416"/>
      <c r="AJ5" s="416"/>
      <c r="AK5" s="416"/>
      <c r="AL5" s="416"/>
      <c r="AM5" s="416"/>
      <c r="AN5" s="89" t="s">
        <v>583</v>
      </c>
      <c r="AO5" s="89"/>
      <c r="AP5" s="115"/>
      <c r="AQ5" s="13"/>
      <c r="AR5" s="13"/>
      <c r="AT5" s="14"/>
      <c r="AU5" s="9" t="s">
        <v>6</v>
      </c>
      <c r="AV5" s="9"/>
      <c r="AW5" s="9"/>
      <c r="AX5" s="9"/>
      <c r="AY5" s="9"/>
      <c r="AZ5" s="9"/>
      <c r="BA5" s="9"/>
      <c r="BB5" s="53"/>
      <c r="BC5" s="53"/>
      <c r="BD5" s="53"/>
      <c r="BE5" s="53"/>
      <c r="BF5" s="53"/>
    </row>
    <row r="6" spans="1:59" ht="41.25" customHeight="1" x14ac:dyDescent="0.25">
      <c r="A6" s="415">
        <f>+'FORMULARIO 001 (PÁG 1)'!A8:K8</f>
        <v>0</v>
      </c>
      <c r="B6" s="415"/>
      <c r="C6" s="415"/>
      <c r="D6" s="415"/>
      <c r="E6" s="416" t="str">
        <f>+'FORMULARIO 001 (PÁG 1)'!N6</f>
        <v>63-COORDINACION DE PLANIFICACION</v>
      </c>
      <c r="F6" s="416"/>
      <c r="G6" s="416"/>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89" t="s">
        <v>577</v>
      </c>
      <c r="AO6" s="89"/>
      <c r="AQ6" s="13"/>
      <c r="AR6" s="13"/>
      <c r="AT6" s="14"/>
      <c r="AU6" s="9" t="s">
        <v>8</v>
      </c>
      <c r="AV6" s="9"/>
      <c r="AW6" s="9"/>
      <c r="AX6" s="9"/>
      <c r="AY6" s="9"/>
      <c r="AZ6" s="9"/>
      <c r="BA6" s="9"/>
      <c r="BB6" s="50"/>
      <c r="BC6" s="50"/>
      <c r="BD6" s="50"/>
      <c r="BE6" s="50"/>
      <c r="BF6" s="50"/>
    </row>
    <row r="7" spans="1:59" ht="42" customHeight="1" x14ac:dyDescent="0.25">
      <c r="A7" s="417" t="s">
        <v>632</v>
      </c>
      <c r="B7" s="417"/>
      <c r="C7" s="417"/>
      <c r="D7" s="417"/>
      <c r="E7" s="183" t="s">
        <v>1192</v>
      </c>
      <c r="F7" s="183" t="s">
        <v>686</v>
      </c>
      <c r="G7" s="184" t="s">
        <v>687</v>
      </c>
      <c r="H7" s="418"/>
      <c r="I7" s="418"/>
      <c r="J7" s="418"/>
      <c r="K7" s="418"/>
      <c r="L7" s="418"/>
      <c r="M7" s="418"/>
      <c r="N7" s="418"/>
      <c r="O7" s="418"/>
      <c r="P7" s="418"/>
      <c r="Q7" s="418"/>
      <c r="R7" s="418"/>
      <c r="S7" s="418"/>
      <c r="T7" s="418"/>
      <c r="U7" s="418"/>
      <c r="V7" s="418"/>
      <c r="W7" s="418"/>
      <c r="X7" s="418"/>
      <c r="Y7" s="418"/>
      <c r="Z7" s="418"/>
      <c r="AA7" s="418"/>
      <c r="AB7" s="418"/>
      <c r="AC7" s="418"/>
      <c r="AD7" s="418"/>
      <c r="AE7" s="418"/>
      <c r="AF7" s="418"/>
      <c r="AG7" s="418"/>
      <c r="AH7" s="418"/>
      <c r="AI7" s="418"/>
      <c r="AJ7" s="418"/>
      <c r="AK7" s="418"/>
      <c r="AL7" s="418"/>
      <c r="AM7" s="418"/>
      <c r="AN7" s="89" t="s">
        <v>594</v>
      </c>
      <c r="AO7" s="89"/>
      <c r="AQ7" s="15"/>
      <c r="AR7" s="15"/>
      <c r="AT7" s="16"/>
      <c r="AU7" s="17"/>
      <c r="AV7" s="17"/>
      <c r="AW7" s="17"/>
      <c r="AX7" s="17"/>
      <c r="AY7" s="17"/>
      <c r="AZ7" s="17"/>
      <c r="BA7" s="17"/>
      <c r="BB7" s="50"/>
      <c r="BC7" s="50"/>
      <c r="BD7" s="50"/>
      <c r="BE7" s="50"/>
      <c r="BF7" s="50"/>
    </row>
    <row r="8" spans="1:59" ht="15" customHeight="1" x14ac:dyDescent="0.25">
      <c r="A8" s="386" t="s">
        <v>584</v>
      </c>
      <c r="B8" s="387" t="s">
        <v>633</v>
      </c>
      <c r="C8" s="387" t="s">
        <v>1199</v>
      </c>
      <c r="D8" s="387" t="s">
        <v>1200</v>
      </c>
      <c r="E8" s="387" t="s">
        <v>653</v>
      </c>
      <c r="F8" s="387" t="s">
        <v>634</v>
      </c>
      <c r="G8" s="384" t="s">
        <v>635</v>
      </c>
      <c r="H8" s="384"/>
      <c r="I8" s="384"/>
      <c r="J8" s="384"/>
      <c r="K8" s="385" t="s">
        <v>636</v>
      </c>
      <c r="L8" s="385"/>
      <c r="M8" s="385"/>
      <c r="N8" s="385"/>
      <c r="O8" s="385"/>
      <c r="P8" s="385"/>
      <c r="Q8" s="385"/>
      <c r="R8" s="385"/>
      <c r="S8" s="385"/>
      <c r="T8" s="385"/>
      <c r="U8" s="385"/>
      <c r="V8" s="385"/>
      <c r="W8" s="385"/>
      <c r="X8" s="385"/>
      <c r="Y8" s="385"/>
      <c r="Z8" s="385"/>
      <c r="AA8" s="385"/>
      <c r="AB8" s="385"/>
      <c r="AC8" s="385"/>
      <c r="AD8" s="385"/>
      <c r="AE8" s="385"/>
      <c r="AF8" s="385"/>
      <c r="AG8" s="385"/>
      <c r="AH8" s="385"/>
      <c r="AI8" s="385"/>
      <c r="AJ8" s="385"/>
      <c r="AK8" s="385"/>
      <c r="AL8" s="385"/>
      <c r="AM8" s="385"/>
      <c r="AN8" s="89" t="s">
        <v>601</v>
      </c>
      <c r="AO8" s="89"/>
      <c r="AQ8" s="18"/>
      <c r="AR8" s="18"/>
      <c r="AT8" s="14"/>
      <c r="AU8" s="16"/>
      <c r="BB8" s="50"/>
      <c r="BC8" s="50"/>
      <c r="BD8" s="50"/>
      <c r="BE8" s="50"/>
      <c r="BF8" s="50"/>
    </row>
    <row r="9" spans="1:59" ht="24" customHeight="1" x14ac:dyDescent="0.25">
      <c r="A9" s="386"/>
      <c r="B9" s="387"/>
      <c r="C9" s="387"/>
      <c r="D9" s="387"/>
      <c r="E9" s="387"/>
      <c r="F9" s="387"/>
      <c r="G9" s="384"/>
      <c r="H9" s="384"/>
      <c r="I9" s="384"/>
      <c r="J9" s="384"/>
      <c r="K9" s="385"/>
      <c r="L9" s="385"/>
      <c r="M9" s="385"/>
      <c r="N9" s="385"/>
      <c r="O9" s="385"/>
      <c r="P9" s="385"/>
      <c r="Q9" s="385"/>
      <c r="R9" s="385"/>
      <c r="S9" s="385"/>
      <c r="T9" s="385"/>
      <c r="U9" s="385"/>
      <c r="V9" s="385"/>
      <c r="W9" s="385"/>
      <c r="X9" s="385"/>
      <c r="Y9" s="385"/>
      <c r="Z9" s="385"/>
      <c r="AA9" s="385"/>
      <c r="AB9" s="385"/>
      <c r="AC9" s="385"/>
      <c r="AD9" s="385"/>
      <c r="AE9" s="385"/>
      <c r="AF9" s="385"/>
      <c r="AG9" s="385"/>
      <c r="AH9" s="385"/>
      <c r="AI9" s="385"/>
      <c r="AJ9" s="385"/>
      <c r="AK9" s="385"/>
      <c r="AL9" s="385"/>
      <c r="AM9" s="385"/>
      <c r="AN9" s="89" t="s">
        <v>603</v>
      </c>
      <c r="AO9" s="89"/>
      <c r="AQ9" s="19" t="str">
        <f>+CONCATENATE('[2]ESTRUCTURA 2017 MODIF. 03MARZO'!$D$15,'[2]ESTRUCTURA 2017 MODIF. 03MARZO'!$E$15,'[2]ESTRUCTURA 2017 MODIF. 03MARZO'!$F$15)</f>
        <v>01-INGRESO DE ESTUDIANTES EN DE TSU Y DE LICENCIADOS O SU EQUIVALENTE TANTO EN PNF COM EN CARRERAS.</v>
      </c>
      <c r="AR9" s="20"/>
      <c r="AS9" s="20"/>
      <c r="AT9" s="21" t="str">
        <f>+CONCATENATE('[2]ESTRUCTURA 2017 MODIF. 03MARZO'!$E$16,'[2]ESTRUCTURA 2017 MODIF. 03MARZO'!$E$15,'[2]ESTRUCTURA 2017 MODIF. 03MARZO'!$F$16)</f>
        <v>01-DIRECCION GENERAL ACADEMICA</v>
      </c>
      <c r="AU9" s="21"/>
      <c r="AV9" s="21"/>
      <c r="AW9" s="21"/>
      <c r="AX9" s="21"/>
      <c r="AY9" s="21"/>
      <c r="AZ9" s="21"/>
      <c r="BA9" s="21"/>
      <c r="BB9" s="50"/>
      <c r="BC9" s="50"/>
      <c r="BD9" s="50"/>
      <c r="BE9" s="50"/>
      <c r="BF9" s="50"/>
    </row>
    <row r="10" spans="1:59" ht="99" customHeight="1" x14ac:dyDescent="0.25">
      <c r="A10" s="386"/>
      <c r="B10" s="387"/>
      <c r="C10" s="387"/>
      <c r="D10" s="387"/>
      <c r="E10" s="387"/>
      <c r="F10" s="387"/>
      <c r="G10" s="384"/>
      <c r="H10" s="384"/>
      <c r="I10" s="384"/>
      <c r="J10" s="384"/>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5"/>
      <c r="AJ10" s="385"/>
      <c r="AK10" s="385"/>
      <c r="AL10" s="385"/>
      <c r="AM10" s="385"/>
      <c r="AN10" s="89" t="s">
        <v>604</v>
      </c>
      <c r="AO10" s="89"/>
      <c r="AP10" s="112"/>
      <c r="AQ10" s="23" t="str">
        <f>+CONCATENATE('[2]ESTRUCTURA 2017 MODIF. 03MARZO'!$D$21,'[2]ESTRUCTURA 2017 MODIF. 03MARZO'!$E$21,'[2]ESTRUCTURA 2017 MODIF. 03MARZO'!$F$21)</f>
        <v>02-PROSECUCIÓN DE ESTUDIANTES EN FORMACIÓN DE TSU Y DE LICENCIADOS O SU EQUIVALENTE TANTO EN PNF COMO EN CARRERAS.</v>
      </c>
      <c r="AR10" s="24"/>
      <c r="AS10" s="24"/>
      <c r="AT10" s="24" t="str">
        <f>+CONCATENATE('[2]ESTRUCTURA 2017 MODIF. 03MARZO'!$E$17,'[2]ESTRUCTURA 2017 MODIF. 03MARZO'!$E$15,'[2]ESTRUCTURA 2017 MODIF. 03MARZO'!$F$17)</f>
        <v>02-ESCUELA NAUTICA DE VENEZUELA</v>
      </c>
      <c r="AU10" s="24"/>
      <c r="AV10" s="24"/>
      <c r="AW10" s="24"/>
      <c r="AX10" s="24"/>
      <c r="AY10" s="24"/>
      <c r="AZ10" s="24"/>
      <c r="BA10" s="24"/>
      <c r="BB10" s="50"/>
      <c r="BC10" s="50"/>
      <c r="BD10" s="50"/>
      <c r="BE10" s="50"/>
      <c r="BF10" s="50"/>
      <c r="BG10" s="112"/>
    </row>
    <row r="11" spans="1:59" s="112" customFormat="1" ht="57" customHeight="1" x14ac:dyDescent="0.2">
      <c r="A11" s="143">
        <f>+'FORMULARIO 002 INF DE GESTIÓN '!A11</f>
        <v>1</v>
      </c>
      <c r="B11" s="143">
        <f>+'FORMULARIO 002 INF DE GESTIÓN '!B11</f>
        <v>0</v>
      </c>
      <c r="C11" s="143">
        <f>+'FORMULARIO 002 INF DE GESTIÓN '!G11</f>
        <v>0</v>
      </c>
      <c r="D11" s="143">
        <f>+'FORMULARIO 002 INF DE GESTIÓN '!O11</f>
        <v>4</v>
      </c>
      <c r="E11" s="143" t="str">
        <f>+'FORMULARIO 001 (PÁG 2 Y 3)'!D13</f>
        <v>N° de Actas Emitidas</v>
      </c>
      <c r="F11" s="143">
        <f>+D11-C11</f>
        <v>4</v>
      </c>
      <c r="G11" s="414" t="str">
        <f>+IF(F11=0,"OCULTAR FILA","USE EL METODO DEL POR QUÉ PARA ENCONTRAR CAUSAS")</f>
        <v>USE EL METODO DEL POR QUÉ PARA ENCONTRAR CAUSAS</v>
      </c>
      <c r="H11" s="414"/>
      <c r="I11" s="414"/>
      <c r="J11" s="414"/>
      <c r="K11" s="399" t="str">
        <f>+IF(F11=0,"OCULTAR FILA","COLOQUE MEDIDA DE AJUSTE")</f>
        <v>COLOQUE MEDIDA DE AJUSTE</v>
      </c>
      <c r="L11" s="399"/>
      <c r="M11" s="399"/>
      <c r="N11" s="399"/>
      <c r="O11" s="399"/>
      <c r="P11" s="399"/>
      <c r="Q11" s="399"/>
      <c r="R11" s="399"/>
      <c r="S11" s="399"/>
      <c r="T11" s="399"/>
      <c r="U11" s="399"/>
      <c r="V11" s="399"/>
      <c r="W11" s="399"/>
      <c r="X11" s="399"/>
      <c r="Y11" s="399"/>
      <c r="Z11" s="399"/>
      <c r="AA11" s="399"/>
      <c r="AB11" s="399"/>
      <c r="AC11" s="399"/>
      <c r="AD11" s="399"/>
      <c r="AE11" s="399"/>
      <c r="AF11" s="399"/>
      <c r="AG11" s="399"/>
      <c r="AH11" s="399"/>
      <c r="AI11" s="399"/>
      <c r="AJ11" s="399"/>
      <c r="AK11" s="399"/>
      <c r="AL11" s="399"/>
      <c r="AM11" s="399"/>
      <c r="AN11" s="89" t="s">
        <v>605</v>
      </c>
      <c r="AO11" s="89"/>
      <c r="AQ11" s="23" t="str">
        <f>+CONCATENATE('[2]ESTRUCTURA 2017 MODIF. 03MARZO'!$D$37,'[2]ESTRUCTURA 2017 MODIF. 03MARZO'!$E$37,'[2]ESTRUCTURA 2017 MODIF. 03MARZO'!$F$37)</f>
        <v>03-EGRESADOS DE ESTUDIANTES EN FORMACIÓN DE TSU Y DE LICENCIADOS O SU EQUIVALENTE TANTO EN PNF COMO EN CARRERAS.</v>
      </c>
      <c r="AR11" s="24"/>
      <c r="AS11" s="24"/>
      <c r="AT11" s="24" t="str">
        <f>+CONCATENATE('[2]ESTRUCTURA 2017 MODIF. 03MARZO'!$E$18,'[2]ESTRUCTURA 2017 MODIF. 03MARZO'!$E$15,'[2]ESTRUCTURA 2017 MODIF. 03MARZO'!$F$18)</f>
        <v>03-ESCUELA DE INGENIERÍA</v>
      </c>
      <c r="AU11" s="24"/>
      <c r="AV11" s="24"/>
      <c r="AW11" s="24"/>
      <c r="AX11" s="24"/>
      <c r="AY11" s="24"/>
      <c r="AZ11" s="24"/>
      <c r="BA11" s="24"/>
      <c r="BB11" s="50"/>
      <c r="BC11" s="50"/>
      <c r="BD11" s="50"/>
      <c r="BE11" s="50"/>
      <c r="BF11" s="50"/>
    </row>
    <row r="12" spans="1:59" s="112" customFormat="1" ht="57" customHeight="1" x14ac:dyDescent="0.2">
      <c r="A12" s="143">
        <f>+'FORMULARIO 002 INF DE GESTIÓN '!A12</f>
        <v>2</v>
      </c>
      <c r="B12" s="143">
        <f>+'FORMULARIO 002 INF DE GESTIÓN '!B12</f>
        <v>0</v>
      </c>
      <c r="C12" s="143">
        <f>+'FORMULARIO 002 INF DE GESTIÓN '!G12</f>
        <v>0</v>
      </c>
      <c r="D12" s="143">
        <f>+'FORMULARIO 002 INF DE GESTIÓN '!O12</f>
        <v>0</v>
      </c>
      <c r="E12" s="143">
        <f>+'FORMULARIO 001 (PÁG 2 Y 3)'!D14</f>
        <v>0</v>
      </c>
      <c r="F12" s="143">
        <f t="shared" ref="F12:F75" si="0">+D12-C12</f>
        <v>0</v>
      </c>
      <c r="G12" s="414" t="str">
        <f t="shared" ref="G12:G75" si="1">+IF(F12=0,"OCULTAR FILA","USE EL METODO DEL POR QUÉ PARA ENCONTRAR CAUSAS")</f>
        <v>OCULTAR FILA</v>
      </c>
      <c r="H12" s="414"/>
      <c r="I12" s="414"/>
      <c r="J12" s="414"/>
      <c r="K12" s="399" t="str">
        <f t="shared" ref="K12:K75" si="2">+IF(F12=0,"OCULTAR FILA","COLOQUE MEDIDA DE AJUSTE")</f>
        <v>OCULTAR FILA</v>
      </c>
      <c r="L12" s="399"/>
      <c r="M12" s="399"/>
      <c r="N12" s="399"/>
      <c r="O12" s="399"/>
      <c r="P12" s="399"/>
      <c r="Q12" s="399"/>
      <c r="R12" s="399"/>
      <c r="S12" s="399"/>
      <c r="T12" s="399"/>
      <c r="U12" s="399"/>
      <c r="V12" s="399"/>
      <c r="W12" s="399"/>
      <c r="X12" s="399"/>
      <c r="Y12" s="399"/>
      <c r="Z12" s="399"/>
      <c r="AA12" s="399"/>
      <c r="AB12" s="399"/>
      <c r="AC12" s="399"/>
      <c r="AD12" s="399"/>
      <c r="AE12" s="399"/>
      <c r="AF12" s="399"/>
      <c r="AG12" s="399"/>
      <c r="AH12" s="399"/>
      <c r="AI12" s="399"/>
      <c r="AJ12" s="399"/>
      <c r="AK12" s="399"/>
      <c r="AL12" s="399"/>
      <c r="AM12" s="399"/>
      <c r="AN12" s="89" t="s">
        <v>605</v>
      </c>
      <c r="AO12" s="89"/>
      <c r="AQ12" s="23" t="str">
        <f>+CONCATENATE('[2]ESTRUCTURA 2017 MODIF. 03MARZO'!$D$37,'[2]ESTRUCTURA 2017 MODIF. 03MARZO'!$E$37,'[2]ESTRUCTURA 2017 MODIF. 03MARZO'!$F$37)</f>
        <v>03-EGRESADOS DE ESTUDIANTES EN FORMACIÓN DE TSU Y DE LICENCIADOS O SU EQUIVALENTE TANTO EN PNF COMO EN CARRERAS.</v>
      </c>
      <c r="AR12" s="24"/>
      <c r="AS12" s="24"/>
      <c r="AT12" s="24" t="str">
        <f>+CONCATENATE('[2]ESTRUCTURA 2017 MODIF. 03MARZO'!$E$18,'[2]ESTRUCTURA 2017 MODIF. 03MARZO'!$E$15,'[2]ESTRUCTURA 2017 MODIF. 03MARZO'!$F$18)</f>
        <v>03-ESCUELA DE INGENIERÍA</v>
      </c>
      <c r="AU12" s="24"/>
      <c r="AV12" s="24"/>
      <c r="AW12" s="24"/>
      <c r="AX12" s="24"/>
      <c r="AY12" s="24"/>
      <c r="AZ12" s="24"/>
      <c r="BA12" s="24"/>
      <c r="BB12" s="50"/>
      <c r="BC12" s="50"/>
      <c r="BD12" s="50"/>
      <c r="BE12" s="50"/>
      <c r="BF12" s="50"/>
    </row>
    <row r="13" spans="1:59" s="112" customFormat="1" ht="57" customHeight="1" x14ac:dyDescent="0.2">
      <c r="A13" s="143">
        <f>+'FORMULARIO 002 INF DE GESTIÓN '!A13</f>
        <v>3</v>
      </c>
      <c r="B13" s="143">
        <f>+'FORMULARIO 002 INF DE GESTIÓN '!B13</f>
        <v>0</v>
      </c>
      <c r="C13" s="143">
        <f>+'FORMULARIO 002 INF DE GESTIÓN '!G13</f>
        <v>0</v>
      </c>
      <c r="D13" s="143">
        <f>+'FORMULARIO 002 INF DE GESTIÓN '!O13</f>
        <v>0</v>
      </c>
      <c r="E13" s="143">
        <f>+'FORMULARIO 001 (PÁG 2 Y 3)'!D15</f>
        <v>0</v>
      </c>
      <c r="F13" s="143">
        <f t="shared" si="0"/>
        <v>0</v>
      </c>
      <c r="G13" s="414" t="str">
        <f t="shared" si="1"/>
        <v>OCULTAR FILA</v>
      </c>
      <c r="H13" s="414"/>
      <c r="I13" s="414"/>
      <c r="J13" s="414"/>
      <c r="K13" s="399" t="str">
        <f t="shared" si="2"/>
        <v>OCULTAR FILA</v>
      </c>
      <c r="L13" s="399"/>
      <c r="M13" s="399"/>
      <c r="N13" s="399"/>
      <c r="O13" s="399"/>
      <c r="P13" s="399"/>
      <c r="Q13" s="399"/>
      <c r="R13" s="399"/>
      <c r="S13" s="399"/>
      <c r="T13" s="399"/>
      <c r="U13" s="399"/>
      <c r="V13" s="399"/>
      <c r="W13" s="399"/>
      <c r="X13" s="399"/>
      <c r="Y13" s="399"/>
      <c r="Z13" s="399"/>
      <c r="AA13" s="399"/>
      <c r="AB13" s="399"/>
      <c r="AC13" s="399"/>
      <c r="AD13" s="399"/>
      <c r="AE13" s="399"/>
      <c r="AF13" s="399"/>
      <c r="AG13" s="399"/>
      <c r="AH13" s="399"/>
      <c r="AI13" s="399"/>
      <c r="AJ13" s="399"/>
      <c r="AK13" s="399"/>
      <c r="AL13" s="399"/>
      <c r="AM13" s="399"/>
      <c r="AN13" s="89" t="s">
        <v>605</v>
      </c>
      <c r="AO13" s="89"/>
      <c r="AQ13" s="23" t="str">
        <f>+CONCATENATE('[2]ESTRUCTURA 2017 MODIF. 03MARZO'!$D$37,'[2]ESTRUCTURA 2017 MODIF. 03MARZO'!$E$37,'[2]ESTRUCTURA 2017 MODIF. 03MARZO'!$F$37)</f>
        <v>03-EGRESADOS DE ESTUDIANTES EN FORMACIÓN DE TSU Y DE LICENCIADOS O SU EQUIVALENTE TANTO EN PNF COMO EN CARRERAS.</v>
      </c>
      <c r="AR13" s="24"/>
      <c r="AS13" s="24"/>
      <c r="AT13" s="24" t="str">
        <f>+CONCATENATE('[2]ESTRUCTURA 2017 MODIF. 03MARZO'!$E$18,'[2]ESTRUCTURA 2017 MODIF. 03MARZO'!$E$15,'[2]ESTRUCTURA 2017 MODIF. 03MARZO'!$F$18)</f>
        <v>03-ESCUELA DE INGENIERÍA</v>
      </c>
      <c r="AU13" s="24"/>
      <c r="AV13" s="24"/>
      <c r="AW13" s="24"/>
      <c r="AX13" s="24"/>
      <c r="AY13" s="24"/>
      <c r="AZ13" s="24"/>
      <c r="BA13" s="24"/>
      <c r="BB13" s="50"/>
      <c r="BC13" s="50"/>
      <c r="BD13" s="50"/>
      <c r="BE13" s="50"/>
      <c r="BF13" s="50"/>
    </row>
    <row r="14" spans="1:59" s="112" customFormat="1" ht="57" customHeight="1" x14ac:dyDescent="0.2">
      <c r="A14" s="143">
        <f>+'FORMULARIO 002 INF DE GESTIÓN '!A14</f>
        <v>4</v>
      </c>
      <c r="B14" s="143">
        <f>+'FORMULARIO 002 INF DE GESTIÓN '!B14</f>
        <v>0</v>
      </c>
      <c r="C14" s="143">
        <f>+'FORMULARIO 002 INF DE GESTIÓN '!G14</f>
        <v>0</v>
      </c>
      <c r="D14" s="143">
        <f>+'FORMULARIO 002 INF DE GESTIÓN '!O14</f>
        <v>0</v>
      </c>
      <c r="E14" s="143">
        <f>+'FORMULARIO 001 (PÁG 2 Y 3)'!D16</f>
        <v>0</v>
      </c>
      <c r="F14" s="143">
        <f t="shared" si="0"/>
        <v>0</v>
      </c>
      <c r="G14" s="414" t="str">
        <f t="shared" si="1"/>
        <v>OCULTAR FILA</v>
      </c>
      <c r="H14" s="414"/>
      <c r="I14" s="414"/>
      <c r="J14" s="414"/>
      <c r="K14" s="399" t="str">
        <f t="shared" si="2"/>
        <v>OCULTAR FILA</v>
      </c>
      <c r="L14" s="399"/>
      <c r="M14" s="399"/>
      <c r="N14" s="399"/>
      <c r="O14" s="399"/>
      <c r="P14" s="399"/>
      <c r="Q14" s="399"/>
      <c r="R14" s="399"/>
      <c r="S14" s="399"/>
      <c r="T14" s="399"/>
      <c r="U14" s="399"/>
      <c r="V14" s="399"/>
      <c r="W14" s="399"/>
      <c r="X14" s="399"/>
      <c r="Y14" s="399"/>
      <c r="Z14" s="399"/>
      <c r="AA14" s="399"/>
      <c r="AB14" s="399"/>
      <c r="AC14" s="399"/>
      <c r="AD14" s="399"/>
      <c r="AE14" s="399"/>
      <c r="AF14" s="399"/>
      <c r="AG14" s="399"/>
      <c r="AH14" s="399"/>
      <c r="AI14" s="399"/>
      <c r="AJ14" s="399"/>
      <c r="AK14" s="399"/>
      <c r="AL14" s="399"/>
      <c r="AM14" s="399"/>
      <c r="AN14" s="89" t="s">
        <v>605</v>
      </c>
      <c r="AO14" s="89"/>
      <c r="AQ14" s="23" t="str">
        <f>+CONCATENATE('[2]ESTRUCTURA 2017 MODIF. 03MARZO'!$D$37,'[2]ESTRUCTURA 2017 MODIF. 03MARZO'!$E$37,'[2]ESTRUCTURA 2017 MODIF. 03MARZO'!$F$37)</f>
        <v>03-EGRESADOS DE ESTUDIANTES EN FORMACIÓN DE TSU Y DE LICENCIADOS O SU EQUIVALENTE TANTO EN PNF COMO EN CARRERAS.</v>
      </c>
      <c r="AR14" s="24"/>
      <c r="AS14" s="24"/>
      <c r="AT14" s="24" t="str">
        <f>+CONCATENATE('[2]ESTRUCTURA 2017 MODIF. 03MARZO'!$E$18,'[2]ESTRUCTURA 2017 MODIF. 03MARZO'!$E$15,'[2]ESTRUCTURA 2017 MODIF. 03MARZO'!$F$18)</f>
        <v>03-ESCUELA DE INGENIERÍA</v>
      </c>
      <c r="AU14" s="24"/>
      <c r="AV14" s="24"/>
      <c r="AW14" s="24"/>
      <c r="AX14" s="24"/>
      <c r="AY14" s="24"/>
      <c r="AZ14" s="24"/>
      <c r="BA14" s="24"/>
      <c r="BB14" s="50"/>
      <c r="BC14" s="50"/>
      <c r="BD14" s="50"/>
      <c r="BE14" s="50"/>
      <c r="BF14" s="50"/>
    </row>
    <row r="15" spans="1:59" s="112" customFormat="1" ht="57" customHeight="1" x14ac:dyDescent="0.2">
      <c r="A15" s="143">
        <f>+'FORMULARIO 002 INF DE GESTIÓN '!A15</f>
        <v>5</v>
      </c>
      <c r="B15" s="143">
        <f>+'FORMULARIO 002 INF DE GESTIÓN '!B15</f>
        <v>0</v>
      </c>
      <c r="C15" s="143">
        <f>+'FORMULARIO 002 INF DE GESTIÓN '!G15</f>
        <v>0</v>
      </c>
      <c r="D15" s="143">
        <f>+'FORMULARIO 002 INF DE GESTIÓN '!O15</f>
        <v>0</v>
      </c>
      <c r="E15" s="143">
        <f>+'FORMULARIO 001 (PÁG 2 Y 3)'!D17</f>
        <v>0</v>
      </c>
      <c r="F15" s="143">
        <f t="shared" si="0"/>
        <v>0</v>
      </c>
      <c r="G15" s="414" t="str">
        <f t="shared" si="1"/>
        <v>OCULTAR FILA</v>
      </c>
      <c r="H15" s="414"/>
      <c r="I15" s="414"/>
      <c r="J15" s="414"/>
      <c r="K15" s="399" t="str">
        <f t="shared" si="2"/>
        <v>OCULTAR FILA</v>
      </c>
      <c r="L15" s="399"/>
      <c r="M15" s="399"/>
      <c r="N15" s="399"/>
      <c r="O15" s="399"/>
      <c r="P15" s="399"/>
      <c r="Q15" s="399"/>
      <c r="R15" s="399"/>
      <c r="S15" s="399"/>
      <c r="T15" s="399"/>
      <c r="U15" s="399"/>
      <c r="V15" s="399"/>
      <c r="W15" s="399"/>
      <c r="X15" s="399"/>
      <c r="Y15" s="399"/>
      <c r="Z15" s="399"/>
      <c r="AA15" s="399"/>
      <c r="AB15" s="399"/>
      <c r="AC15" s="399"/>
      <c r="AD15" s="399"/>
      <c r="AE15" s="399"/>
      <c r="AF15" s="399"/>
      <c r="AG15" s="399"/>
      <c r="AH15" s="399"/>
      <c r="AI15" s="399"/>
      <c r="AJ15" s="399"/>
      <c r="AK15" s="399"/>
      <c r="AL15" s="399"/>
      <c r="AM15" s="399"/>
      <c r="AN15" s="89" t="s">
        <v>605</v>
      </c>
      <c r="AO15" s="89"/>
      <c r="AQ15" s="23" t="str">
        <f>+CONCATENATE('[2]ESTRUCTURA 2017 MODIF. 03MARZO'!$D$37,'[2]ESTRUCTURA 2017 MODIF. 03MARZO'!$E$37,'[2]ESTRUCTURA 2017 MODIF. 03MARZO'!$F$37)</f>
        <v>03-EGRESADOS DE ESTUDIANTES EN FORMACIÓN DE TSU Y DE LICENCIADOS O SU EQUIVALENTE TANTO EN PNF COMO EN CARRERAS.</v>
      </c>
      <c r="AR15" s="24"/>
      <c r="AS15" s="24"/>
      <c r="AT15" s="24" t="str">
        <f>+CONCATENATE('[2]ESTRUCTURA 2017 MODIF. 03MARZO'!$E$18,'[2]ESTRUCTURA 2017 MODIF. 03MARZO'!$E$15,'[2]ESTRUCTURA 2017 MODIF. 03MARZO'!$F$18)</f>
        <v>03-ESCUELA DE INGENIERÍA</v>
      </c>
      <c r="AU15" s="24"/>
      <c r="AV15" s="24"/>
      <c r="AW15" s="24"/>
      <c r="AX15" s="24"/>
      <c r="AY15" s="24"/>
      <c r="AZ15" s="24"/>
      <c r="BA15" s="24"/>
      <c r="BB15" s="50"/>
      <c r="BC15" s="50"/>
      <c r="BD15" s="50"/>
      <c r="BE15" s="50"/>
      <c r="BF15" s="50"/>
    </row>
    <row r="16" spans="1:59" s="112" customFormat="1" ht="57" customHeight="1" x14ac:dyDescent="0.2">
      <c r="A16" s="143" t="e">
        <f>+'FORMULARIO 002 INF DE GESTIÓN '!A16</f>
        <v>#REF!</v>
      </c>
      <c r="B16" s="191" t="e">
        <f>+'FORMULARIO 002 INF DE GESTIÓN '!B16</f>
        <v>#REF!</v>
      </c>
      <c r="C16" s="143" t="e">
        <f>+'FORMULARIO 002 INF DE GESTIÓN '!G16</f>
        <v>#REF!</v>
      </c>
      <c r="D16" s="143">
        <f>+'FORMULARIO 002 INF DE GESTIÓN '!O16</f>
        <v>0</v>
      </c>
      <c r="E16" s="143" t="e">
        <f>+'FORMULARIO 001 (PÁG 2 Y 3)'!#REF!</f>
        <v>#REF!</v>
      </c>
      <c r="F16" s="143" t="e">
        <f t="shared" si="0"/>
        <v>#REF!</v>
      </c>
      <c r="G16" s="414" t="e">
        <f t="shared" si="1"/>
        <v>#REF!</v>
      </c>
      <c r="H16" s="414"/>
      <c r="I16" s="414"/>
      <c r="J16" s="414"/>
      <c r="K16" s="399" t="e">
        <f t="shared" si="2"/>
        <v>#REF!</v>
      </c>
      <c r="L16" s="399"/>
      <c r="M16" s="399"/>
      <c r="N16" s="399"/>
      <c r="O16" s="399"/>
      <c r="P16" s="399"/>
      <c r="Q16" s="399"/>
      <c r="R16" s="399"/>
      <c r="S16" s="399"/>
      <c r="T16" s="399"/>
      <c r="U16" s="399"/>
      <c r="V16" s="399"/>
      <c r="W16" s="399"/>
      <c r="X16" s="399"/>
      <c r="Y16" s="399"/>
      <c r="Z16" s="399"/>
      <c r="AA16" s="399"/>
      <c r="AB16" s="399"/>
      <c r="AC16" s="399"/>
      <c r="AD16" s="399"/>
      <c r="AE16" s="399"/>
      <c r="AF16" s="399"/>
      <c r="AG16" s="399"/>
      <c r="AH16" s="399"/>
      <c r="AI16" s="399"/>
      <c r="AJ16" s="399"/>
      <c r="AK16" s="399"/>
      <c r="AL16" s="399"/>
      <c r="AM16" s="399"/>
      <c r="AN16" s="89" t="s">
        <v>605</v>
      </c>
      <c r="AO16" s="89"/>
      <c r="AQ16" s="23" t="str">
        <f>+CONCATENATE('[2]ESTRUCTURA 2017 MODIF. 03MARZO'!$D$37,'[2]ESTRUCTURA 2017 MODIF. 03MARZO'!$E$37,'[2]ESTRUCTURA 2017 MODIF. 03MARZO'!$F$37)</f>
        <v>03-EGRESADOS DE ESTUDIANTES EN FORMACIÓN DE TSU Y DE LICENCIADOS O SU EQUIVALENTE TANTO EN PNF COMO EN CARRERAS.</v>
      </c>
      <c r="AR16" s="24"/>
      <c r="AS16" s="24"/>
      <c r="AT16" s="24" t="str">
        <f>+CONCATENATE('[2]ESTRUCTURA 2017 MODIF. 03MARZO'!$E$18,'[2]ESTRUCTURA 2017 MODIF. 03MARZO'!$E$15,'[2]ESTRUCTURA 2017 MODIF. 03MARZO'!$F$18)</f>
        <v>03-ESCUELA DE INGENIERÍA</v>
      </c>
      <c r="AU16" s="24"/>
      <c r="AV16" s="24"/>
      <c r="AW16" s="24"/>
      <c r="AX16" s="24"/>
      <c r="AY16" s="24"/>
      <c r="AZ16" s="24"/>
      <c r="BA16" s="24"/>
      <c r="BB16" s="50"/>
      <c r="BC16" s="50"/>
      <c r="BD16" s="50"/>
      <c r="BE16" s="50"/>
      <c r="BF16" s="50"/>
    </row>
    <row r="17" spans="1:58" s="112" customFormat="1" ht="57" customHeight="1" x14ac:dyDescent="0.2">
      <c r="A17" s="143" t="e">
        <f>+'FORMULARIO 002 INF DE GESTIÓN '!A17</f>
        <v>#REF!</v>
      </c>
      <c r="B17" s="143" t="e">
        <f>+'FORMULARIO 002 INF DE GESTIÓN '!B17</f>
        <v>#REF!</v>
      </c>
      <c r="C17" s="143" t="e">
        <f>+'FORMULARIO 002 INF DE GESTIÓN '!G17</f>
        <v>#REF!</v>
      </c>
      <c r="D17" s="143">
        <f>+'FORMULARIO 002 INF DE GESTIÓN '!O17</f>
        <v>0</v>
      </c>
      <c r="E17" s="143" t="e">
        <f>+'FORMULARIO 001 (PÁG 2 Y 3)'!#REF!</f>
        <v>#REF!</v>
      </c>
      <c r="F17" s="143" t="e">
        <f t="shared" si="0"/>
        <v>#REF!</v>
      </c>
      <c r="G17" s="414" t="e">
        <f t="shared" si="1"/>
        <v>#REF!</v>
      </c>
      <c r="H17" s="414"/>
      <c r="I17" s="414"/>
      <c r="J17" s="414"/>
      <c r="K17" s="399" t="e">
        <f t="shared" si="2"/>
        <v>#REF!</v>
      </c>
      <c r="L17" s="399"/>
      <c r="M17" s="399"/>
      <c r="N17" s="399"/>
      <c r="O17" s="399"/>
      <c r="P17" s="399"/>
      <c r="Q17" s="399"/>
      <c r="R17" s="399"/>
      <c r="S17" s="399"/>
      <c r="T17" s="399"/>
      <c r="U17" s="399"/>
      <c r="V17" s="399"/>
      <c r="W17" s="399"/>
      <c r="X17" s="399"/>
      <c r="Y17" s="399"/>
      <c r="Z17" s="399"/>
      <c r="AA17" s="399"/>
      <c r="AB17" s="399"/>
      <c r="AC17" s="399"/>
      <c r="AD17" s="399"/>
      <c r="AE17" s="399"/>
      <c r="AF17" s="399"/>
      <c r="AG17" s="399"/>
      <c r="AH17" s="399"/>
      <c r="AI17" s="399"/>
      <c r="AJ17" s="399"/>
      <c r="AK17" s="399"/>
      <c r="AL17" s="399"/>
      <c r="AM17" s="399"/>
      <c r="AN17" s="89" t="s">
        <v>605</v>
      </c>
      <c r="AO17" s="89"/>
      <c r="AQ17" s="23" t="str">
        <f>+CONCATENATE('[2]ESTRUCTURA 2017 MODIF. 03MARZO'!$D$37,'[2]ESTRUCTURA 2017 MODIF. 03MARZO'!$E$37,'[2]ESTRUCTURA 2017 MODIF. 03MARZO'!$F$37)</f>
        <v>03-EGRESADOS DE ESTUDIANTES EN FORMACIÓN DE TSU Y DE LICENCIADOS O SU EQUIVALENTE TANTO EN PNF COMO EN CARRERAS.</v>
      </c>
      <c r="AR17" s="24"/>
      <c r="AS17" s="24"/>
      <c r="AT17" s="24" t="str">
        <f>+CONCATENATE('[2]ESTRUCTURA 2017 MODIF. 03MARZO'!$E$18,'[2]ESTRUCTURA 2017 MODIF. 03MARZO'!$E$15,'[2]ESTRUCTURA 2017 MODIF. 03MARZO'!$F$18)</f>
        <v>03-ESCUELA DE INGENIERÍA</v>
      </c>
      <c r="AU17" s="24"/>
      <c r="AV17" s="24"/>
      <c r="AW17" s="24"/>
      <c r="AX17" s="24"/>
      <c r="AY17" s="24"/>
      <c r="AZ17" s="24"/>
      <c r="BA17" s="24"/>
      <c r="BB17" s="50"/>
      <c r="BC17" s="50"/>
      <c r="BD17" s="50"/>
      <c r="BE17" s="50"/>
      <c r="BF17" s="50"/>
    </row>
    <row r="18" spans="1:58" s="112" customFormat="1" ht="57" customHeight="1" x14ac:dyDescent="0.2">
      <c r="A18" s="143" t="e">
        <f>+'FORMULARIO 002 INF DE GESTIÓN '!A18</f>
        <v>#REF!</v>
      </c>
      <c r="B18" s="143" t="e">
        <f>+'FORMULARIO 002 INF DE GESTIÓN '!B18</f>
        <v>#REF!</v>
      </c>
      <c r="C18" s="143" t="e">
        <f>+'FORMULARIO 002 INF DE GESTIÓN '!G18</f>
        <v>#REF!</v>
      </c>
      <c r="D18" s="143">
        <f>+'FORMULARIO 002 INF DE GESTIÓN '!O18</f>
        <v>0</v>
      </c>
      <c r="E18" s="143" t="e">
        <f>+'FORMULARIO 001 (PÁG 2 Y 3)'!#REF!</f>
        <v>#REF!</v>
      </c>
      <c r="F18" s="143" t="e">
        <f t="shared" si="0"/>
        <v>#REF!</v>
      </c>
      <c r="G18" s="414" t="e">
        <f t="shared" si="1"/>
        <v>#REF!</v>
      </c>
      <c r="H18" s="414"/>
      <c r="I18" s="414"/>
      <c r="J18" s="414"/>
      <c r="K18" s="399" t="e">
        <f t="shared" si="2"/>
        <v>#REF!</v>
      </c>
      <c r="L18" s="399"/>
      <c r="M18" s="399"/>
      <c r="N18" s="399"/>
      <c r="O18" s="399"/>
      <c r="P18" s="399"/>
      <c r="Q18" s="399"/>
      <c r="R18" s="399"/>
      <c r="S18" s="399"/>
      <c r="T18" s="399"/>
      <c r="U18" s="399"/>
      <c r="V18" s="399"/>
      <c r="W18" s="399"/>
      <c r="X18" s="399"/>
      <c r="Y18" s="399"/>
      <c r="Z18" s="399"/>
      <c r="AA18" s="399"/>
      <c r="AB18" s="399"/>
      <c r="AC18" s="399"/>
      <c r="AD18" s="399"/>
      <c r="AE18" s="399"/>
      <c r="AF18" s="399"/>
      <c r="AG18" s="399"/>
      <c r="AH18" s="399"/>
      <c r="AI18" s="399"/>
      <c r="AJ18" s="399"/>
      <c r="AK18" s="399"/>
      <c r="AL18" s="399"/>
      <c r="AM18" s="399"/>
      <c r="AN18" s="89" t="s">
        <v>605</v>
      </c>
      <c r="AO18" s="89"/>
      <c r="AQ18" s="23" t="str">
        <f>+CONCATENATE('[2]ESTRUCTURA 2017 MODIF. 03MARZO'!$D$37,'[2]ESTRUCTURA 2017 MODIF. 03MARZO'!$E$37,'[2]ESTRUCTURA 2017 MODIF. 03MARZO'!$F$37)</f>
        <v>03-EGRESADOS DE ESTUDIANTES EN FORMACIÓN DE TSU Y DE LICENCIADOS O SU EQUIVALENTE TANTO EN PNF COMO EN CARRERAS.</v>
      </c>
      <c r="AR18" s="24"/>
      <c r="AS18" s="24"/>
      <c r="AT18" s="24" t="str">
        <f>+CONCATENATE('[2]ESTRUCTURA 2017 MODIF. 03MARZO'!$E$18,'[2]ESTRUCTURA 2017 MODIF. 03MARZO'!$E$15,'[2]ESTRUCTURA 2017 MODIF. 03MARZO'!$F$18)</f>
        <v>03-ESCUELA DE INGENIERÍA</v>
      </c>
      <c r="AU18" s="24"/>
      <c r="AV18" s="24"/>
      <c r="AW18" s="24"/>
      <c r="AX18" s="24"/>
      <c r="AY18" s="24"/>
      <c r="AZ18" s="24"/>
      <c r="BA18" s="24"/>
      <c r="BB18" s="50"/>
      <c r="BC18" s="50"/>
      <c r="BD18" s="50"/>
      <c r="BE18" s="50"/>
      <c r="BF18" s="50"/>
    </row>
    <row r="19" spans="1:58" s="112" customFormat="1" ht="57" customHeight="1" x14ac:dyDescent="0.2">
      <c r="A19" s="143" t="e">
        <f>+'FORMULARIO 002 INF DE GESTIÓN '!A19</f>
        <v>#REF!</v>
      </c>
      <c r="B19" s="143" t="e">
        <f>+'FORMULARIO 002 INF DE GESTIÓN '!B19</f>
        <v>#REF!</v>
      </c>
      <c r="C19" s="143" t="e">
        <f>+'FORMULARIO 002 INF DE GESTIÓN '!G19</f>
        <v>#REF!</v>
      </c>
      <c r="D19" s="143">
        <f>+'FORMULARIO 002 INF DE GESTIÓN '!O19</f>
        <v>0</v>
      </c>
      <c r="E19" s="143" t="e">
        <f>+'FORMULARIO 001 (PÁG 2 Y 3)'!#REF!</f>
        <v>#REF!</v>
      </c>
      <c r="F19" s="143" t="e">
        <f t="shared" si="0"/>
        <v>#REF!</v>
      </c>
      <c r="G19" s="414" t="e">
        <f t="shared" si="1"/>
        <v>#REF!</v>
      </c>
      <c r="H19" s="414"/>
      <c r="I19" s="414"/>
      <c r="J19" s="414"/>
      <c r="K19" s="399" t="e">
        <f t="shared" si="2"/>
        <v>#REF!</v>
      </c>
      <c r="L19" s="399"/>
      <c r="M19" s="399"/>
      <c r="N19" s="399"/>
      <c r="O19" s="399"/>
      <c r="P19" s="399"/>
      <c r="Q19" s="399"/>
      <c r="R19" s="399"/>
      <c r="S19" s="399"/>
      <c r="T19" s="399"/>
      <c r="U19" s="399"/>
      <c r="V19" s="399"/>
      <c r="W19" s="399"/>
      <c r="X19" s="399"/>
      <c r="Y19" s="399"/>
      <c r="Z19" s="399"/>
      <c r="AA19" s="399"/>
      <c r="AB19" s="399"/>
      <c r="AC19" s="399"/>
      <c r="AD19" s="399"/>
      <c r="AE19" s="399"/>
      <c r="AF19" s="399"/>
      <c r="AG19" s="399"/>
      <c r="AH19" s="399"/>
      <c r="AI19" s="399"/>
      <c r="AJ19" s="399"/>
      <c r="AK19" s="399"/>
      <c r="AL19" s="399"/>
      <c r="AM19" s="399"/>
      <c r="AN19" s="89" t="s">
        <v>605</v>
      </c>
      <c r="AO19" s="89"/>
      <c r="AQ19" s="23" t="str">
        <f>+CONCATENATE('[2]ESTRUCTURA 2017 MODIF. 03MARZO'!$D$37,'[2]ESTRUCTURA 2017 MODIF. 03MARZO'!$E$37,'[2]ESTRUCTURA 2017 MODIF. 03MARZO'!$F$37)</f>
        <v>03-EGRESADOS DE ESTUDIANTES EN FORMACIÓN DE TSU Y DE LICENCIADOS O SU EQUIVALENTE TANTO EN PNF COMO EN CARRERAS.</v>
      </c>
      <c r="AR19" s="24"/>
      <c r="AS19" s="24"/>
      <c r="AT19" s="24" t="str">
        <f>+CONCATENATE('[2]ESTRUCTURA 2017 MODIF. 03MARZO'!$E$18,'[2]ESTRUCTURA 2017 MODIF. 03MARZO'!$E$15,'[2]ESTRUCTURA 2017 MODIF. 03MARZO'!$F$18)</f>
        <v>03-ESCUELA DE INGENIERÍA</v>
      </c>
      <c r="AU19" s="24"/>
      <c r="AV19" s="24"/>
      <c r="AW19" s="24"/>
      <c r="AX19" s="24"/>
      <c r="AY19" s="24"/>
      <c r="AZ19" s="24"/>
      <c r="BA19" s="24"/>
      <c r="BB19" s="50"/>
      <c r="BC19" s="50"/>
      <c r="BD19" s="50"/>
      <c r="BE19" s="50"/>
      <c r="BF19" s="50"/>
    </row>
    <row r="20" spans="1:58" s="112" customFormat="1" ht="57" customHeight="1" x14ac:dyDescent="0.2">
      <c r="A20" s="143" t="e">
        <f>+'FORMULARIO 002 INF DE GESTIÓN '!A20</f>
        <v>#REF!</v>
      </c>
      <c r="B20" s="143" t="e">
        <f>+'FORMULARIO 002 INF DE GESTIÓN '!B20</f>
        <v>#REF!</v>
      </c>
      <c r="C20" s="143" t="e">
        <f>+'FORMULARIO 002 INF DE GESTIÓN '!G20</f>
        <v>#REF!</v>
      </c>
      <c r="D20" s="143">
        <f>+'FORMULARIO 002 INF DE GESTIÓN '!O20</f>
        <v>0</v>
      </c>
      <c r="E20" s="143" t="e">
        <f>+'FORMULARIO 001 (PÁG 2 Y 3)'!#REF!</f>
        <v>#REF!</v>
      </c>
      <c r="F20" s="143" t="e">
        <f t="shared" si="0"/>
        <v>#REF!</v>
      </c>
      <c r="G20" s="414" t="e">
        <f t="shared" si="1"/>
        <v>#REF!</v>
      </c>
      <c r="H20" s="414"/>
      <c r="I20" s="414"/>
      <c r="J20" s="414"/>
      <c r="K20" s="399" t="e">
        <f t="shared" si="2"/>
        <v>#REF!</v>
      </c>
      <c r="L20" s="399"/>
      <c r="M20" s="399"/>
      <c r="N20" s="399"/>
      <c r="O20" s="399"/>
      <c r="P20" s="399"/>
      <c r="Q20" s="399"/>
      <c r="R20" s="399"/>
      <c r="S20" s="399"/>
      <c r="T20" s="399"/>
      <c r="U20" s="399"/>
      <c r="V20" s="399"/>
      <c r="W20" s="399"/>
      <c r="X20" s="399"/>
      <c r="Y20" s="399"/>
      <c r="Z20" s="399"/>
      <c r="AA20" s="399"/>
      <c r="AB20" s="399"/>
      <c r="AC20" s="399"/>
      <c r="AD20" s="399"/>
      <c r="AE20" s="399"/>
      <c r="AF20" s="399"/>
      <c r="AG20" s="399"/>
      <c r="AH20" s="399"/>
      <c r="AI20" s="399"/>
      <c r="AJ20" s="399"/>
      <c r="AK20" s="399"/>
      <c r="AL20" s="399"/>
      <c r="AM20" s="399"/>
      <c r="AN20" s="89" t="s">
        <v>605</v>
      </c>
      <c r="AO20" s="89"/>
      <c r="AQ20" s="23" t="str">
        <f>+CONCATENATE('[2]ESTRUCTURA 2017 MODIF. 03MARZO'!$D$37,'[2]ESTRUCTURA 2017 MODIF. 03MARZO'!$E$37,'[2]ESTRUCTURA 2017 MODIF. 03MARZO'!$F$37)</f>
        <v>03-EGRESADOS DE ESTUDIANTES EN FORMACIÓN DE TSU Y DE LICENCIADOS O SU EQUIVALENTE TANTO EN PNF COMO EN CARRERAS.</v>
      </c>
      <c r="AR20" s="24"/>
      <c r="AS20" s="24"/>
      <c r="AT20" s="24" t="str">
        <f>+CONCATENATE('[2]ESTRUCTURA 2017 MODIF. 03MARZO'!$E$18,'[2]ESTRUCTURA 2017 MODIF. 03MARZO'!$E$15,'[2]ESTRUCTURA 2017 MODIF. 03MARZO'!$F$18)</f>
        <v>03-ESCUELA DE INGENIERÍA</v>
      </c>
      <c r="AU20" s="24"/>
      <c r="AV20" s="24"/>
      <c r="AW20" s="24"/>
      <c r="AX20" s="24"/>
      <c r="AY20" s="24"/>
      <c r="AZ20" s="24"/>
      <c r="BA20" s="24"/>
      <c r="BB20" s="50"/>
      <c r="BC20" s="50"/>
      <c r="BD20" s="50"/>
      <c r="BE20" s="50"/>
      <c r="BF20" s="50"/>
    </row>
    <row r="21" spans="1:58" s="112" customFormat="1" ht="57" customHeight="1" x14ac:dyDescent="0.2">
      <c r="A21" s="143" t="e">
        <f>+'FORMULARIO 002 INF DE GESTIÓN '!A21</f>
        <v>#REF!</v>
      </c>
      <c r="B21" s="143" t="e">
        <f>+'FORMULARIO 002 INF DE GESTIÓN '!B21</f>
        <v>#REF!</v>
      </c>
      <c r="C21" s="143" t="e">
        <f>+'FORMULARIO 002 INF DE GESTIÓN '!G21</f>
        <v>#REF!</v>
      </c>
      <c r="D21" s="143">
        <f>+'FORMULARIO 002 INF DE GESTIÓN '!O21</f>
        <v>0</v>
      </c>
      <c r="E21" s="143" t="e">
        <f>+'FORMULARIO 001 (PÁG 2 Y 3)'!#REF!</f>
        <v>#REF!</v>
      </c>
      <c r="F21" s="143" t="e">
        <f t="shared" si="0"/>
        <v>#REF!</v>
      </c>
      <c r="G21" s="414" t="e">
        <f t="shared" si="1"/>
        <v>#REF!</v>
      </c>
      <c r="H21" s="414"/>
      <c r="I21" s="414"/>
      <c r="J21" s="414"/>
      <c r="K21" s="399" t="e">
        <f t="shared" si="2"/>
        <v>#REF!</v>
      </c>
      <c r="L21" s="399"/>
      <c r="M21" s="399"/>
      <c r="N21" s="399"/>
      <c r="O21" s="399"/>
      <c r="P21" s="399"/>
      <c r="Q21" s="399"/>
      <c r="R21" s="399"/>
      <c r="S21" s="399"/>
      <c r="T21" s="399"/>
      <c r="U21" s="399"/>
      <c r="V21" s="399"/>
      <c r="W21" s="399"/>
      <c r="X21" s="399"/>
      <c r="Y21" s="399"/>
      <c r="Z21" s="399"/>
      <c r="AA21" s="399"/>
      <c r="AB21" s="399"/>
      <c r="AC21" s="399"/>
      <c r="AD21" s="399"/>
      <c r="AE21" s="399"/>
      <c r="AF21" s="399"/>
      <c r="AG21" s="399"/>
      <c r="AH21" s="399"/>
      <c r="AI21" s="399"/>
      <c r="AJ21" s="399"/>
      <c r="AK21" s="399"/>
      <c r="AL21" s="399"/>
      <c r="AM21" s="399"/>
      <c r="AN21" s="89" t="s">
        <v>605</v>
      </c>
      <c r="AO21" s="89"/>
      <c r="AQ21" s="23" t="str">
        <f>+CONCATENATE('[2]ESTRUCTURA 2017 MODIF. 03MARZO'!$D$37,'[2]ESTRUCTURA 2017 MODIF. 03MARZO'!$E$37,'[2]ESTRUCTURA 2017 MODIF. 03MARZO'!$F$37)</f>
        <v>03-EGRESADOS DE ESTUDIANTES EN FORMACIÓN DE TSU Y DE LICENCIADOS O SU EQUIVALENTE TANTO EN PNF COMO EN CARRERAS.</v>
      </c>
      <c r="AR21" s="24"/>
      <c r="AS21" s="24"/>
      <c r="AT21" s="24" t="str">
        <f>+CONCATENATE('[2]ESTRUCTURA 2017 MODIF. 03MARZO'!$E$18,'[2]ESTRUCTURA 2017 MODIF. 03MARZO'!$E$15,'[2]ESTRUCTURA 2017 MODIF. 03MARZO'!$F$18)</f>
        <v>03-ESCUELA DE INGENIERÍA</v>
      </c>
      <c r="AU21" s="24"/>
      <c r="AV21" s="24"/>
      <c r="AW21" s="24"/>
      <c r="AX21" s="24"/>
      <c r="AY21" s="24"/>
      <c r="AZ21" s="24"/>
      <c r="BA21" s="24"/>
      <c r="BB21" s="50"/>
      <c r="BC21" s="50"/>
      <c r="BD21" s="50"/>
      <c r="BE21" s="50"/>
      <c r="BF21" s="50"/>
    </row>
    <row r="22" spans="1:58" s="112" customFormat="1" ht="57" customHeight="1" x14ac:dyDescent="0.2">
      <c r="A22" s="143" t="e">
        <f>+'FORMULARIO 002 INF DE GESTIÓN '!A22</f>
        <v>#REF!</v>
      </c>
      <c r="B22" s="143" t="e">
        <f>+'FORMULARIO 002 INF DE GESTIÓN '!B22</f>
        <v>#REF!</v>
      </c>
      <c r="C22" s="143" t="e">
        <f>+'FORMULARIO 002 INF DE GESTIÓN '!G22</f>
        <v>#REF!</v>
      </c>
      <c r="D22" s="143">
        <f>+'FORMULARIO 002 INF DE GESTIÓN '!O22</f>
        <v>0</v>
      </c>
      <c r="E22" s="143" t="e">
        <f>+'FORMULARIO 001 (PÁG 2 Y 3)'!#REF!</f>
        <v>#REF!</v>
      </c>
      <c r="F22" s="143" t="e">
        <f t="shared" si="0"/>
        <v>#REF!</v>
      </c>
      <c r="G22" s="414" t="e">
        <f t="shared" si="1"/>
        <v>#REF!</v>
      </c>
      <c r="H22" s="414"/>
      <c r="I22" s="414"/>
      <c r="J22" s="414"/>
      <c r="K22" s="399" t="e">
        <f t="shared" si="2"/>
        <v>#REF!</v>
      </c>
      <c r="L22" s="399"/>
      <c r="M22" s="399"/>
      <c r="N22" s="399"/>
      <c r="O22" s="399"/>
      <c r="P22" s="399"/>
      <c r="Q22" s="399"/>
      <c r="R22" s="399"/>
      <c r="S22" s="399"/>
      <c r="T22" s="399"/>
      <c r="U22" s="399"/>
      <c r="V22" s="399"/>
      <c r="W22" s="399"/>
      <c r="X22" s="399"/>
      <c r="Y22" s="399"/>
      <c r="Z22" s="399"/>
      <c r="AA22" s="399"/>
      <c r="AB22" s="399"/>
      <c r="AC22" s="399"/>
      <c r="AD22" s="399"/>
      <c r="AE22" s="399"/>
      <c r="AF22" s="399"/>
      <c r="AG22" s="399"/>
      <c r="AH22" s="399"/>
      <c r="AI22" s="399"/>
      <c r="AJ22" s="399"/>
      <c r="AK22" s="399"/>
      <c r="AL22" s="399"/>
      <c r="AM22" s="399"/>
      <c r="AN22" s="89" t="s">
        <v>605</v>
      </c>
      <c r="AO22" s="89"/>
      <c r="AQ22" s="23" t="str">
        <f>+CONCATENATE('[2]ESTRUCTURA 2017 MODIF. 03MARZO'!$D$37,'[2]ESTRUCTURA 2017 MODIF. 03MARZO'!$E$37,'[2]ESTRUCTURA 2017 MODIF. 03MARZO'!$F$37)</f>
        <v>03-EGRESADOS DE ESTUDIANTES EN FORMACIÓN DE TSU Y DE LICENCIADOS O SU EQUIVALENTE TANTO EN PNF COMO EN CARRERAS.</v>
      </c>
      <c r="AR22" s="24"/>
      <c r="AS22" s="24"/>
      <c r="AT22" s="24" t="str">
        <f>+CONCATENATE('[2]ESTRUCTURA 2017 MODIF. 03MARZO'!$E$18,'[2]ESTRUCTURA 2017 MODIF. 03MARZO'!$E$15,'[2]ESTRUCTURA 2017 MODIF. 03MARZO'!$F$18)</f>
        <v>03-ESCUELA DE INGENIERÍA</v>
      </c>
      <c r="AU22" s="24"/>
      <c r="AV22" s="24"/>
      <c r="AW22" s="24"/>
      <c r="AX22" s="24"/>
      <c r="AY22" s="24"/>
      <c r="AZ22" s="24"/>
      <c r="BA22" s="24"/>
      <c r="BB22" s="50"/>
      <c r="BC22" s="50"/>
      <c r="BD22" s="50"/>
      <c r="BE22" s="50"/>
      <c r="BF22" s="50"/>
    </row>
    <row r="23" spans="1:58" s="112" customFormat="1" ht="57" customHeight="1" x14ac:dyDescent="0.2">
      <c r="A23" s="143" t="e">
        <f>+'FORMULARIO 002 INF DE GESTIÓN '!A23</f>
        <v>#REF!</v>
      </c>
      <c r="B23" s="143" t="e">
        <f>+'FORMULARIO 002 INF DE GESTIÓN '!B23</f>
        <v>#REF!</v>
      </c>
      <c r="C23" s="143" t="e">
        <f>+'FORMULARIO 002 INF DE GESTIÓN '!G23</f>
        <v>#REF!</v>
      </c>
      <c r="D23" s="143">
        <f>+'FORMULARIO 002 INF DE GESTIÓN '!O23</f>
        <v>0</v>
      </c>
      <c r="E23" s="143" t="e">
        <f>+'FORMULARIO 001 (PÁG 2 Y 3)'!#REF!</f>
        <v>#REF!</v>
      </c>
      <c r="F23" s="143" t="e">
        <f t="shared" si="0"/>
        <v>#REF!</v>
      </c>
      <c r="G23" s="414" t="e">
        <f t="shared" si="1"/>
        <v>#REF!</v>
      </c>
      <c r="H23" s="414"/>
      <c r="I23" s="414"/>
      <c r="J23" s="414"/>
      <c r="K23" s="399" t="e">
        <f t="shared" si="2"/>
        <v>#REF!</v>
      </c>
      <c r="L23" s="399"/>
      <c r="M23" s="399"/>
      <c r="N23" s="399"/>
      <c r="O23" s="399"/>
      <c r="P23" s="399"/>
      <c r="Q23" s="399"/>
      <c r="R23" s="399"/>
      <c r="S23" s="399"/>
      <c r="T23" s="399"/>
      <c r="U23" s="399"/>
      <c r="V23" s="399"/>
      <c r="W23" s="399"/>
      <c r="X23" s="399"/>
      <c r="Y23" s="399"/>
      <c r="Z23" s="399"/>
      <c r="AA23" s="399"/>
      <c r="AB23" s="399"/>
      <c r="AC23" s="399"/>
      <c r="AD23" s="399"/>
      <c r="AE23" s="399"/>
      <c r="AF23" s="399"/>
      <c r="AG23" s="399"/>
      <c r="AH23" s="399"/>
      <c r="AI23" s="399"/>
      <c r="AJ23" s="399"/>
      <c r="AK23" s="399"/>
      <c r="AL23" s="399"/>
      <c r="AM23" s="399"/>
      <c r="AN23" s="89" t="s">
        <v>605</v>
      </c>
      <c r="AO23" s="89"/>
      <c r="AQ23" s="23" t="str">
        <f>+CONCATENATE('[2]ESTRUCTURA 2017 MODIF. 03MARZO'!$D$37,'[2]ESTRUCTURA 2017 MODIF. 03MARZO'!$E$37,'[2]ESTRUCTURA 2017 MODIF. 03MARZO'!$F$37)</f>
        <v>03-EGRESADOS DE ESTUDIANTES EN FORMACIÓN DE TSU Y DE LICENCIADOS O SU EQUIVALENTE TANTO EN PNF COMO EN CARRERAS.</v>
      </c>
      <c r="AR23" s="24"/>
      <c r="AS23" s="24"/>
      <c r="AT23" s="24" t="str">
        <f>+CONCATENATE('[2]ESTRUCTURA 2017 MODIF. 03MARZO'!$E$18,'[2]ESTRUCTURA 2017 MODIF. 03MARZO'!$E$15,'[2]ESTRUCTURA 2017 MODIF. 03MARZO'!$F$18)</f>
        <v>03-ESCUELA DE INGENIERÍA</v>
      </c>
      <c r="AU23" s="24"/>
      <c r="AV23" s="24"/>
      <c r="AW23" s="24"/>
      <c r="AX23" s="24"/>
      <c r="AY23" s="24"/>
      <c r="AZ23" s="24"/>
      <c r="BA23" s="24"/>
      <c r="BB23" s="50"/>
      <c r="BC23" s="50"/>
      <c r="BD23" s="50"/>
      <c r="BE23" s="50"/>
      <c r="BF23" s="50"/>
    </row>
    <row r="24" spans="1:58" s="112" customFormat="1" ht="57" customHeight="1" x14ac:dyDescent="0.2">
      <c r="A24" s="143" t="e">
        <f>+'FORMULARIO 002 INF DE GESTIÓN '!A24</f>
        <v>#REF!</v>
      </c>
      <c r="B24" s="143" t="e">
        <f>+'FORMULARIO 002 INF DE GESTIÓN '!B24</f>
        <v>#REF!</v>
      </c>
      <c r="C24" s="143" t="e">
        <f>+'FORMULARIO 002 INF DE GESTIÓN '!G24</f>
        <v>#REF!</v>
      </c>
      <c r="D24" s="143">
        <f>+'FORMULARIO 002 INF DE GESTIÓN '!O24</f>
        <v>0</v>
      </c>
      <c r="E24" s="143" t="e">
        <f>+'FORMULARIO 001 (PÁG 2 Y 3)'!#REF!</f>
        <v>#REF!</v>
      </c>
      <c r="F24" s="143" t="e">
        <f t="shared" si="0"/>
        <v>#REF!</v>
      </c>
      <c r="G24" s="414" t="e">
        <f t="shared" si="1"/>
        <v>#REF!</v>
      </c>
      <c r="H24" s="414"/>
      <c r="I24" s="414"/>
      <c r="J24" s="414"/>
      <c r="K24" s="399" t="e">
        <f t="shared" si="2"/>
        <v>#REF!</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399"/>
      <c r="AJ24" s="399"/>
      <c r="AK24" s="399"/>
      <c r="AL24" s="399"/>
      <c r="AM24" s="399"/>
      <c r="AN24" s="89" t="s">
        <v>605</v>
      </c>
      <c r="AO24" s="89"/>
      <c r="AQ24" s="23" t="str">
        <f>+CONCATENATE('[2]ESTRUCTURA 2017 MODIF. 03MARZO'!$D$37,'[2]ESTRUCTURA 2017 MODIF. 03MARZO'!$E$37,'[2]ESTRUCTURA 2017 MODIF. 03MARZO'!$F$37)</f>
        <v>03-EGRESADOS DE ESTUDIANTES EN FORMACIÓN DE TSU Y DE LICENCIADOS O SU EQUIVALENTE TANTO EN PNF COMO EN CARRERAS.</v>
      </c>
      <c r="AR24" s="24"/>
      <c r="AS24" s="24"/>
      <c r="AT24" s="24" t="str">
        <f>+CONCATENATE('[2]ESTRUCTURA 2017 MODIF. 03MARZO'!$E$18,'[2]ESTRUCTURA 2017 MODIF. 03MARZO'!$E$15,'[2]ESTRUCTURA 2017 MODIF. 03MARZO'!$F$18)</f>
        <v>03-ESCUELA DE INGENIERÍA</v>
      </c>
      <c r="AU24" s="24"/>
      <c r="AV24" s="24"/>
      <c r="AW24" s="24"/>
      <c r="AX24" s="24"/>
      <c r="AY24" s="24"/>
      <c r="AZ24" s="24"/>
      <c r="BA24" s="24"/>
      <c r="BB24" s="50"/>
      <c r="BC24" s="50"/>
      <c r="BD24" s="50"/>
      <c r="BE24" s="50"/>
      <c r="BF24" s="50"/>
    </row>
    <row r="25" spans="1:58" s="112" customFormat="1" ht="57" customHeight="1" x14ac:dyDescent="0.2">
      <c r="A25" s="143" t="e">
        <f>+'FORMULARIO 002 INF DE GESTIÓN '!A25</f>
        <v>#REF!</v>
      </c>
      <c r="B25" s="143" t="e">
        <f>+'FORMULARIO 002 INF DE GESTIÓN '!B25</f>
        <v>#REF!</v>
      </c>
      <c r="C25" s="143" t="e">
        <f>+'FORMULARIO 002 INF DE GESTIÓN '!G25</f>
        <v>#REF!</v>
      </c>
      <c r="D25" s="143">
        <f>+'FORMULARIO 002 INF DE GESTIÓN '!O25</f>
        <v>0</v>
      </c>
      <c r="E25" s="143" t="e">
        <f>+'FORMULARIO 001 (PÁG 2 Y 3)'!#REF!</f>
        <v>#REF!</v>
      </c>
      <c r="F25" s="143" t="e">
        <f t="shared" si="0"/>
        <v>#REF!</v>
      </c>
      <c r="G25" s="414" t="e">
        <f t="shared" si="1"/>
        <v>#REF!</v>
      </c>
      <c r="H25" s="414"/>
      <c r="I25" s="414"/>
      <c r="J25" s="414"/>
      <c r="K25" s="399" t="e">
        <f t="shared" si="2"/>
        <v>#REF!</v>
      </c>
      <c r="L25" s="399"/>
      <c r="M25" s="399"/>
      <c r="N25" s="399"/>
      <c r="O25" s="399"/>
      <c r="P25" s="399"/>
      <c r="Q25" s="399"/>
      <c r="R25" s="399"/>
      <c r="S25" s="399"/>
      <c r="T25" s="399"/>
      <c r="U25" s="399"/>
      <c r="V25" s="399"/>
      <c r="W25" s="399"/>
      <c r="X25" s="399"/>
      <c r="Y25" s="399"/>
      <c r="Z25" s="399"/>
      <c r="AA25" s="399"/>
      <c r="AB25" s="399"/>
      <c r="AC25" s="399"/>
      <c r="AD25" s="399"/>
      <c r="AE25" s="399"/>
      <c r="AF25" s="399"/>
      <c r="AG25" s="399"/>
      <c r="AH25" s="399"/>
      <c r="AI25" s="399"/>
      <c r="AJ25" s="399"/>
      <c r="AK25" s="399"/>
      <c r="AL25" s="399"/>
      <c r="AM25" s="399"/>
      <c r="AN25" s="89" t="s">
        <v>605</v>
      </c>
      <c r="AO25" s="89"/>
      <c r="AQ25" s="23" t="str">
        <f>+CONCATENATE('[2]ESTRUCTURA 2017 MODIF. 03MARZO'!$D$37,'[2]ESTRUCTURA 2017 MODIF. 03MARZO'!$E$37,'[2]ESTRUCTURA 2017 MODIF. 03MARZO'!$F$37)</f>
        <v>03-EGRESADOS DE ESTUDIANTES EN FORMACIÓN DE TSU Y DE LICENCIADOS O SU EQUIVALENTE TANTO EN PNF COMO EN CARRERAS.</v>
      </c>
      <c r="AR25" s="24"/>
      <c r="AS25" s="24"/>
      <c r="AT25" s="24" t="str">
        <f>+CONCATENATE('[2]ESTRUCTURA 2017 MODIF. 03MARZO'!$E$18,'[2]ESTRUCTURA 2017 MODIF. 03MARZO'!$E$15,'[2]ESTRUCTURA 2017 MODIF. 03MARZO'!$F$18)</f>
        <v>03-ESCUELA DE INGENIERÍA</v>
      </c>
      <c r="AU25" s="24"/>
      <c r="AV25" s="24"/>
      <c r="AW25" s="24"/>
      <c r="AX25" s="24"/>
      <c r="AY25" s="24"/>
      <c r="AZ25" s="24"/>
      <c r="BA25" s="24"/>
      <c r="BB25" s="50"/>
      <c r="BC25" s="50"/>
      <c r="BD25" s="50"/>
      <c r="BE25" s="50"/>
      <c r="BF25" s="50"/>
    </row>
    <row r="26" spans="1:58" s="112" customFormat="1" ht="57" customHeight="1" x14ac:dyDescent="0.2">
      <c r="A26" s="143" t="e">
        <f>+'FORMULARIO 002 INF DE GESTIÓN '!A26</f>
        <v>#REF!</v>
      </c>
      <c r="B26" s="143" t="e">
        <f>+'FORMULARIO 002 INF DE GESTIÓN '!B26</f>
        <v>#REF!</v>
      </c>
      <c r="C26" s="143" t="e">
        <f>+'FORMULARIO 002 INF DE GESTIÓN '!G26</f>
        <v>#REF!</v>
      </c>
      <c r="D26" s="143">
        <f>+'FORMULARIO 002 INF DE GESTIÓN '!O26</f>
        <v>0</v>
      </c>
      <c r="E26" s="143" t="e">
        <f>+'FORMULARIO 001 (PÁG 2 Y 3)'!#REF!</f>
        <v>#REF!</v>
      </c>
      <c r="F26" s="143" t="e">
        <f t="shared" si="0"/>
        <v>#REF!</v>
      </c>
      <c r="G26" s="414" t="e">
        <f t="shared" si="1"/>
        <v>#REF!</v>
      </c>
      <c r="H26" s="414"/>
      <c r="I26" s="414"/>
      <c r="J26" s="414"/>
      <c r="K26" s="399" t="e">
        <f t="shared" si="2"/>
        <v>#REF!</v>
      </c>
      <c r="L26" s="399"/>
      <c r="M26" s="399"/>
      <c r="N26" s="399"/>
      <c r="O26" s="399"/>
      <c r="P26" s="399"/>
      <c r="Q26" s="399"/>
      <c r="R26" s="399"/>
      <c r="S26" s="399"/>
      <c r="T26" s="399"/>
      <c r="U26" s="399"/>
      <c r="V26" s="399"/>
      <c r="W26" s="399"/>
      <c r="X26" s="399"/>
      <c r="Y26" s="399"/>
      <c r="Z26" s="399"/>
      <c r="AA26" s="399"/>
      <c r="AB26" s="399"/>
      <c r="AC26" s="399"/>
      <c r="AD26" s="399"/>
      <c r="AE26" s="399"/>
      <c r="AF26" s="399"/>
      <c r="AG26" s="399"/>
      <c r="AH26" s="399"/>
      <c r="AI26" s="399"/>
      <c r="AJ26" s="399"/>
      <c r="AK26" s="399"/>
      <c r="AL26" s="399"/>
      <c r="AM26" s="399"/>
      <c r="AN26" s="89" t="s">
        <v>605</v>
      </c>
      <c r="AO26" s="89"/>
      <c r="AQ26" s="23" t="str">
        <f>+CONCATENATE('[2]ESTRUCTURA 2017 MODIF. 03MARZO'!$D$37,'[2]ESTRUCTURA 2017 MODIF. 03MARZO'!$E$37,'[2]ESTRUCTURA 2017 MODIF. 03MARZO'!$F$37)</f>
        <v>03-EGRESADOS DE ESTUDIANTES EN FORMACIÓN DE TSU Y DE LICENCIADOS O SU EQUIVALENTE TANTO EN PNF COMO EN CARRERAS.</v>
      </c>
      <c r="AR26" s="24"/>
      <c r="AS26" s="24"/>
      <c r="AT26" s="24" t="str">
        <f>+CONCATENATE('[2]ESTRUCTURA 2017 MODIF. 03MARZO'!$E$18,'[2]ESTRUCTURA 2017 MODIF. 03MARZO'!$E$15,'[2]ESTRUCTURA 2017 MODIF. 03MARZO'!$F$18)</f>
        <v>03-ESCUELA DE INGENIERÍA</v>
      </c>
      <c r="AU26" s="24"/>
      <c r="AV26" s="24"/>
      <c r="AW26" s="24"/>
      <c r="AX26" s="24"/>
      <c r="AY26" s="24"/>
      <c r="AZ26" s="24"/>
      <c r="BA26" s="24"/>
      <c r="BB26" s="50"/>
      <c r="BC26" s="50"/>
      <c r="BD26" s="50"/>
      <c r="BE26" s="50"/>
      <c r="BF26" s="50"/>
    </row>
    <row r="27" spans="1:58" s="112" customFormat="1" ht="57" customHeight="1" x14ac:dyDescent="0.2">
      <c r="A27" s="143" t="e">
        <f>+'FORMULARIO 002 INF DE GESTIÓN '!A27</f>
        <v>#REF!</v>
      </c>
      <c r="B27" s="143" t="e">
        <f>+'FORMULARIO 002 INF DE GESTIÓN '!B27</f>
        <v>#REF!</v>
      </c>
      <c r="C27" s="143" t="e">
        <f>+'FORMULARIO 002 INF DE GESTIÓN '!G27</f>
        <v>#REF!</v>
      </c>
      <c r="D27" s="143">
        <f>+'FORMULARIO 002 INF DE GESTIÓN '!O27</f>
        <v>0</v>
      </c>
      <c r="E27" s="143" t="e">
        <f>+'FORMULARIO 001 (PÁG 2 Y 3)'!#REF!</f>
        <v>#REF!</v>
      </c>
      <c r="F27" s="143" t="e">
        <f t="shared" si="0"/>
        <v>#REF!</v>
      </c>
      <c r="G27" s="414" t="e">
        <f t="shared" si="1"/>
        <v>#REF!</v>
      </c>
      <c r="H27" s="414"/>
      <c r="I27" s="414"/>
      <c r="J27" s="414"/>
      <c r="K27" s="399" t="e">
        <f t="shared" si="2"/>
        <v>#REF!</v>
      </c>
      <c r="L27" s="399"/>
      <c r="M27" s="399"/>
      <c r="N27" s="399"/>
      <c r="O27" s="399"/>
      <c r="P27" s="399"/>
      <c r="Q27" s="399"/>
      <c r="R27" s="399"/>
      <c r="S27" s="399"/>
      <c r="T27" s="399"/>
      <c r="U27" s="399"/>
      <c r="V27" s="399"/>
      <c r="W27" s="399"/>
      <c r="X27" s="399"/>
      <c r="Y27" s="399"/>
      <c r="Z27" s="399"/>
      <c r="AA27" s="399"/>
      <c r="AB27" s="399"/>
      <c r="AC27" s="399"/>
      <c r="AD27" s="399"/>
      <c r="AE27" s="399"/>
      <c r="AF27" s="399"/>
      <c r="AG27" s="399"/>
      <c r="AH27" s="399"/>
      <c r="AI27" s="399"/>
      <c r="AJ27" s="399"/>
      <c r="AK27" s="399"/>
      <c r="AL27" s="399"/>
      <c r="AM27" s="399"/>
      <c r="AN27" s="89" t="s">
        <v>605</v>
      </c>
      <c r="AO27" s="89"/>
      <c r="AQ27" s="23" t="str">
        <f>+CONCATENATE('[2]ESTRUCTURA 2017 MODIF. 03MARZO'!$D$37,'[2]ESTRUCTURA 2017 MODIF. 03MARZO'!$E$37,'[2]ESTRUCTURA 2017 MODIF. 03MARZO'!$F$37)</f>
        <v>03-EGRESADOS DE ESTUDIANTES EN FORMACIÓN DE TSU Y DE LICENCIADOS O SU EQUIVALENTE TANTO EN PNF COMO EN CARRERAS.</v>
      </c>
      <c r="AR27" s="24"/>
      <c r="AS27" s="24"/>
      <c r="AT27" s="24" t="str">
        <f>+CONCATENATE('[2]ESTRUCTURA 2017 MODIF. 03MARZO'!$E$18,'[2]ESTRUCTURA 2017 MODIF. 03MARZO'!$E$15,'[2]ESTRUCTURA 2017 MODIF. 03MARZO'!$F$18)</f>
        <v>03-ESCUELA DE INGENIERÍA</v>
      </c>
      <c r="AU27" s="24"/>
      <c r="AV27" s="24"/>
      <c r="AW27" s="24"/>
      <c r="AX27" s="24"/>
      <c r="AY27" s="24"/>
      <c r="AZ27" s="24"/>
      <c r="BA27" s="24"/>
      <c r="BB27" s="50"/>
      <c r="BC27" s="50"/>
      <c r="BD27" s="50"/>
      <c r="BE27" s="50"/>
      <c r="BF27" s="50"/>
    </row>
    <row r="28" spans="1:58" s="112" customFormat="1" ht="57" customHeight="1" x14ac:dyDescent="0.2">
      <c r="A28" s="143" t="e">
        <f>+'FORMULARIO 002 INF DE GESTIÓN '!A28</f>
        <v>#REF!</v>
      </c>
      <c r="B28" s="143" t="e">
        <f>+'FORMULARIO 002 INF DE GESTIÓN '!B28</f>
        <v>#REF!</v>
      </c>
      <c r="C28" s="143" t="e">
        <f>+'FORMULARIO 002 INF DE GESTIÓN '!G28</f>
        <v>#REF!</v>
      </c>
      <c r="D28" s="143">
        <f>+'FORMULARIO 002 INF DE GESTIÓN '!O28</f>
        <v>0</v>
      </c>
      <c r="E28" s="143" t="e">
        <f>+'FORMULARIO 001 (PÁG 2 Y 3)'!#REF!</f>
        <v>#REF!</v>
      </c>
      <c r="F28" s="143" t="e">
        <f t="shared" si="0"/>
        <v>#REF!</v>
      </c>
      <c r="G28" s="414" t="e">
        <f t="shared" si="1"/>
        <v>#REF!</v>
      </c>
      <c r="H28" s="414"/>
      <c r="I28" s="414"/>
      <c r="J28" s="414"/>
      <c r="K28" s="399" t="e">
        <f t="shared" si="2"/>
        <v>#REF!</v>
      </c>
      <c r="L28" s="399"/>
      <c r="M28" s="399"/>
      <c r="N28" s="399"/>
      <c r="O28" s="399"/>
      <c r="P28" s="399"/>
      <c r="Q28" s="399"/>
      <c r="R28" s="399"/>
      <c r="S28" s="399"/>
      <c r="T28" s="399"/>
      <c r="U28" s="399"/>
      <c r="V28" s="399"/>
      <c r="W28" s="399"/>
      <c r="X28" s="399"/>
      <c r="Y28" s="399"/>
      <c r="Z28" s="399"/>
      <c r="AA28" s="399"/>
      <c r="AB28" s="399"/>
      <c r="AC28" s="399"/>
      <c r="AD28" s="399"/>
      <c r="AE28" s="399"/>
      <c r="AF28" s="399"/>
      <c r="AG28" s="399"/>
      <c r="AH28" s="399"/>
      <c r="AI28" s="399"/>
      <c r="AJ28" s="399"/>
      <c r="AK28" s="399"/>
      <c r="AL28" s="399"/>
      <c r="AM28" s="399"/>
      <c r="AN28" s="89" t="s">
        <v>605</v>
      </c>
      <c r="AO28" s="89"/>
      <c r="AQ28" s="23" t="str">
        <f>+CONCATENATE('[2]ESTRUCTURA 2017 MODIF. 03MARZO'!$D$37,'[2]ESTRUCTURA 2017 MODIF. 03MARZO'!$E$37,'[2]ESTRUCTURA 2017 MODIF. 03MARZO'!$F$37)</f>
        <v>03-EGRESADOS DE ESTUDIANTES EN FORMACIÓN DE TSU Y DE LICENCIADOS O SU EQUIVALENTE TANTO EN PNF COMO EN CARRERAS.</v>
      </c>
      <c r="AR28" s="24"/>
      <c r="AS28" s="24"/>
      <c r="AT28" s="24" t="str">
        <f>+CONCATENATE('[2]ESTRUCTURA 2017 MODIF. 03MARZO'!$E$18,'[2]ESTRUCTURA 2017 MODIF. 03MARZO'!$E$15,'[2]ESTRUCTURA 2017 MODIF. 03MARZO'!$F$18)</f>
        <v>03-ESCUELA DE INGENIERÍA</v>
      </c>
      <c r="AU28" s="24"/>
      <c r="AV28" s="24"/>
      <c r="AW28" s="24"/>
      <c r="AX28" s="24"/>
      <c r="AY28" s="24"/>
      <c r="AZ28" s="24"/>
      <c r="BA28" s="24"/>
      <c r="BB28" s="50"/>
      <c r="BC28" s="50"/>
      <c r="BD28" s="50"/>
      <c r="BE28" s="50"/>
      <c r="BF28" s="50"/>
    </row>
    <row r="29" spans="1:58" s="112" customFormat="1" ht="57" customHeight="1" x14ac:dyDescent="0.2">
      <c r="A29" s="143" t="e">
        <f>+'FORMULARIO 002 INF DE GESTIÓN '!A29</f>
        <v>#REF!</v>
      </c>
      <c r="B29" s="143" t="e">
        <f>+'FORMULARIO 002 INF DE GESTIÓN '!B29</f>
        <v>#REF!</v>
      </c>
      <c r="C29" s="143" t="e">
        <f>+'FORMULARIO 002 INF DE GESTIÓN '!G29</f>
        <v>#REF!</v>
      </c>
      <c r="D29" s="143">
        <f>+'FORMULARIO 002 INF DE GESTIÓN '!O29</f>
        <v>0</v>
      </c>
      <c r="E29" s="143" t="e">
        <f>+'FORMULARIO 001 (PÁG 2 Y 3)'!#REF!</f>
        <v>#REF!</v>
      </c>
      <c r="F29" s="143" t="e">
        <f t="shared" si="0"/>
        <v>#REF!</v>
      </c>
      <c r="G29" s="414" t="e">
        <f t="shared" si="1"/>
        <v>#REF!</v>
      </c>
      <c r="H29" s="414"/>
      <c r="I29" s="414"/>
      <c r="J29" s="414"/>
      <c r="K29" s="399" t="e">
        <f t="shared" si="2"/>
        <v>#REF!</v>
      </c>
      <c r="L29" s="399"/>
      <c r="M29" s="399"/>
      <c r="N29" s="399"/>
      <c r="O29" s="399"/>
      <c r="P29" s="399"/>
      <c r="Q29" s="399"/>
      <c r="R29" s="399"/>
      <c r="S29" s="399"/>
      <c r="T29" s="399"/>
      <c r="U29" s="399"/>
      <c r="V29" s="399"/>
      <c r="W29" s="399"/>
      <c r="X29" s="399"/>
      <c r="Y29" s="399"/>
      <c r="Z29" s="399"/>
      <c r="AA29" s="399"/>
      <c r="AB29" s="399"/>
      <c r="AC29" s="399"/>
      <c r="AD29" s="399"/>
      <c r="AE29" s="399"/>
      <c r="AF29" s="399"/>
      <c r="AG29" s="399"/>
      <c r="AH29" s="399"/>
      <c r="AI29" s="399"/>
      <c r="AJ29" s="399"/>
      <c r="AK29" s="399"/>
      <c r="AL29" s="399"/>
      <c r="AM29" s="399"/>
      <c r="AN29" s="89" t="s">
        <v>605</v>
      </c>
      <c r="AO29" s="89"/>
      <c r="AQ29" s="23" t="str">
        <f>+CONCATENATE('[2]ESTRUCTURA 2017 MODIF. 03MARZO'!$D$37,'[2]ESTRUCTURA 2017 MODIF. 03MARZO'!$E$37,'[2]ESTRUCTURA 2017 MODIF. 03MARZO'!$F$37)</f>
        <v>03-EGRESADOS DE ESTUDIANTES EN FORMACIÓN DE TSU Y DE LICENCIADOS O SU EQUIVALENTE TANTO EN PNF COMO EN CARRERAS.</v>
      </c>
      <c r="AR29" s="24"/>
      <c r="AS29" s="24"/>
      <c r="AT29" s="24" t="str">
        <f>+CONCATENATE('[2]ESTRUCTURA 2017 MODIF. 03MARZO'!$E$18,'[2]ESTRUCTURA 2017 MODIF. 03MARZO'!$E$15,'[2]ESTRUCTURA 2017 MODIF. 03MARZO'!$F$18)</f>
        <v>03-ESCUELA DE INGENIERÍA</v>
      </c>
      <c r="AU29" s="24"/>
      <c r="AV29" s="24"/>
      <c r="AW29" s="24"/>
      <c r="AX29" s="24"/>
      <c r="AY29" s="24"/>
      <c r="AZ29" s="24"/>
      <c r="BA29" s="24"/>
      <c r="BB29" s="50"/>
      <c r="BC29" s="50"/>
      <c r="BD29" s="50"/>
      <c r="BE29" s="50"/>
      <c r="BF29" s="50"/>
    </row>
    <row r="30" spans="1:58" s="112" customFormat="1" ht="115.5" customHeight="1" x14ac:dyDescent="0.2">
      <c r="A30" s="143" t="e">
        <f>+'FORMULARIO 002 INF DE GESTIÓN '!A30</f>
        <v>#REF!</v>
      </c>
      <c r="B30" s="191" t="e">
        <f>+'FORMULARIO 002 INF DE GESTIÓN '!B30</f>
        <v>#REF!</v>
      </c>
      <c r="C30" s="143" t="e">
        <f>+'FORMULARIO 002 INF DE GESTIÓN '!G30</f>
        <v>#REF!</v>
      </c>
      <c r="D30" s="143">
        <f>+'FORMULARIO 002 INF DE GESTIÓN '!O30</f>
        <v>0</v>
      </c>
      <c r="E30" s="143" t="e">
        <f>+'FORMULARIO 001 (PÁG 2 Y 3)'!#REF!</f>
        <v>#REF!</v>
      </c>
      <c r="F30" s="143" t="e">
        <f t="shared" si="0"/>
        <v>#REF!</v>
      </c>
      <c r="G30" s="414" t="e">
        <f t="shared" si="1"/>
        <v>#REF!</v>
      </c>
      <c r="H30" s="414"/>
      <c r="I30" s="414"/>
      <c r="J30" s="414"/>
      <c r="K30" s="399" t="e">
        <f t="shared" si="2"/>
        <v>#REF!</v>
      </c>
      <c r="L30" s="399"/>
      <c r="M30" s="399"/>
      <c r="N30" s="399"/>
      <c r="O30" s="399"/>
      <c r="P30" s="399"/>
      <c r="Q30" s="399"/>
      <c r="R30" s="399"/>
      <c r="S30" s="399"/>
      <c r="T30" s="399"/>
      <c r="U30" s="399"/>
      <c r="V30" s="399"/>
      <c r="W30" s="399"/>
      <c r="X30" s="399"/>
      <c r="Y30" s="399"/>
      <c r="Z30" s="399"/>
      <c r="AA30" s="399"/>
      <c r="AB30" s="399"/>
      <c r="AC30" s="399"/>
      <c r="AD30" s="399"/>
      <c r="AE30" s="399"/>
      <c r="AF30" s="399"/>
      <c r="AG30" s="399"/>
      <c r="AH30" s="399"/>
      <c r="AI30" s="399"/>
      <c r="AJ30" s="399"/>
      <c r="AK30" s="399"/>
      <c r="AL30" s="399"/>
      <c r="AM30" s="399"/>
      <c r="AN30" s="89" t="s">
        <v>605</v>
      </c>
      <c r="AO30" s="89"/>
      <c r="AQ30" s="23" t="str">
        <f>+CONCATENATE('[2]ESTRUCTURA 2017 MODIF. 03MARZO'!$D$37,'[2]ESTRUCTURA 2017 MODIF. 03MARZO'!$E$37,'[2]ESTRUCTURA 2017 MODIF. 03MARZO'!$F$37)</f>
        <v>03-EGRESADOS DE ESTUDIANTES EN FORMACIÓN DE TSU Y DE LICENCIADOS O SU EQUIVALENTE TANTO EN PNF COMO EN CARRERAS.</v>
      </c>
      <c r="AR30" s="24"/>
      <c r="AS30" s="24"/>
      <c r="AT30" s="24" t="str">
        <f>+CONCATENATE('[2]ESTRUCTURA 2017 MODIF. 03MARZO'!$E$18,'[2]ESTRUCTURA 2017 MODIF. 03MARZO'!$E$15,'[2]ESTRUCTURA 2017 MODIF. 03MARZO'!$F$18)</f>
        <v>03-ESCUELA DE INGENIERÍA</v>
      </c>
      <c r="AU30" s="24"/>
      <c r="AV30" s="24"/>
      <c r="AW30" s="24"/>
      <c r="AX30" s="24"/>
      <c r="AY30" s="24"/>
      <c r="AZ30" s="24"/>
      <c r="BA30" s="24"/>
      <c r="BB30" s="50"/>
      <c r="BC30" s="50"/>
      <c r="BD30" s="50"/>
      <c r="BE30" s="50"/>
      <c r="BF30" s="50"/>
    </row>
    <row r="31" spans="1:58" s="112" customFormat="1" ht="57" hidden="1" customHeight="1" x14ac:dyDescent="0.2">
      <c r="A31" s="143" t="e">
        <f>+'FORMULARIO 002 INF DE GESTIÓN '!A31</f>
        <v>#REF!</v>
      </c>
      <c r="B31" s="143" t="str">
        <f>+'FORMULARIO 002 INF DE GESTIÓN '!B31</f>
        <v>objetivo21</v>
      </c>
      <c r="C31" s="143">
        <f>+'FORMULARIO 002 INF DE GESTIÓN '!G31</f>
        <v>0</v>
      </c>
      <c r="D31" s="143">
        <f>+'FORMULARIO 002 INF DE GESTIÓN '!O31</f>
        <v>0</v>
      </c>
      <c r="E31" s="143">
        <f>+'FORMULARIO 001 (PÁG 2 Y 3)'!D18</f>
        <v>0</v>
      </c>
      <c r="F31" s="143">
        <f t="shared" si="0"/>
        <v>0</v>
      </c>
      <c r="G31" s="414" t="str">
        <f t="shared" si="1"/>
        <v>OCULTAR FILA</v>
      </c>
      <c r="H31" s="414"/>
      <c r="I31" s="414"/>
      <c r="J31" s="414"/>
      <c r="K31" s="399" t="str">
        <f t="shared" si="2"/>
        <v>OCULTAR FILA</v>
      </c>
      <c r="L31" s="399"/>
      <c r="M31" s="399"/>
      <c r="N31" s="399"/>
      <c r="O31" s="399"/>
      <c r="P31" s="399"/>
      <c r="Q31" s="399"/>
      <c r="R31" s="399"/>
      <c r="S31" s="399"/>
      <c r="T31" s="399"/>
      <c r="U31" s="399"/>
      <c r="V31" s="399"/>
      <c r="W31" s="399"/>
      <c r="X31" s="399"/>
      <c r="Y31" s="399"/>
      <c r="Z31" s="399"/>
      <c r="AA31" s="399"/>
      <c r="AB31" s="399"/>
      <c r="AC31" s="399"/>
      <c r="AD31" s="399"/>
      <c r="AE31" s="399"/>
      <c r="AF31" s="399"/>
      <c r="AG31" s="399"/>
      <c r="AH31" s="399"/>
      <c r="AI31" s="399"/>
      <c r="AJ31" s="399"/>
      <c r="AK31" s="399"/>
      <c r="AL31" s="399"/>
      <c r="AM31" s="399"/>
      <c r="AN31" s="89" t="s">
        <v>605</v>
      </c>
      <c r="AO31" s="89"/>
      <c r="AQ31" s="23" t="str">
        <f>+CONCATENATE('[2]ESTRUCTURA 2017 MODIF. 03MARZO'!$D$37,'[2]ESTRUCTURA 2017 MODIF. 03MARZO'!$E$37,'[2]ESTRUCTURA 2017 MODIF. 03MARZO'!$F$37)</f>
        <v>03-EGRESADOS DE ESTUDIANTES EN FORMACIÓN DE TSU Y DE LICENCIADOS O SU EQUIVALENTE TANTO EN PNF COMO EN CARRERAS.</v>
      </c>
      <c r="AR31" s="24"/>
      <c r="AS31" s="24"/>
      <c r="AT31" s="24" t="str">
        <f>+CONCATENATE('[2]ESTRUCTURA 2017 MODIF. 03MARZO'!$E$18,'[2]ESTRUCTURA 2017 MODIF. 03MARZO'!$E$15,'[2]ESTRUCTURA 2017 MODIF. 03MARZO'!$F$18)</f>
        <v>03-ESCUELA DE INGENIERÍA</v>
      </c>
      <c r="AU31" s="24"/>
      <c r="AV31" s="24"/>
      <c r="AW31" s="24"/>
      <c r="AX31" s="24"/>
      <c r="AY31" s="24"/>
      <c r="AZ31" s="24"/>
      <c r="BA31" s="24"/>
      <c r="BB31" s="50"/>
      <c r="BC31" s="50"/>
      <c r="BD31" s="50"/>
      <c r="BE31" s="50"/>
      <c r="BF31" s="50"/>
    </row>
    <row r="32" spans="1:58" s="112" customFormat="1" ht="57" hidden="1" customHeight="1" x14ac:dyDescent="0.2">
      <c r="A32" s="143" t="e">
        <f>+'FORMULARIO 002 INF DE GESTIÓN '!A32</f>
        <v>#REF!</v>
      </c>
      <c r="B32" s="143" t="str">
        <f>+'FORMULARIO 002 INF DE GESTIÓN '!B32</f>
        <v>objetivo22</v>
      </c>
      <c r="C32" s="143">
        <f>+'FORMULARIO 002 INF DE GESTIÓN '!G32</f>
        <v>0</v>
      </c>
      <c r="D32" s="143">
        <f>+'FORMULARIO 002 INF DE GESTIÓN '!O32</f>
        <v>0</v>
      </c>
      <c r="E32" s="143">
        <f>+'FORMULARIO 001 (PÁG 2 Y 3)'!D19</f>
        <v>0</v>
      </c>
      <c r="F32" s="143">
        <f t="shared" si="0"/>
        <v>0</v>
      </c>
      <c r="G32" s="414" t="str">
        <f t="shared" si="1"/>
        <v>OCULTAR FILA</v>
      </c>
      <c r="H32" s="414"/>
      <c r="I32" s="414"/>
      <c r="J32" s="414"/>
      <c r="K32" s="399" t="str">
        <f t="shared" si="2"/>
        <v>OCULTAR FILA</v>
      </c>
      <c r="L32" s="399"/>
      <c r="M32" s="399"/>
      <c r="N32" s="399"/>
      <c r="O32" s="399"/>
      <c r="P32" s="399"/>
      <c r="Q32" s="399"/>
      <c r="R32" s="399"/>
      <c r="S32" s="399"/>
      <c r="T32" s="399"/>
      <c r="U32" s="399"/>
      <c r="V32" s="399"/>
      <c r="W32" s="399"/>
      <c r="X32" s="399"/>
      <c r="Y32" s="399"/>
      <c r="Z32" s="399"/>
      <c r="AA32" s="399"/>
      <c r="AB32" s="399"/>
      <c r="AC32" s="399"/>
      <c r="AD32" s="399"/>
      <c r="AE32" s="399"/>
      <c r="AF32" s="399"/>
      <c r="AG32" s="399"/>
      <c r="AH32" s="399"/>
      <c r="AI32" s="399"/>
      <c r="AJ32" s="399"/>
      <c r="AK32" s="399"/>
      <c r="AL32" s="399"/>
      <c r="AM32" s="399"/>
      <c r="AN32" s="89" t="s">
        <v>605</v>
      </c>
      <c r="AO32" s="89"/>
      <c r="AQ32" s="23" t="str">
        <f>+CONCATENATE('[2]ESTRUCTURA 2017 MODIF. 03MARZO'!$D$37,'[2]ESTRUCTURA 2017 MODIF. 03MARZO'!$E$37,'[2]ESTRUCTURA 2017 MODIF. 03MARZO'!$F$37)</f>
        <v>03-EGRESADOS DE ESTUDIANTES EN FORMACIÓN DE TSU Y DE LICENCIADOS O SU EQUIVALENTE TANTO EN PNF COMO EN CARRERAS.</v>
      </c>
      <c r="AR32" s="24"/>
      <c r="AS32" s="24"/>
      <c r="AT32" s="24" t="str">
        <f>+CONCATENATE('[2]ESTRUCTURA 2017 MODIF. 03MARZO'!$E$18,'[2]ESTRUCTURA 2017 MODIF. 03MARZO'!$E$15,'[2]ESTRUCTURA 2017 MODIF. 03MARZO'!$F$18)</f>
        <v>03-ESCUELA DE INGENIERÍA</v>
      </c>
      <c r="AU32" s="24"/>
      <c r="AV32" s="24"/>
      <c r="AW32" s="24"/>
      <c r="AX32" s="24"/>
      <c r="AY32" s="24"/>
      <c r="AZ32" s="24"/>
      <c r="BA32" s="24"/>
      <c r="BB32" s="50"/>
      <c r="BC32" s="50"/>
      <c r="BD32" s="50"/>
      <c r="BE32" s="50"/>
      <c r="BF32" s="50"/>
    </row>
    <row r="33" spans="1:58" s="112" customFormat="1" ht="57" hidden="1" customHeight="1" x14ac:dyDescent="0.2">
      <c r="A33" s="143" t="e">
        <f>+'FORMULARIO 002 INF DE GESTIÓN '!A33</f>
        <v>#REF!</v>
      </c>
      <c r="B33" s="143" t="str">
        <f>+'FORMULARIO 002 INF DE GESTIÓN '!B33</f>
        <v>objetivo23</v>
      </c>
      <c r="C33" s="143">
        <f>+'FORMULARIO 002 INF DE GESTIÓN '!G33</f>
        <v>0</v>
      </c>
      <c r="D33" s="143">
        <f>+'FORMULARIO 002 INF DE GESTIÓN '!O33</f>
        <v>0</v>
      </c>
      <c r="E33" s="143">
        <f>+'FORMULARIO 001 (PÁG 2 Y 3)'!D20</f>
        <v>0</v>
      </c>
      <c r="F33" s="143">
        <f t="shared" si="0"/>
        <v>0</v>
      </c>
      <c r="G33" s="414" t="str">
        <f t="shared" si="1"/>
        <v>OCULTAR FILA</v>
      </c>
      <c r="H33" s="414"/>
      <c r="I33" s="414"/>
      <c r="J33" s="414"/>
      <c r="K33" s="399" t="str">
        <f t="shared" si="2"/>
        <v>OCULTAR FILA</v>
      </c>
      <c r="L33" s="399"/>
      <c r="M33" s="399"/>
      <c r="N33" s="399"/>
      <c r="O33" s="399"/>
      <c r="P33" s="399"/>
      <c r="Q33" s="399"/>
      <c r="R33" s="399"/>
      <c r="S33" s="399"/>
      <c r="T33" s="399"/>
      <c r="U33" s="399"/>
      <c r="V33" s="399"/>
      <c r="W33" s="399"/>
      <c r="X33" s="399"/>
      <c r="Y33" s="399"/>
      <c r="Z33" s="399"/>
      <c r="AA33" s="399"/>
      <c r="AB33" s="399"/>
      <c r="AC33" s="399"/>
      <c r="AD33" s="399"/>
      <c r="AE33" s="399"/>
      <c r="AF33" s="399"/>
      <c r="AG33" s="399"/>
      <c r="AH33" s="399"/>
      <c r="AI33" s="399"/>
      <c r="AJ33" s="399"/>
      <c r="AK33" s="399"/>
      <c r="AL33" s="399"/>
      <c r="AM33" s="399"/>
      <c r="AN33" s="89" t="s">
        <v>605</v>
      </c>
      <c r="AO33" s="89"/>
      <c r="AQ33" s="23" t="str">
        <f>+CONCATENATE('[2]ESTRUCTURA 2017 MODIF. 03MARZO'!$D$37,'[2]ESTRUCTURA 2017 MODIF. 03MARZO'!$E$37,'[2]ESTRUCTURA 2017 MODIF. 03MARZO'!$F$37)</f>
        <v>03-EGRESADOS DE ESTUDIANTES EN FORMACIÓN DE TSU Y DE LICENCIADOS O SU EQUIVALENTE TANTO EN PNF COMO EN CARRERAS.</v>
      </c>
      <c r="AR33" s="24"/>
      <c r="AS33" s="24"/>
      <c r="AT33" s="24" t="str">
        <f>+CONCATENATE('[2]ESTRUCTURA 2017 MODIF. 03MARZO'!$E$18,'[2]ESTRUCTURA 2017 MODIF. 03MARZO'!$E$15,'[2]ESTRUCTURA 2017 MODIF. 03MARZO'!$F$18)</f>
        <v>03-ESCUELA DE INGENIERÍA</v>
      </c>
      <c r="AU33" s="24"/>
      <c r="AV33" s="24"/>
      <c r="AW33" s="24"/>
      <c r="AX33" s="24"/>
      <c r="AY33" s="24"/>
      <c r="AZ33" s="24"/>
      <c r="BA33" s="24"/>
      <c r="BB33" s="50"/>
      <c r="BC33" s="50"/>
      <c r="BD33" s="50"/>
      <c r="BE33" s="50"/>
      <c r="BF33" s="50"/>
    </row>
    <row r="34" spans="1:58" s="112" customFormat="1" ht="57" hidden="1" customHeight="1" x14ac:dyDescent="0.2">
      <c r="A34" s="143" t="e">
        <f>+'FORMULARIO 002 INF DE GESTIÓN '!A34</f>
        <v>#REF!</v>
      </c>
      <c r="B34" s="143" t="str">
        <f>+'FORMULARIO 002 INF DE GESTIÓN '!B34</f>
        <v>objetivo24</v>
      </c>
      <c r="C34" s="143">
        <f>+'FORMULARIO 002 INF DE GESTIÓN '!G34</f>
        <v>0</v>
      </c>
      <c r="D34" s="143">
        <f>+'FORMULARIO 002 INF DE GESTIÓN '!O34</f>
        <v>0</v>
      </c>
      <c r="E34" s="143">
        <f>+'FORMULARIO 001 (PÁG 2 Y 3)'!D21</f>
        <v>0</v>
      </c>
      <c r="F34" s="143">
        <f t="shared" si="0"/>
        <v>0</v>
      </c>
      <c r="G34" s="414" t="str">
        <f t="shared" si="1"/>
        <v>OCULTAR FILA</v>
      </c>
      <c r="H34" s="414"/>
      <c r="I34" s="414"/>
      <c r="J34" s="414"/>
      <c r="K34" s="399" t="str">
        <f t="shared" si="2"/>
        <v>OCULTAR FILA</v>
      </c>
      <c r="L34" s="399"/>
      <c r="M34" s="399"/>
      <c r="N34" s="399"/>
      <c r="O34" s="399"/>
      <c r="P34" s="399"/>
      <c r="Q34" s="399"/>
      <c r="R34" s="399"/>
      <c r="S34" s="399"/>
      <c r="T34" s="399"/>
      <c r="U34" s="399"/>
      <c r="V34" s="399"/>
      <c r="W34" s="399"/>
      <c r="X34" s="399"/>
      <c r="Y34" s="399"/>
      <c r="Z34" s="399"/>
      <c r="AA34" s="399"/>
      <c r="AB34" s="399"/>
      <c r="AC34" s="399"/>
      <c r="AD34" s="399"/>
      <c r="AE34" s="399"/>
      <c r="AF34" s="399"/>
      <c r="AG34" s="399"/>
      <c r="AH34" s="399"/>
      <c r="AI34" s="399"/>
      <c r="AJ34" s="399"/>
      <c r="AK34" s="399"/>
      <c r="AL34" s="399"/>
      <c r="AM34" s="399"/>
      <c r="AN34" s="89" t="s">
        <v>605</v>
      </c>
      <c r="AO34" s="89"/>
      <c r="AQ34" s="23" t="str">
        <f>+CONCATENATE('[2]ESTRUCTURA 2017 MODIF. 03MARZO'!$D$37,'[2]ESTRUCTURA 2017 MODIF. 03MARZO'!$E$37,'[2]ESTRUCTURA 2017 MODIF. 03MARZO'!$F$37)</f>
        <v>03-EGRESADOS DE ESTUDIANTES EN FORMACIÓN DE TSU Y DE LICENCIADOS O SU EQUIVALENTE TANTO EN PNF COMO EN CARRERAS.</v>
      </c>
      <c r="AR34" s="24"/>
      <c r="AS34" s="24"/>
      <c r="AT34" s="24" t="str">
        <f>+CONCATENATE('[2]ESTRUCTURA 2017 MODIF. 03MARZO'!$E$18,'[2]ESTRUCTURA 2017 MODIF. 03MARZO'!$E$15,'[2]ESTRUCTURA 2017 MODIF. 03MARZO'!$F$18)</f>
        <v>03-ESCUELA DE INGENIERÍA</v>
      </c>
      <c r="AU34" s="24"/>
      <c r="AV34" s="24"/>
      <c r="AW34" s="24"/>
      <c r="AX34" s="24"/>
      <c r="AY34" s="24"/>
      <c r="AZ34" s="24"/>
      <c r="BA34" s="24"/>
      <c r="BB34" s="50"/>
      <c r="BC34" s="50"/>
      <c r="BD34" s="50"/>
      <c r="BE34" s="50"/>
      <c r="BF34" s="50"/>
    </row>
    <row r="35" spans="1:58" s="112" customFormat="1" ht="57" hidden="1" customHeight="1" x14ac:dyDescent="0.2">
      <c r="A35" s="143" t="e">
        <f>+'FORMULARIO 002 INF DE GESTIÓN '!A35</f>
        <v>#REF!</v>
      </c>
      <c r="B35" s="143" t="str">
        <f>+'FORMULARIO 002 INF DE GESTIÓN '!B35</f>
        <v>objetivo25</v>
      </c>
      <c r="C35" s="143">
        <f>+'FORMULARIO 002 INF DE GESTIÓN '!G35</f>
        <v>0</v>
      </c>
      <c r="D35" s="143">
        <f>+'FORMULARIO 002 INF DE GESTIÓN '!O35</f>
        <v>0</v>
      </c>
      <c r="E35" s="143">
        <f>+'FORMULARIO 001 (PÁG 2 Y 3)'!D22</f>
        <v>0</v>
      </c>
      <c r="F35" s="143">
        <f t="shared" si="0"/>
        <v>0</v>
      </c>
      <c r="G35" s="414" t="str">
        <f t="shared" si="1"/>
        <v>OCULTAR FILA</v>
      </c>
      <c r="H35" s="414"/>
      <c r="I35" s="414"/>
      <c r="J35" s="414"/>
      <c r="K35" s="399" t="str">
        <f t="shared" si="2"/>
        <v>OCULTAR FILA</v>
      </c>
      <c r="L35" s="399"/>
      <c r="M35" s="399"/>
      <c r="N35" s="399"/>
      <c r="O35" s="399"/>
      <c r="P35" s="399"/>
      <c r="Q35" s="399"/>
      <c r="R35" s="399"/>
      <c r="S35" s="399"/>
      <c r="T35" s="399"/>
      <c r="U35" s="399"/>
      <c r="V35" s="399"/>
      <c r="W35" s="399"/>
      <c r="X35" s="399"/>
      <c r="Y35" s="399"/>
      <c r="Z35" s="399"/>
      <c r="AA35" s="399"/>
      <c r="AB35" s="399"/>
      <c r="AC35" s="399"/>
      <c r="AD35" s="399"/>
      <c r="AE35" s="399"/>
      <c r="AF35" s="399"/>
      <c r="AG35" s="399"/>
      <c r="AH35" s="399"/>
      <c r="AI35" s="399"/>
      <c r="AJ35" s="399"/>
      <c r="AK35" s="399"/>
      <c r="AL35" s="399"/>
      <c r="AM35" s="399"/>
      <c r="AN35" s="89" t="s">
        <v>605</v>
      </c>
      <c r="AO35" s="89"/>
      <c r="AQ35" s="23" t="str">
        <f>+CONCATENATE('[2]ESTRUCTURA 2017 MODIF. 03MARZO'!$D$37,'[2]ESTRUCTURA 2017 MODIF. 03MARZO'!$E$37,'[2]ESTRUCTURA 2017 MODIF. 03MARZO'!$F$37)</f>
        <v>03-EGRESADOS DE ESTUDIANTES EN FORMACIÓN DE TSU Y DE LICENCIADOS O SU EQUIVALENTE TANTO EN PNF COMO EN CARRERAS.</v>
      </c>
      <c r="AR35" s="24"/>
      <c r="AS35" s="24"/>
      <c r="AT35" s="24" t="str">
        <f>+CONCATENATE('[2]ESTRUCTURA 2017 MODIF. 03MARZO'!$E$18,'[2]ESTRUCTURA 2017 MODIF. 03MARZO'!$E$15,'[2]ESTRUCTURA 2017 MODIF. 03MARZO'!$F$18)</f>
        <v>03-ESCUELA DE INGENIERÍA</v>
      </c>
      <c r="AU35" s="24"/>
      <c r="AV35" s="24"/>
      <c r="AW35" s="24"/>
      <c r="AX35" s="24"/>
      <c r="AY35" s="24"/>
      <c r="AZ35" s="24"/>
      <c r="BA35" s="24"/>
      <c r="BB35" s="50"/>
      <c r="BC35" s="50"/>
      <c r="BD35" s="50"/>
      <c r="BE35" s="50"/>
      <c r="BF35" s="50"/>
    </row>
    <row r="36" spans="1:58" s="112" customFormat="1" ht="57" hidden="1" customHeight="1" x14ac:dyDescent="0.2">
      <c r="A36" s="143" t="e">
        <f>+'FORMULARIO 002 INF DE GESTIÓN '!A36</f>
        <v>#REF!</v>
      </c>
      <c r="B36" s="143" t="str">
        <f>+'FORMULARIO 002 INF DE GESTIÓN '!B36</f>
        <v>objetivo26</v>
      </c>
      <c r="C36" s="143">
        <f>+'FORMULARIO 002 INF DE GESTIÓN '!G36</f>
        <v>0</v>
      </c>
      <c r="D36" s="143">
        <f>+'FORMULARIO 002 INF DE GESTIÓN '!O36</f>
        <v>0</v>
      </c>
      <c r="E36" s="143">
        <f>+'FORMULARIO 001 (PÁG 2 Y 3)'!D23</f>
        <v>0</v>
      </c>
      <c r="F36" s="143">
        <f t="shared" si="0"/>
        <v>0</v>
      </c>
      <c r="G36" s="414" t="str">
        <f t="shared" si="1"/>
        <v>OCULTAR FILA</v>
      </c>
      <c r="H36" s="414"/>
      <c r="I36" s="414"/>
      <c r="J36" s="414"/>
      <c r="K36" s="399" t="str">
        <f t="shared" si="2"/>
        <v>OCULTAR FILA</v>
      </c>
      <c r="L36" s="399"/>
      <c r="M36" s="399"/>
      <c r="N36" s="399"/>
      <c r="O36" s="399"/>
      <c r="P36" s="399"/>
      <c r="Q36" s="399"/>
      <c r="R36" s="399"/>
      <c r="S36" s="399"/>
      <c r="T36" s="399"/>
      <c r="U36" s="399"/>
      <c r="V36" s="399"/>
      <c r="W36" s="399"/>
      <c r="X36" s="399"/>
      <c r="Y36" s="399"/>
      <c r="Z36" s="399"/>
      <c r="AA36" s="399"/>
      <c r="AB36" s="399"/>
      <c r="AC36" s="399"/>
      <c r="AD36" s="399"/>
      <c r="AE36" s="399"/>
      <c r="AF36" s="399"/>
      <c r="AG36" s="399"/>
      <c r="AH36" s="399"/>
      <c r="AI36" s="399"/>
      <c r="AJ36" s="399"/>
      <c r="AK36" s="399"/>
      <c r="AL36" s="399"/>
      <c r="AM36" s="399"/>
      <c r="AN36" s="89" t="s">
        <v>605</v>
      </c>
      <c r="AO36" s="89"/>
      <c r="AQ36" s="23" t="str">
        <f>+CONCATENATE('[2]ESTRUCTURA 2017 MODIF. 03MARZO'!$D$37,'[2]ESTRUCTURA 2017 MODIF. 03MARZO'!$E$37,'[2]ESTRUCTURA 2017 MODIF. 03MARZO'!$F$37)</f>
        <v>03-EGRESADOS DE ESTUDIANTES EN FORMACIÓN DE TSU Y DE LICENCIADOS O SU EQUIVALENTE TANTO EN PNF COMO EN CARRERAS.</v>
      </c>
      <c r="AR36" s="24"/>
      <c r="AS36" s="24"/>
      <c r="AT36" s="24" t="str">
        <f>+CONCATENATE('[2]ESTRUCTURA 2017 MODIF. 03MARZO'!$E$18,'[2]ESTRUCTURA 2017 MODIF. 03MARZO'!$E$15,'[2]ESTRUCTURA 2017 MODIF. 03MARZO'!$F$18)</f>
        <v>03-ESCUELA DE INGENIERÍA</v>
      </c>
      <c r="AU36" s="24"/>
      <c r="AV36" s="24"/>
      <c r="AW36" s="24"/>
      <c r="AX36" s="24"/>
      <c r="AY36" s="24"/>
      <c r="AZ36" s="24"/>
      <c r="BA36" s="24"/>
      <c r="BB36" s="50"/>
      <c r="BC36" s="50"/>
      <c r="BD36" s="50"/>
      <c r="BE36" s="50"/>
      <c r="BF36" s="50"/>
    </row>
    <row r="37" spans="1:58" s="112" customFormat="1" ht="57" hidden="1" customHeight="1" x14ac:dyDescent="0.2">
      <c r="A37" s="143" t="e">
        <f>+'FORMULARIO 002 INF DE GESTIÓN '!A37</f>
        <v>#REF!</v>
      </c>
      <c r="B37" s="143" t="str">
        <f>+'FORMULARIO 002 INF DE GESTIÓN '!B37</f>
        <v>objetivo27</v>
      </c>
      <c r="C37" s="143">
        <f>+'FORMULARIO 002 INF DE GESTIÓN '!G37</f>
        <v>0</v>
      </c>
      <c r="D37" s="143">
        <f>+'FORMULARIO 002 INF DE GESTIÓN '!O37</f>
        <v>0</v>
      </c>
      <c r="E37" s="143">
        <f>+'FORMULARIO 001 (PÁG 2 Y 3)'!D24</f>
        <v>0</v>
      </c>
      <c r="F37" s="143">
        <f t="shared" si="0"/>
        <v>0</v>
      </c>
      <c r="G37" s="414" t="str">
        <f t="shared" si="1"/>
        <v>OCULTAR FILA</v>
      </c>
      <c r="H37" s="414"/>
      <c r="I37" s="414"/>
      <c r="J37" s="414"/>
      <c r="K37" s="399" t="str">
        <f t="shared" si="2"/>
        <v>OCULTAR FILA</v>
      </c>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399"/>
      <c r="AN37" s="89" t="s">
        <v>605</v>
      </c>
      <c r="AO37" s="89"/>
      <c r="AQ37" s="23" t="str">
        <f>+CONCATENATE('[2]ESTRUCTURA 2017 MODIF. 03MARZO'!$D$37,'[2]ESTRUCTURA 2017 MODIF. 03MARZO'!$E$37,'[2]ESTRUCTURA 2017 MODIF. 03MARZO'!$F$37)</f>
        <v>03-EGRESADOS DE ESTUDIANTES EN FORMACIÓN DE TSU Y DE LICENCIADOS O SU EQUIVALENTE TANTO EN PNF COMO EN CARRERAS.</v>
      </c>
      <c r="AR37" s="24"/>
      <c r="AS37" s="24"/>
      <c r="AT37" s="24" t="str">
        <f>+CONCATENATE('[2]ESTRUCTURA 2017 MODIF. 03MARZO'!$E$18,'[2]ESTRUCTURA 2017 MODIF. 03MARZO'!$E$15,'[2]ESTRUCTURA 2017 MODIF. 03MARZO'!$F$18)</f>
        <v>03-ESCUELA DE INGENIERÍA</v>
      </c>
      <c r="AU37" s="24"/>
      <c r="AV37" s="24"/>
      <c r="AW37" s="24"/>
      <c r="AX37" s="24"/>
      <c r="AY37" s="24"/>
      <c r="AZ37" s="24"/>
      <c r="BA37" s="24"/>
      <c r="BB37" s="50"/>
      <c r="BC37" s="50"/>
      <c r="BD37" s="50"/>
      <c r="BE37" s="50"/>
      <c r="BF37" s="50"/>
    </row>
    <row r="38" spans="1:58" s="112" customFormat="1" ht="57" hidden="1" customHeight="1" x14ac:dyDescent="0.2">
      <c r="A38" s="143" t="e">
        <f>+'FORMULARIO 002 INF DE GESTIÓN '!A38</f>
        <v>#REF!</v>
      </c>
      <c r="B38" s="143" t="str">
        <f>+'FORMULARIO 002 INF DE GESTIÓN '!B38</f>
        <v>objetivo28</v>
      </c>
      <c r="C38" s="143">
        <f>+'FORMULARIO 002 INF DE GESTIÓN '!G38</f>
        <v>0</v>
      </c>
      <c r="D38" s="143">
        <f>+'FORMULARIO 002 INF DE GESTIÓN '!O38</f>
        <v>0</v>
      </c>
      <c r="E38" s="143">
        <f>+'FORMULARIO 001 (PÁG 2 Y 3)'!D25</f>
        <v>0</v>
      </c>
      <c r="F38" s="143">
        <f t="shared" si="0"/>
        <v>0</v>
      </c>
      <c r="G38" s="414" t="str">
        <f t="shared" si="1"/>
        <v>OCULTAR FILA</v>
      </c>
      <c r="H38" s="414"/>
      <c r="I38" s="414"/>
      <c r="J38" s="414"/>
      <c r="K38" s="399" t="str">
        <f t="shared" si="2"/>
        <v>OCULTAR FILA</v>
      </c>
      <c r="L38" s="399"/>
      <c r="M38" s="399"/>
      <c r="N38" s="399"/>
      <c r="O38" s="399"/>
      <c r="P38" s="399"/>
      <c r="Q38" s="399"/>
      <c r="R38" s="399"/>
      <c r="S38" s="399"/>
      <c r="T38" s="399"/>
      <c r="U38" s="399"/>
      <c r="V38" s="399"/>
      <c r="W38" s="399"/>
      <c r="X38" s="399"/>
      <c r="Y38" s="399"/>
      <c r="Z38" s="399"/>
      <c r="AA38" s="399"/>
      <c r="AB38" s="399"/>
      <c r="AC38" s="399"/>
      <c r="AD38" s="399"/>
      <c r="AE38" s="399"/>
      <c r="AF38" s="399"/>
      <c r="AG38" s="399"/>
      <c r="AH38" s="399"/>
      <c r="AI38" s="399"/>
      <c r="AJ38" s="399"/>
      <c r="AK38" s="399"/>
      <c r="AL38" s="399"/>
      <c r="AM38" s="399"/>
      <c r="AN38" s="89" t="s">
        <v>605</v>
      </c>
      <c r="AO38" s="89"/>
      <c r="AQ38" s="23" t="str">
        <f>+CONCATENATE('[2]ESTRUCTURA 2017 MODIF. 03MARZO'!$D$37,'[2]ESTRUCTURA 2017 MODIF. 03MARZO'!$E$37,'[2]ESTRUCTURA 2017 MODIF. 03MARZO'!$F$37)</f>
        <v>03-EGRESADOS DE ESTUDIANTES EN FORMACIÓN DE TSU Y DE LICENCIADOS O SU EQUIVALENTE TANTO EN PNF COMO EN CARRERAS.</v>
      </c>
      <c r="AR38" s="24"/>
      <c r="AS38" s="24"/>
      <c r="AT38" s="24" t="str">
        <f>+CONCATENATE('[2]ESTRUCTURA 2017 MODIF. 03MARZO'!$E$18,'[2]ESTRUCTURA 2017 MODIF. 03MARZO'!$E$15,'[2]ESTRUCTURA 2017 MODIF. 03MARZO'!$F$18)</f>
        <v>03-ESCUELA DE INGENIERÍA</v>
      </c>
      <c r="AU38" s="24"/>
      <c r="AV38" s="24"/>
      <c r="AW38" s="24"/>
      <c r="AX38" s="24"/>
      <c r="AY38" s="24"/>
      <c r="AZ38" s="24"/>
      <c r="BA38" s="24"/>
      <c r="BB38" s="50"/>
      <c r="BC38" s="50"/>
      <c r="BD38" s="50"/>
      <c r="BE38" s="50"/>
      <c r="BF38" s="50"/>
    </row>
    <row r="39" spans="1:58" s="112" customFormat="1" ht="57" hidden="1" customHeight="1" x14ac:dyDescent="0.2">
      <c r="A39" s="143" t="e">
        <f>+'FORMULARIO 002 INF DE GESTIÓN '!A39</f>
        <v>#REF!</v>
      </c>
      <c r="B39" s="143" t="str">
        <f>+'FORMULARIO 002 INF DE GESTIÓN '!B39</f>
        <v>objetivo29</v>
      </c>
      <c r="C39" s="143">
        <f>+'FORMULARIO 002 INF DE GESTIÓN '!G39</f>
        <v>0</v>
      </c>
      <c r="D39" s="143">
        <f>+'FORMULARIO 002 INF DE GESTIÓN '!O39</f>
        <v>0</v>
      </c>
      <c r="E39" s="143">
        <f>+'FORMULARIO 001 (PÁG 2 Y 3)'!D26</f>
        <v>0</v>
      </c>
      <c r="F39" s="143">
        <f t="shared" si="0"/>
        <v>0</v>
      </c>
      <c r="G39" s="414" t="str">
        <f t="shared" si="1"/>
        <v>OCULTAR FILA</v>
      </c>
      <c r="H39" s="414"/>
      <c r="I39" s="414"/>
      <c r="J39" s="414"/>
      <c r="K39" s="399" t="str">
        <f t="shared" si="2"/>
        <v>OCULTAR FILA</v>
      </c>
      <c r="L39" s="399"/>
      <c r="M39" s="399"/>
      <c r="N39" s="399"/>
      <c r="O39" s="399"/>
      <c r="P39" s="399"/>
      <c r="Q39" s="399"/>
      <c r="R39" s="399"/>
      <c r="S39" s="399"/>
      <c r="T39" s="399"/>
      <c r="U39" s="399"/>
      <c r="V39" s="399"/>
      <c r="W39" s="399"/>
      <c r="X39" s="399"/>
      <c r="Y39" s="399"/>
      <c r="Z39" s="399"/>
      <c r="AA39" s="399"/>
      <c r="AB39" s="399"/>
      <c r="AC39" s="399"/>
      <c r="AD39" s="399"/>
      <c r="AE39" s="399"/>
      <c r="AF39" s="399"/>
      <c r="AG39" s="399"/>
      <c r="AH39" s="399"/>
      <c r="AI39" s="399"/>
      <c r="AJ39" s="399"/>
      <c r="AK39" s="399"/>
      <c r="AL39" s="399"/>
      <c r="AM39" s="399"/>
      <c r="AN39" s="89" t="s">
        <v>605</v>
      </c>
      <c r="AO39" s="89"/>
      <c r="AQ39" s="23" t="str">
        <f>+CONCATENATE('[2]ESTRUCTURA 2017 MODIF. 03MARZO'!$D$37,'[2]ESTRUCTURA 2017 MODIF. 03MARZO'!$E$37,'[2]ESTRUCTURA 2017 MODIF. 03MARZO'!$F$37)</f>
        <v>03-EGRESADOS DE ESTUDIANTES EN FORMACIÓN DE TSU Y DE LICENCIADOS O SU EQUIVALENTE TANTO EN PNF COMO EN CARRERAS.</v>
      </c>
      <c r="AR39" s="24"/>
      <c r="AS39" s="24"/>
      <c r="AT39" s="24" t="str">
        <f>+CONCATENATE('[2]ESTRUCTURA 2017 MODIF. 03MARZO'!$E$18,'[2]ESTRUCTURA 2017 MODIF. 03MARZO'!$E$15,'[2]ESTRUCTURA 2017 MODIF. 03MARZO'!$F$18)</f>
        <v>03-ESCUELA DE INGENIERÍA</v>
      </c>
      <c r="AU39" s="24"/>
      <c r="AV39" s="24"/>
      <c r="AW39" s="24"/>
      <c r="AX39" s="24"/>
      <c r="AY39" s="24"/>
      <c r="AZ39" s="24"/>
      <c r="BA39" s="24"/>
      <c r="BB39" s="50"/>
      <c r="BC39" s="50"/>
      <c r="BD39" s="50"/>
      <c r="BE39" s="50"/>
      <c r="BF39" s="50"/>
    </row>
    <row r="40" spans="1:58" s="112" customFormat="1" ht="57" hidden="1" customHeight="1" x14ac:dyDescent="0.2">
      <c r="A40" s="143" t="e">
        <f>+'FORMULARIO 002 INF DE GESTIÓN '!A40</f>
        <v>#REF!</v>
      </c>
      <c r="B40" s="143" t="str">
        <f>+'FORMULARIO 002 INF DE GESTIÓN '!B40</f>
        <v>objetivo30</v>
      </c>
      <c r="C40" s="143">
        <f>+'FORMULARIO 002 INF DE GESTIÓN '!G40</f>
        <v>0</v>
      </c>
      <c r="D40" s="143">
        <f>+'FORMULARIO 002 INF DE GESTIÓN '!O40</f>
        <v>0</v>
      </c>
      <c r="E40" s="143">
        <f>+'FORMULARIO 001 (PÁG 2 Y 3)'!D27</f>
        <v>0</v>
      </c>
      <c r="F40" s="143">
        <f t="shared" si="0"/>
        <v>0</v>
      </c>
      <c r="G40" s="414" t="str">
        <f t="shared" si="1"/>
        <v>OCULTAR FILA</v>
      </c>
      <c r="H40" s="414"/>
      <c r="I40" s="414"/>
      <c r="J40" s="414"/>
      <c r="K40" s="399" t="str">
        <f t="shared" si="2"/>
        <v>OCULTAR FILA</v>
      </c>
      <c r="L40" s="399"/>
      <c r="M40" s="399"/>
      <c r="N40" s="399"/>
      <c r="O40" s="399"/>
      <c r="P40" s="399"/>
      <c r="Q40" s="399"/>
      <c r="R40" s="399"/>
      <c r="S40" s="399"/>
      <c r="T40" s="399"/>
      <c r="U40" s="399"/>
      <c r="V40" s="399"/>
      <c r="W40" s="399"/>
      <c r="X40" s="399"/>
      <c r="Y40" s="399"/>
      <c r="Z40" s="399"/>
      <c r="AA40" s="399"/>
      <c r="AB40" s="399"/>
      <c r="AC40" s="399"/>
      <c r="AD40" s="399"/>
      <c r="AE40" s="399"/>
      <c r="AF40" s="399"/>
      <c r="AG40" s="399"/>
      <c r="AH40" s="399"/>
      <c r="AI40" s="399"/>
      <c r="AJ40" s="399"/>
      <c r="AK40" s="399"/>
      <c r="AL40" s="399"/>
      <c r="AM40" s="399"/>
      <c r="AN40" s="89" t="s">
        <v>605</v>
      </c>
      <c r="AO40" s="89"/>
      <c r="AQ40" s="23" t="str">
        <f>+CONCATENATE('[2]ESTRUCTURA 2017 MODIF. 03MARZO'!$D$37,'[2]ESTRUCTURA 2017 MODIF. 03MARZO'!$E$37,'[2]ESTRUCTURA 2017 MODIF. 03MARZO'!$F$37)</f>
        <v>03-EGRESADOS DE ESTUDIANTES EN FORMACIÓN DE TSU Y DE LICENCIADOS O SU EQUIVALENTE TANTO EN PNF COMO EN CARRERAS.</v>
      </c>
      <c r="AR40" s="24"/>
      <c r="AS40" s="24"/>
      <c r="AT40" s="24" t="str">
        <f>+CONCATENATE('[2]ESTRUCTURA 2017 MODIF. 03MARZO'!$E$18,'[2]ESTRUCTURA 2017 MODIF. 03MARZO'!$E$15,'[2]ESTRUCTURA 2017 MODIF. 03MARZO'!$F$18)</f>
        <v>03-ESCUELA DE INGENIERÍA</v>
      </c>
      <c r="AU40" s="24"/>
      <c r="AV40" s="24"/>
      <c r="AW40" s="24"/>
      <c r="AX40" s="24"/>
      <c r="AY40" s="24"/>
      <c r="AZ40" s="24"/>
      <c r="BA40" s="24"/>
      <c r="BB40" s="50"/>
      <c r="BC40" s="50"/>
      <c r="BD40" s="50"/>
      <c r="BE40" s="50"/>
      <c r="BF40" s="50"/>
    </row>
    <row r="41" spans="1:58" s="112" customFormat="1" ht="57" hidden="1" customHeight="1" x14ac:dyDescent="0.2">
      <c r="A41" s="143" t="e">
        <f>+'FORMULARIO 002 INF DE GESTIÓN '!A41</f>
        <v>#REF!</v>
      </c>
      <c r="B41" s="143" t="str">
        <f>+'FORMULARIO 002 INF DE GESTIÓN '!B41</f>
        <v>objetivo31</v>
      </c>
      <c r="C41" s="143">
        <f>+'FORMULARIO 002 INF DE GESTIÓN '!G41</f>
        <v>0</v>
      </c>
      <c r="D41" s="143">
        <f>+'FORMULARIO 002 INF DE GESTIÓN '!O41</f>
        <v>0</v>
      </c>
      <c r="E41" s="143">
        <f>+'FORMULARIO 001 (PÁG 2 Y 3)'!D28</f>
        <v>0</v>
      </c>
      <c r="F41" s="143">
        <f t="shared" si="0"/>
        <v>0</v>
      </c>
      <c r="G41" s="414" t="str">
        <f t="shared" si="1"/>
        <v>OCULTAR FILA</v>
      </c>
      <c r="H41" s="414"/>
      <c r="I41" s="414"/>
      <c r="J41" s="414"/>
      <c r="K41" s="399" t="str">
        <f t="shared" si="2"/>
        <v>OCULTAR FILA</v>
      </c>
      <c r="L41" s="399"/>
      <c r="M41" s="399"/>
      <c r="N41" s="399"/>
      <c r="O41" s="399"/>
      <c r="P41" s="399"/>
      <c r="Q41" s="399"/>
      <c r="R41" s="399"/>
      <c r="S41" s="399"/>
      <c r="T41" s="399"/>
      <c r="U41" s="399"/>
      <c r="V41" s="399"/>
      <c r="W41" s="399"/>
      <c r="X41" s="399"/>
      <c r="Y41" s="399"/>
      <c r="Z41" s="399"/>
      <c r="AA41" s="399"/>
      <c r="AB41" s="399"/>
      <c r="AC41" s="399"/>
      <c r="AD41" s="399"/>
      <c r="AE41" s="399"/>
      <c r="AF41" s="399"/>
      <c r="AG41" s="399"/>
      <c r="AH41" s="399"/>
      <c r="AI41" s="399"/>
      <c r="AJ41" s="399"/>
      <c r="AK41" s="399"/>
      <c r="AL41" s="399"/>
      <c r="AM41" s="399"/>
      <c r="AN41" s="89" t="s">
        <v>605</v>
      </c>
      <c r="AO41" s="89"/>
      <c r="AQ41" s="23" t="str">
        <f>+CONCATENATE('[2]ESTRUCTURA 2017 MODIF. 03MARZO'!$D$37,'[2]ESTRUCTURA 2017 MODIF. 03MARZO'!$E$37,'[2]ESTRUCTURA 2017 MODIF. 03MARZO'!$F$37)</f>
        <v>03-EGRESADOS DE ESTUDIANTES EN FORMACIÓN DE TSU Y DE LICENCIADOS O SU EQUIVALENTE TANTO EN PNF COMO EN CARRERAS.</v>
      </c>
      <c r="AR41" s="24"/>
      <c r="AS41" s="24"/>
      <c r="AT41" s="24" t="str">
        <f>+CONCATENATE('[2]ESTRUCTURA 2017 MODIF. 03MARZO'!$E$18,'[2]ESTRUCTURA 2017 MODIF. 03MARZO'!$E$15,'[2]ESTRUCTURA 2017 MODIF. 03MARZO'!$F$18)</f>
        <v>03-ESCUELA DE INGENIERÍA</v>
      </c>
      <c r="AU41" s="24"/>
      <c r="AV41" s="24"/>
      <c r="AW41" s="24"/>
      <c r="AX41" s="24"/>
      <c r="AY41" s="24"/>
      <c r="AZ41" s="24"/>
      <c r="BA41" s="24"/>
      <c r="BB41" s="50"/>
      <c r="BC41" s="50"/>
      <c r="BD41" s="50"/>
      <c r="BE41" s="50"/>
      <c r="BF41" s="50"/>
    </row>
    <row r="42" spans="1:58" s="112" customFormat="1" ht="57" hidden="1" customHeight="1" x14ac:dyDescent="0.2">
      <c r="A42" s="143" t="e">
        <f>+'FORMULARIO 002 INF DE GESTIÓN '!A42</f>
        <v>#REF!</v>
      </c>
      <c r="B42" s="143" t="str">
        <f>+'FORMULARIO 002 INF DE GESTIÓN '!B42</f>
        <v>objetivo32</v>
      </c>
      <c r="C42" s="143">
        <f>+'FORMULARIO 002 INF DE GESTIÓN '!G42</f>
        <v>0</v>
      </c>
      <c r="D42" s="143">
        <f>+'FORMULARIO 002 INF DE GESTIÓN '!O42</f>
        <v>0</v>
      </c>
      <c r="E42" s="143">
        <f>+'FORMULARIO 001 (PÁG 2 Y 3)'!D29</f>
        <v>0</v>
      </c>
      <c r="F42" s="143">
        <f t="shared" si="0"/>
        <v>0</v>
      </c>
      <c r="G42" s="414" t="str">
        <f t="shared" si="1"/>
        <v>OCULTAR FILA</v>
      </c>
      <c r="H42" s="414"/>
      <c r="I42" s="414"/>
      <c r="J42" s="414"/>
      <c r="K42" s="399" t="str">
        <f t="shared" si="2"/>
        <v>OCULTAR FILA</v>
      </c>
      <c r="L42" s="399"/>
      <c r="M42" s="399"/>
      <c r="N42" s="399"/>
      <c r="O42" s="399"/>
      <c r="P42" s="399"/>
      <c r="Q42" s="399"/>
      <c r="R42" s="399"/>
      <c r="S42" s="399"/>
      <c r="T42" s="399"/>
      <c r="U42" s="399"/>
      <c r="V42" s="399"/>
      <c r="W42" s="399"/>
      <c r="X42" s="399"/>
      <c r="Y42" s="399"/>
      <c r="Z42" s="399"/>
      <c r="AA42" s="399"/>
      <c r="AB42" s="399"/>
      <c r="AC42" s="399"/>
      <c r="AD42" s="399"/>
      <c r="AE42" s="399"/>
      <c r="AF42" s="399"/>
      <c r="AG42" s="399"/>
      <c r="AH42" s="399"/>
      <c r="AI42" s="399"/>
      <c r="AJ42" s="399"/>
      <c r="AK42" s="399"/>
      <c r="AL42" s="399"/>
      <c r="AM42" s="399"/>
      <c r="AN42" s="89" t="s">
        <v>605</v>
      </c>
      <c r="AO42" s="89"/>
      <c r="AQ42" s="23" t="str">
        <f>+CONCATENATE('[2]ESTRUCTURA 2017 MODIF. 03MARZO'!$D$37,'[2]ESTRUCTURA 2017 MODIF. 03MARZO'!$E$37,'[2]ESTRUCTURA 2017 MODIF. 03MARZO'!$F$37)</f>
        <v>03-EGRESADOS DE ESTUDIANTES EN FORMACIÓN DE TSU Y DE LICENCIADOS O SU EQUIVALENTE TANTO EN PNF COMO EN CARRERAS.</v>
      </c>
      <c r="AR42" s="24"/>
      <c r="AS42" s="24"/>
      <c r="AT42" s="24" t="str">
        <f>+CONCATENATE('[2]ESTRUCTURA 2017 MODIF. 03MARZO'!$E$18,'[2]ESTRUCTURA 2017 MODIF. 03MARZO'!$E$15,'[2]ESTRUCTURA 2017 MODIF. 03MARZO'!$F$18)</f>
        <v>03-ESCUELA DE INGENIERÍA</v>
      </c>
      <c r="AU42" s="24"/>
      <c r="AV42" s="24"/>
      <c r="AW42" s="24"/>
      <c r="AX42" s="24"/>
      <c r="AY42" s="24"/>
      <c r="AZ42" s="24"/>
      <c r="BA42" s="24"/>
      <c r="BB42" s="50"/>
      <c r="BC42" s="50"/>
      <c r="BD42" s="50"/>
      <c r="BE42" s="50"/>
      <c r="BF42" s="50"/>
    </row>
    <row r="43" spans="1:58" s="112" customFormat="1" ht="57" hidden="1" customHeight="1" x14ac:dyDescent="0.2">
      <c r="A43" s="143" t="e">
        <f>+'FORMULARIO 002 INF DE GESTIÓN '!A43</f>
        <v>#REF!</v>
      </c>
      <c r="B43" s="143" t="str">
        <f>+'FORMULARIO 002 INF DE GESTIÓN '!B43</f>
        <v>objetivo33</v>
      </c>
      <c r="C43" s="143">
        <f>+'FORMULARIO 002 INF DE GESTIÓN '!G43</f>
        <v>0</v>
      </c>
      <c r="D43" s="143">
        <f>+'FORMULARIO 002 INF DE GESTIÓN '!O43</f>
        <v>0</v>
      </c>
      <c r="E43" s="143">
        <f>+'FORMULARIO 001 (PÁG 2 Y 3)'!D30</f>
        <v>0</v>
      </c>
      <c r="F43" s="143">
        <f t="shared" si="0"/>
        <v>0</v>
      </c>
      <c r="G43" s="414" t="str">
        <f t="shared" si="1"/>
        <v>OCULTAR FILA</v>
      </c>
      <c r="H43" s="414"/>
      <c r="I43" s="414"/>
      <c r="J43" s="414"/>
      <c r="K43" s="399" t="str">
        <f t="shared" si="2"/>
        <v>OCULTAR FILA</v>
      </c>
      <c r="L43" s="399"/>
      <c r="M43" s="399"/>
      <c r="N43" s="399"/>
      <c r="O43" s="399"/>
      <c r="P43" s="399"/>
      <c r="Q43" s="399"/>
      <c r="R43" s="399"/>
      <c r="S43" s="399"/>
      <c r="T43" s="399"/>
      <c r="U43" s="399"/>
      <c r="V43" s="399"/>
      <c r="W43" s="399"/>
      <c r="X43" s="399"/>
      <c r="Y43" s="399"/>
      <c r="Z43" s="399"/>
      <c r="AA43" s="399"/>
      <c r="AB43" s="399"/>
      <c r="AC43" s="399"/>
      <c r="AD43" s="399"/>
      <c r="AE43" s="399"/>
      <c r="AF43" s="399"/>
      <c r="AG43" s="399"/>
      <c r="AH43" s="399"/>
      <c r="AI43" s="399"/>
      <c r="AJ43" s="399"/>
      <c r="AK43" s="399"/>
      <c r="AL43" s="399"/>
      <c r="AM43" s="399"/>
      <c r="AN43" s="89" t="s">
        <v>605</v>
      </c>
      <c r="AO43" s="89"/>
      <c r="AQ43" s="23" t="str">
        <f>+CONCATENATE('[2]ESTRUCTURA 2017 MODIF. 03MARZO'!$D$37,'[2]ESTRUCTURA 2017 MODIF. 03MARZO'!$E$37,'[2]ESTRUCTURA 2017 MODIF. 03MARZO'!$F$37)</f>
        <v>03-EGRESADOS DE ESTUDIANTES EN FORMACIÓN DE TSU Y DE LICENCIADOS O SU EQUIVALENTE TANTO EN PNF COMO EN CARRERAS.</v>
      </c>
      <c r="AR43" s="24"/>
      <c r="AS43" s="24"/>
      <c r="AT43" s="24" t="str">
        <f>+CONCATENATE('[2]ESTRUCTURA 2017 MODIF. 03MARZO'!$E$18,'[2]ESTRUCTURA 2017 MODIF. 03MARZO'!$E$15,'[2]ESTRUCTURA 2017 MODIF. 03MARZO'!$F$18)</f>
        <v>03-ESCUELA DE INGENIERÍA</v>
      </c>
      <c r="AU43" s="24"/>
      <c r="AV43" s="24"/>
      <c r="AW43" s="24"/>
      <c r="AX43" s="24"/>
      <c r="AY43" s="24"/>
      <c r="AZ43" s="24"/>
      <c r="BA43" s="24"/>
      <c r="BB43" s="50"/>
      <c r="BC43" s="50"/>
      <c r="BD43" s="50"/>
      <c r="BE43" s="50"/>
      <c r="BF43" s="50"/>
    </row>
    <row r="44" spans="1:58" s="112" customFormat="1" ht="57" hidden="1" customHeight="1" x14ac:dyDescent="0.2">
      <c r="A44" s="143" t="e">
        <f>+'FORMULARIO 002 INF DE GESTIÓN '!A44</f>
        <v>#REF!</v>
      </c>
      <c r="B44" s="143" t="str">
        <f>+'FORMULARIO 002 INF DE GESTIÓN '!B44</f>
        <v>objetivo34</v>
      </c>
      <c r="C44" s="143">
        <f>+'FORMULARIO 002 INF DE GESTIÓN '!G44</f>
        <v>0</v>
      </c>
      <c r="D44" s="143">
        <f>+'FORMULARIO 002 INF DE GESTIÓN '!O44</f>
        <v>0</v>
      </c>
      <c r="E44" s="143">
        <f>+'FORMULARIO 001 (PÁG 2 Y 3)'!D31</f>
        <v>0</v>
      </c>
      <c r="F44" s="143">
        <f t="shared" si="0"/>
        <v>0</v>
      </c>
      <c r="G44" s="414" t="str">
        <f t="shared" si="1"/>
        <v>OCULTAR FILA</v>
      </c>
      <c r="H44" s="414"/>
      <c r="I44" s="414"/>
      <c r="J44" s="414"/>
      <c r="K44" s="399" t="str">
        <f t="shared" si="2"/>
        <v>OCULTAR FILA</v>
      </c>
      <c r="L44" s="399"/>
      <c r="M44" s="399"/>
      <c r="N44" s="399"/>
      <c r="O44" s="399"/>
      <c r="P44" s="399"/>
      <c r="Q44" s="399"/>
      <c r="R44" s="399"/>
      <c r="S44" s="399"/>
      <c r="T44" s="399"/>
      <c r="U44" s="399"/>
      <c r="V44" s="399"/>
      <c r="W44" s="399"/>
      <c r="X44" s="399"/>
      <c r="Y44" s="399"/>
      <c r="Z44" s="399"/>
      <c r="AA44" s="399"/>
      <c r="AB44" s="399"/>
      <c r="AC44" s="399"/>
      <c r="AD44" s="399"/>
      <c r="AE44" s="399"/>
      <c r="AF44" s="399"/>
      <c r="AG44" s="399"/>
      <c r="AH44" s="399"/>
      <c r="AI44" s="399"/>
      <c r="AJ44" s="399"/>
      <c r="AK44" s="399"/>
      <c r="AL44" s="399"/>
      <c r="AM44" s="399"/>
      <c r="AN44" s="89" t="s">
        <v>605</v>
      </c>
      <c r="AO44" s="89"/>
      <c r="AQ44" s="23" t="str">
        <f>+CONCATENATE('[2]ESTRUCTURA 2017 MODIF. 03MARZO'!$D$37,'[2]ESTRUCTURA 2017 MODIF. 03MARZO'!$E$37,'[2]ESTRUCTURA 2017 MODIF. 03MARZO'!$F$37)</f>
        <v>03-EGRESADOS DE ESTUDIANTES EN FORMACIÓN DE TSU Y DE LICENCIADOS O SU EQUIVALENTE TANTO EN PNF COMO EN CARRERAS.</v>
      </c>
      <c r="AR44" s="24"/>
      <c r="AS44" s="24"/>
      <c r="AT44" s="24" t="str">
        <f>+CONCATENATE('[2]ESTRUCTURA 2017 MODIF. 03MARZO'!$E$18,'[2]ESTRUCTURA 2017 MODIF. 03MARZO'!$E$15,'[2]ESTRUCTURA 2017 MODIF. 03MARZO'!$F$18)</f>
        <v>03-ESCUELA DE INGENIERÍA</v>
      </c>
      <c r="AU44" s="24"/>
      <c r="AV44" s="24"/>
      <c r="AW44" s="24"/>
      <c r="AX44" s="24"/>
      <c r="AY44" s="24"/>
      <c r="AZ44" s="24"/>
      <c r="BA44" s="24"/>
      <c r="BB44" s="50"/>
      <c r="BC44" s="50"/>
      <c r="BD44" s="50"/>
      <c r="BE44" s="50"/>
      <c r="BF44" s="50"/>
    </row>
    <row r="45" spans="1:58" s="112" customFormat="1" ht="57" hidden="1" customHeight="1" x14ac:dyDescent="0.2">
      <c r="A45" s="143" t="e">
        <f>+'FORMULARIO 002 INF DE GESTIÓN '!A45</f>
        <v>#REF!</v>
      </c>
      <c r="B45" s="143" t="str">
        <f>+'FORMULARIO 002 INF DE GESTIÓN '!B45</f>
        <v>objetivo35</v>
      </c>
      <c r="C45" s="143">
        <f>+'FORMULARIO 002 INF DE GESTIÓN '!G45</f>
        <v>0</v>
      </c>
      <c r="D45" s="143">
        <f>+'FORMULARIO 002 INF DE GESTIÓN '!O45</f>
        <v>0</v>
      </c>
      <c r="E45" s="143">
        <f>+'FORMULARIO 001 (PÁG 2 Y 3)'!D32</f>
        <v>0</v>
      </c>
      <c r="F45" s="143">
        <f t="shared" si="0"/>
        <v>0</v>
      </c>
      <c r="G45" s="414" t="str">
        <f t="shared" si="1"/>
        <v>OCULTAR FILA</v>
      </c>
      <c r="H45" s="414"/>
      <c r="I45" s="414"/>
      <c r="J45" s="414"/>
      <c r="K45" s="399" t="str">
        <f t="shared" si="2"/>
        <v>OCULTAR FILA</v>
      </c>
      <c r="L45" s="399"/>
      <c r="M45" s="399"/>
      <c r="N45" s="399"/>
      <c r="O45" s="399"/>
      <c r="P45" s="399"/>
      <c r="Q45" s="399"/>
      <c r="R45" s="399"/>
      <c r="S45" s="399"/>
      <c r="T45" s="399"/>
      <c r="U45" s="399"/>
      <c r="V45" s="399"/>
      <c r="W45" s="399"/>
      <c r="X45" s="399"/>
      <c r="Y45" s="399"/>
      <c r="Z45" s="399"/>
      <c r="AA45" s="399"/>
      <c r="AB45" s="399"/>
      <c r="AC45" s="399"/>
      <c r="AD45" s="399"/>
      <c r="AE45" s="399"/>
      <c r="AF45" s="399"/>
      <c r="AG45" s="399"/>
      <c r="AH45" s="399"/>
      <c r="AI45" s="399"/>
      <c r="AJ45" s="399"/>
      <c r="AK45" s="399"/>
      <c r="AL45" s="399"/>
      <c r="AM45" s="399"/>
      <c r="AN45" s="89" t="s">
        <v>605</v>
      </c>
      <c r="AO45" s="89"/>
      <c r="AQ45" s="23" t="str">
        <f>+CONCATENATE('[2]ESTRUCTURA 2017 MODIF. 03MARZO'!$D$37,'[2]ESTRUCTURA 2017 MODIF. 03MARZO'!$E$37,'[2]ESTRUCTURA 2017 MODIF. 03MARZO'!$F$37)</f>
        <v>03-EGRESADOS DE ESTUDIANTES EN FORMACIÓN DE TSU Y DE LICENCIADOS O SU EQUIVALENTE TANTO EN PNF COMO EN CARRERAS.</v>
      </c>
      <c r="AR45" s="24"/>
      <c r="AS45" s="24"/>
      <c r="AT45" s="24" t="str">
        <f>+CONCATENATE('[2]ESTRUCTURA 2017 MODIF. 03MARZO'!$E$18,'[2]ESTRUCTURA 2017 MODIF. 03MARZO'!$E$15,'[2]ESTRUCTURA 2017 MODIF. 03MARZO'!$F$18)</f>
        <v>03-ESCUELA DE INGENIERÍA</v>
      </c>
      <c r="AU45" s="24"/>
      <c r="AV45" s="24"/>
      <c r="AW45" s="24"/>
      <c r="AX45" s="24"/>
      <c r="AY45" s="24"/>
      <c r="AZ45" s="24"/>
      <c r="BA45" s="24"/>
      <c r="BB45" s="50"/>
      <c r="BC45" s="50"/>
      <c r="BD45" s="50"/>
      <c r="BE45" s="50"/>
      <c r="BF45" s="50"/>
    </row>
    <row r="46" spans="1:58" s="112" customFormat="1" ht="57" hidden="1" customHeight="1" x14ac:dyDescent="0.2">
      <c r="A46" s="143" t="e">
        <f>+'FORMULARIO 002 INF DE GESTIÓN '!A46</f>
        <v>#REF!</v>
      </c>
      <c r="B46" s="143" t="str">
        <f>+'FORMULARIO 002 INF DE GESTIÓN '!B46</f>
        <v>objetivo36</v>
      </c>
      <c r="C46" s="143">
        <f>+'FORMULARIO 002 INF DE GESTIÓN '!G46</f>
        <v>0</v>
      </c>
      <c r="D46" s="143">
        <f>+'FORMULARIO 002 INF DE GESTIÓN '!O46</f>
        <v>0</v>
      </c>
      <c r="E46" s="143">
        <f>+'FORMULARIO 001 (PÁG 2 Y 3)'!D33</f>
        <v>0</v>
      </c>
      <c r="F46" s="143">
        <f t="shared" si="0"/>
        <v>0</v>
      </c>
      <c r="G46" s="414" t="str">
        <f t="shared" si="1"/>
        <v>OCULTAR FILA</v>
      </c>
      <c r="H46" s="414"/>
      <c r="I46" s="414"/>
      <c r="J46" s="414"/>
      <c r="K46" s="399" t="str">
        <f t="shared" si="2"/>
        <v>OCULTAR FILA</v>
      </c>
      <c r="L46" s="399"/>
      <c r="M46" s="399"/>
      <c r="N46" s="399"/>
      <c r="O46" s="399"/>
      <c r="P46" s="399"/>
      <c r="Q46" s="399"/>
      <c r="R46" s="399"/>
      <c r="S46" s="399"/>
      <c r="T46" s="399"/>
      <c r="U46" s="399"/>
      <c r="V46" s="399"/>
      <c r="W46" s="399"/>
      <c r="X46" s="399"/>
      <c r="Y46" s="399"/>
      <c r="Z46" s="399"/>
      <c r="AA46" s="399"/>
      <c r="AB46" s="399"/>
      <c r="AC46" s="399"/>
      <c r="AD46" s="399"/>
      <c r="AE46" s="399"/>
      <c r="AF46" s="399"/>
      <c r="AG46" s="399"/>
      <c r="AH46" s="399"/>
      <c r="AI46" s="399"/>
      <c r="AJ46" s="399"/>
      <c r="AK46" s="399"/>
      <c r="AL46" s="399"/>
      <c r="AM46" s="399"/>
      <c r="AN46" s="89" t="s">
        <v>605</v>
      </c>
      <c r="AO46" s="89"/>
      <c r="AQ46" s="23" t="str">
        <f>+CONCATENATE('[2]ESTRUCTURA 2017 MODIF. 03MARZO'!$D$37,'[2]ESTRUCTURA 2017 MODIF. 03MARZO'!$E$37,'[2]ESTRUCTURA 2017 MODIF. 03MARZO'!$F$37)</f>
        <v>03-EGRESADOS DE ESTUDIANTES EN FORMACIÓN DE TSU Y DE LICENCIADOS O SU EQUIVALENTE TANTO EN PNF COMO EN CARRERAS.</v>
      </c>
      <c r="AR46" s="24"/>
      <c r="AS46" s="24"/>
      <c r="AT46" s="24" t="str">
        <f>+CONCATENATE('[2]ESTRUCTURA 2017 MODIF. 03MARZO'!$E$18,'[2]ESTRUCTURA 2017 MODIF. 03MARZO'!$E$15,'[2]ESTRUCTURA 2017 MODIF. 03MARZO'!$F$18)</f>
        <v>03-ESCUELA DE INGENIERÍA</v>
      </c>
      <c r="AU46" s="24"/>
      <c r="AV46" s="24"/>
      <c r="AW46" s="24"/>
      <c r="AX46" s="24"/>
      <c r="AY46" s="24"/>
      <c r="AZ46" s="24"/>
      <c r="BA46" s="24"/>
      <c r="BB46" s="50"/>
      <c r="BC46" s="50"/>
      <c r="BD46" s="50"/>
      <c r="BE46" s="50"/>
      <c r="BF46" s="50"/>
    </row>
    <row r="47" spans="1:58" s="112" customFormat="1" ht="57" hidden="1" customHeight="1" x14ac:dyDescent="0.2">
      <c r="A47" s="143" t="e">
        <f>+'FORMULARIO 002 INF DE GESTIÓN '!A47</f>
        <v>#REF!</v>
      </c>
      <c r="B47" s="143" t="str">
        <f>+'FORMULARIO 002 INF DE GESTIÓN '!B47</f>
        <v>objetivo37</v>
      </c>
      <c r="C47" s="143">
        <f>+'FORMULARIO 002 INF DE GESTIÓN '!G47</f>
        <v>0</v>
      </c>
      <c r="D47" s="143">
        <f>+'FORMULARIO 002 INF DE GESTIÓN '!O47</f>
        <v>0</v>
      </c>
      <c r="E47" s="143">
        <f>+'FORMULARIO 001 (PÁG 2 Y 3)'!D34</f>
        <v>0</v>
      </c>
      <c r="F47" s="143">
        <f t="shared" si="0"/>
        <v>0</v>
      </c>
      <c r="G47" s="414" t="str">
        <f t="shared" si="1"/>
        <v>OCULTAR FILA</v>
      </c>
      <c r="H47" s="414"/>
      <c r="I47" s="414"/>
      <c r="J47" s="414"/>
      <c r="K47" s="399" t="str">
        <f t="shared" si="2"/>
        <v>OCULTAR FILA</v>
      </c>
      <c r="L47" s="399"/>
      <c r="M47" s="399"/>
      <c r="N47" s="399"/>
      <c r="O47" s="399"/>
      <c r="P47" s="399"/>
      <c r="Q47" s="399"/>
      <c r="R47" s="399"/>
      <c r="S47" s="399"/>
      <c r="T47" s="399"/>
      <c r="U47" s="399"/>
      <c r="V47" s="399"/>
      <c r="W47" s="399"/>
      <c r="X47" s="399"/>
      <c r="Y47" s="399"/>
      <c r="Z47" s="399"/>
      <c r="AA47" s="399"/>
      <c r="AB47" s="399"/>
      <c r="AC47" s="399"/>
      <c r="AD47" s="399"/>
      <c r="AE47" s="399"/>
      <c r="AF47" s="399"/>
      <c r="AG47" s="399"/>
      <c r="AH47" s="399"/>
      <c r="AI47" s="399"/>
      <c r="AJ47" s="399"/>
      <c r="AK47" s="399"/>
      <c r="AL47" s="399"/>
      <c r="AM47" s="399"/>
      <c r="AN47" s="89" t="s">
        <v>605</v>
      </c>
      <c r="AO47" s="89"/>
      <c r="AQ47" s="23" t="str">
        <f>+CONCATENATE('[2]ESTRUCTURA 2017 MODIF. 03MARZO'!$D$37,'[2]ESTRUCTURA 2017 MODIF. 03MARZO'!$E$37,'[2]ESTRUCTURA 2017 MODIF. 03MARZO'!$F$37)</f>
        <v>03-EGRESADOS DE ESTUDIANTES EN FORMACIÓN DE TSU Y DE LICENCIADOS O SU EQUIVALENTE TANTO EN PNF COMO EN CARRERAS.</v>
      </c>
      <c r="AR47" s="24"/>
      <c r="AS47" s="24"/>
      <c r="AT47" s="24" t="str">
        <f>+CONCATENATE('[2]ESTRUCTURA 2017 MODIF. 03MARZO'!$E$18,'[2]ESTRUCTURA 2017 MODIF. 03MARZO'!$E$15,'[2]ESTRUCTURA 2017 MODIF. 03MARZO'!$F$18)</f>
        <v>03-ESCUELA DE INGENIERÍA</v>
      </c>
      <c r="AU47" s="24"/>
      <c r="AV47" s="24"/>
      <c r="AW47" s="24"/>
      <c r="AX47" s="24"/>
      <c r="AY47" s="24"/>
      <c r="AZ47" s="24"/>
      <c r="BA47" s="24"/>
      <c r="BB47" s="50"/>
      <c r="BC47" s="50"/>
      <c r="BD47" s="50"/>
      <c r="BE47" s="50"/>
      <c r="BF47" s="50"/>
    </row>
    <row r="48" spans="1:58" s="112" customFormat="1" ht="57" hidden="1" customHeight="1" x14ac:dyDescent="0.2">
      <c r="A48" s="143" t="e">
        <f>+'FORMULARIO 002 INF DE GESTIÓN '!A48</f>
        <v>#REF!</v>
      </c>
      <c r="B48" s="143" t="str">
        <f>+'FORMULARIO 002 INF DE GESTIÓN '!B48</f>
        <v>objetivo38</v>
      </c>
      <c r="C48" s="143">
        <f>+'FORMULARIO 002 INF DE GESTIÓN '!G48</f>
        <v>0</v>
      </c>
      <c r="D48" s="143">
        <f>+'FORMULARIO 002 INF DE GESTIÓN '!O48</f>
        <v>0</v>
      </c>
      <c r="E48" s="143">
        <f>+'FORMULARIO 001 (PÁG 2 Y 3)'!D35</f>
        <v>0</v>
      </c>
      <c r="F48" s="143">
        <f t="shared" si="0"/>
        <v>0</v>
      </c>
      <c r="G48" s="414" t="str">
        <f t="shared" si="1"/>
        <v>OCULTAR FILA</v>
      </c>
      <c r="H48" s="414"/>
      <c r="I48" s="414"/>
      <c r="J48" s="414"/>
      <c r="K48" s="399" t="str">
        <f t="shared" si="2"/>
        <v>OCULTAR FILA</v>
      </c>
      <c r="L48" s="399"/>
      <c r="M48" s="399"/>
      <c r="N48" s="399"/>
      <c r="O48" s="399"/>
      <c r="P48" s="399"/>
      <c r="Q48" s="399"/>
      <c r="R48" s="399"/>
      <c r="S48" s="399"/>
      <c r="T48" s="399"/>
      <c r="U48" s="399"/>
      <c r="V48" s="399"/>
      <c r="W48" s="399"/>
      <c r="X48" s="399"/>
      <c r="Y48" s="399"/>
      <c r="Z48" s="399"/>
      <c r="AA48" s="399"/>
      <c r="AB48" s="399"/>
      <c r="AC48" s="399"/>
      <c r="AD48" s="399"/>
      <c r="AE48" s="399"/>
      <c r="AF48" s="399"/>
      <c r="AG48" s="399"/>
      <c r="AH48" s="399"/>
      <c r="AI48" s="399"/>
      <c r="AJ48" s="399"/>
      <c r="AK48" s="399"/>
      <c r="AL48" s="399"/>
      <c r="AM48" s="399"/>
      <c r="AN48" s="89" t="s">
        <v>605</v>
      </c>
      <c r="AO48" s="89"/>
      <c r="AQ48" s="23" t="str">
        <f>+CONCATENATE('[2]ESTRUCTURA 2017 MODIF. 03MARZO'!$D$37,'[2]ESTRUCTURA 2017 MODIF. 03MARZO'!$E$37,'[2]ESTRUCTURA 2017 MODIF. 03MARZO'!$F$37)</f>
        <v>03-EGRESADOS DE ESTUDIANTES EN FORMACIÓN DE TSU Y DE LICENCIADOS O SU EQUIVALENTE TANTO EN PNF COMO EN CARRERAS.</v>
      </c>
      <c r="AR48" s="24"/>
      <c r="AS48" s="24"/>
      <c r="AT48" s="24" t="str">
        <f>+CONCATENATE('[2]ESTRUCTURA 2017 MODIF. 03MARZO'!$E$18,'[2]ESTRUCTURA 2017 MODIF. 03MARZO'!$E$15,'[2]ESTRUCTURA 2017 MODIF. 03MARZO'!$F$18)</f>
        <v>03-ESCUELA DE INGENIERÍA</v>
      </c>
      <c r="AU48" s="24"/>
      <c r="AV48" s="24"/>
      <c r="AW48" s="24"/>
      <c r="AX48" s="24"/>
      <c r="AY48" s="24"/>
      <c r="AZ48" s="24"/>
      <c r="BA48" s="24"/>
      <c r="BB48" s="50"/>
      <c r="BC48" s="50"/>
      <c r="BD48" s="50"/>
      <c r="BE48" s="50"/>
      <c r="BF48" s="50"/>
    </row>
    <row r="49" spans="1:58" s="112" customFormat="1" ht="57" hidden="1" customHeight="1" x14ac:dyDescent="0.2">
      <c r="A49" s="143" t="e">
        <f>+'FORMULARIO 002 INF DE GESTIÓN '!A49</f>
        <v>#REF!</v>
      </c>
      <c r="B49" s="143" t="str">
        <f>+'FORMULARIO 002 INF DE GESTIÓN '!B49</f>
        <v>objetivo39</v>
      </c>
      <c r="C49" s="143">
        <f>+'FORMULARIO 002 INF DE GESTIÓN '!G49</f>
        <v>0</v>
      </c>
      <c r="D49" s="143">
        <f>+'FORMULARIO 002 INF DE GESTIÓN '!O49</f>
        <v>0</v>
      </c>
      <c r="E49" s="143">
        <f>+'FORMULARIO 001 (PÁG 2 Y 3)'!D36</f>
        <v>0</v>
      </c>
      <c r="F49" s="143">
        <f t="shared" si="0"/>
        <v>0</v>
      </c>
      <c r="G49" s="414" t="str">
        <f t="shared" si="1"/>
        <v>OCULTAR FILA</v>
      </c>
      <c r="H49" s="414"/>
      <c r="I49" s="414"/>
      <c r="J49" s="414"/>
      <c r="K49" s="399" t="str">
        <f t="shared" si="2"/>
        <v>OCULTAR FILA</v>
      </c>
      <c r="L49" s="399"/>
      <c r="M49" s="399"/>
      <c r="N49" s="399"/>
      <c r="O49" s="399"/>
      <c r="P49" s="399"/>
      <c r="Q49" s="399"/>
      <c r="R49" s="399"/>
      <c r="S49" s="399"/>
      <c r="T49" s="399"/>
      <c r="U49" s="399"/>
      <c r="V49" s="399"/>
      <c r="W49" s="399"/>
      <c r="X49" s="399"/>
      <c r="Y49" s="399"/>
      <c r="Z49" s="399"/>
      <c r="AA49" s="399"/>
      <c r="AB49" s="399"/>
      <c r="AC49" s="399"/>
      <c r="AD49" s="399"/>
      <c r="AE49" s="399"/>
      <c r="AF49" s="399"/>
      <c r="AG49" s="399"/>
      <c r="AH49" s="399"/>
      <c r="AI49" s="399"/>
      <c r="AJ49" s="399"/>
      <c r="AK49" s="399"/>
      <c r="AL49" s="399"/>
      <c r="AM49" s="399"/>
      <c r="AN49" s="89" t="s">
        <v>605</v>
      </c>
      <c r="AO49" s="89"/>
      <c r="AQ49" s="23" t="str">
        <f>+CONCATENATE('[2]ESTRUCTURA 2017 MODIF. 03MARZO'!$D$37,'[2]ESTRUCTURA 2017 MODIF. 03MARZO'!$E$37,'[2]ESTRUCTURA 2017 MODIF. 03MARZO'!$F$37)</f>
        <v>03-EGRESADOS DE ESTUDIANTES EN FORMACIÓN DE TSU Y DE LICENCIADOS O SU EQUIVALENTE TANTO EN PNF COMO EN CARRERAS.</v>
      </c>
      <c r="AR49" s="24"/>
      <c r="AS49" s="24"/>
      <c r="AT49" s="24" t="str">
        <f>+CONCATENATE('[2]ESTRUCTURA 2017 MODIF. 03MARZO'!$E$18,'[2]ESTRUCTURA 2017 MODIF. 03MARZO'!$E$15,'[2]ESTRUCTURA 2017 MODIF. 03MARZO'!$F$18)</f>
        <v>03-ESCUELA DE INGENIERÍA</v>
      </c>
      <c r="AU49" s="24"/>
      <c r="AV49" s="24"/>
      <c r="AW49" s="24"/>
      <c r="AX49" s="24"/>
      <c r="AY49" s="24"/>
      <c r="AZ49" s="24"/>
      <c r="BA49" s="24"/>
      <c r="BB49" s="50"/>
      <c r="BC49" s="50"/>
      <c r="BD49" s="50"/>
      <c r="BE49" s="50"/>
      <c r="BF49" s="50"/>
    </row>
    <row r="50" spans="1:58" s="112" customFormat="1" ht="57" hidden="1" customHeight="1" x14ac:dyDescent="0.2">
      <c r="A50" s="143" t="e">
        <f>+'FORMULARIO 002 INF DE GESTIÓN '!A50</f>
        <v>#REF!</v>
      </c>
      <c r="B50" s="143" t="str">
        <f>+'FORMULARIO 002 INF DE GESTIÓN '!B50</f>
        <v>objetivo40</v>
      </c>
      <c r="C50" s="143">
        <f>+'FORMULARIO 002 INF DE GESTIÓN '!G50</f>
        <v>0</v>
      </c>
      <c r="D50" s="143">
        <f>+'FORMULARIO 002 INF DE GESTIÓN '!O50</f>
        <v>0</v>
      </c>
      <c r="E50" s="143">
        <f>+'FORMULARIO 001 (PÁG 2 Y 3)'!D37</f>
        <v>0</v>
      </c>
      <c r="F50" s="143">
        <f t="shared" si="0"/>
        <v>0</v>
      </c>
      <c r="G50" s="414" t="str">
        <f t="shared" si="1"/>
        <v>OCULTAR FILA</v>
      </c>
      <c r="H50" s="414"/>
      <c r="I50" s="414"/>
      <c r="J50" s="414"/>
      <c r="K50" s="399" t="str">
        <f t="shared" si="2"/>
        <v>OCULTAR FILA</v>
      </c>
      <c r="L50" s="399"/>
      <c r="M50" s="399"/>
      <c r="N50" s="399"/>
      <c r="O50" s="399"/>
      <c r="P50" s="399"/>
      <c r="Q50" s="399"/>
      <c r="R50" s="399"/>
      <c r="S50" s="399"/>
      <c r="T50" s="399"/>
      <c r="U50" s="399"/>
      <c r="V50" s="399"/>
      <c r="W50" s="399"/>
      <c r="X50" s="399"/>
      <c r="Y50" s="399"/>
      <c r="Z50" s="399"/>
      <c r="AA50" s="399"/>
      <c r="AB50" s="399"/>
      <c r="AC50" s="399"/>
      <c r="AD50" s="399"/>
      <c r="AE50" s="399"/>
      <c r="AF50" s="399"/>
      <c r="AG50" s="399"/>
      <c r="AH50" s="399"/>
      <c r="AI50" s="399"/>
      <c r="AJ50" s="399"/>
      <c r="AK50" s="399"/>
      <c r="AL50" s="399"/>
      <c r="AM50" s="399"/>
      <c r="AN50" s="89" t="s">
        <v>605</v>
      </c>
      <c r="AO50" s="89"/>
      <c r="AQ50" s="23" t="str">
        <f>+CONCATENATE('[2]ESTRUCTURA 2017 MODIF. 03MARZO'!$D$37,'[2]ESTRUCTURA 2017 MODIF. 03MARZO'!$E$37,'[2]ESTRUCTURA 2017 MODIF. 03MARZO'!$F$37)</f>
        <v>03-EGRESADOS DE ESTUDIANTES EN FORMACIÓN DE TSU Y DE LICENCIADOS O SU EQUIVALENTE TANTO EN PNF COMO EN CARRERAS.</v>
      </c>
      <c r="AR50" s="24"/>
      <c r="AS50" s="24"/>
      <c r="AT50" s="24" t="str">
        <f>+CONCATENATE('[2]ESTRUCTURA 2017 MODIF. 03MARZO'!$E$18,'[2]ESTRUCTURA 2017 MODIF. 03MARZO'!$E$15,'[2]ESTRUCTURA 2017 MODIF. 03MARZO'!$F$18)</f>
        <v>03-ESCUELA DE INGENIERÍA</v>
      </c>
      <c r="AU50" s="24"/>
      <c r="AV50" s="24"/>
      <c r="AW50" s="24"/>
      <c r="AX50" s="24"/>
      <c r="AY50" s="24"/>
      <c r="AZ50" s="24"/>
      <c r="BA50" s="24"/>
      <c r="BB50" s="50"/>
      <c r="BC50" s="50"/>
      <c r="BD50" s="50"/>
      <c r="BE50" s="50"/>
      <c r="BF50" s="50"/>
    </row>
    <row r="51" spans="1:58" s="112" customFormat="1" ht="57" hidden="1" customHeight="1" x14ac:dyDescent="0.2">
      <c r="A51" s="143" t="e">
        <f>+'FORMULARIO 002 INF DE GESTIÓN '!A51</f>
        <v>#REF!</v>
      </c>
      <c r="B51" s="143" t="str">
        <f>+'FORMULARIO 002 INF DE GESTIÓN '!B51</f>
        <v>objetivo41</v>
      </c>
      <c r="C51" s="143">
        <f>+'FORMULARIO 002 INF DE GESTIÓN '!G51</f>
        <v>0</v>
      </c>
      <c r="D51" s="143">
        <f>+'FORMULARIO 002 INF DE GESTIÓN '!O51</f>
        <v>0</v>
      </c>
      <c r="E51" s="143">
        <f>+'FORMULARIO 001 (PÁG 2 Y 3)'!D38</f>
        <v>0</v>
      </c>
      <c r="F51" s="143">
        <f t="shared" si="0"/>
        <v>0</v>
      </c>
      <c r="G51" s="414" t="str">
        <f t="shared" si="1"/>
        <v>OCULTAR FILA</v>
      </c>
      <c r="H51" s="414"/>
      <c r="I51" s="414"/>
      <c r="J51" s="414"/>
      <c r="K51" s="399" t="str">
        <f t="shared" si="2"/>
        <v>OCULTAR FILA</v>
      </c>
      <c r="L51" s="399"/>
      <c r="M51" s="399"/>
      <c r="N51" s="399"/>
      <c r="O51" s="399"/>
      <c r="P51" s="399"/>
      <c r="Q51" s="399"/>
      <c r="R51" s="399"/>
      <c r="S51" s="399"/>
      <c r="T51" s="399"/>
      <c r="U51" s="399"/>
      <c r="V51" s="399"/>
      <c r="W51" s="399"/>
      <c r="X51" s="399"/>
      <c r="Y51" s="399"/>
      <c r="Z51" s="399"/>
      <c r="AA51" s="399"/>
      <c r="AB51" s="399"/>
      <c r="AC51" s="399"/>
      <c r="AD51" s="399"/>
      <c r="AE51" s="399"/>
      <c r="AF51" s="399"/>
      <c r="AG51" s="399"/>
      <c r="AH51" s="399"/>
      <c r="AI51" s="399"/>
      <c r="AJ51" s="399"/>
      <c r="AK51" s="399"/>
      <c r="AL51" s="399"/>
      <c r="AM51" s="399"/>
      <c r="AN51" s="89" t="s">
        <v>605</v>
      </c>
      <c r="AO51" s="89"/>
      <c r="AQ51" s="23" t="str">
        <f>+CONCATENATE('[2]ESTRUCTURA 2017 MODIF. 03MARZO'!$D$37,'[2]ESTRUCTURA 2017 MODIF. 03MARZO'!$E$37,'[2]ESTRUCTURA 2017 MODIF. 03MARZO'!$F$37)</f>
        <v>03-EGRESADOS DE ESTUDIANTES EN FORMACIÓN DE TSU Y DE LICENCIADOS O SU EQUIVALENTE TANTO EN PNF COMO EN CARRERAS.</v>
      </c>
      <c r="AR51" s="24"/>
      <c r="AS51" s="24"/>
      <c r="AT51" s="24" t="str">
        <f>+CONCATENATE('[2]ESTRUCTURA 2017 MODIF. 03MARZO'!$E$18,'[2]ESTRUCTURA 2017 MODIF. 03MARZO'!$E$15,'[2]ESTRUCTURA 2017 MODIF. 03MARZO'!$F$18)</f>
        <v>03-ESCUELA DE INGENIERÍA</v>
      </c>
      <c r="AU51" s="24"/>
      <c r="AV51" s="24"/>
      <c r="AW51" s="24"/>
      <c r="AX51" s="24"/>
      <c r="AY51" s="24"/>
      <c r="AZ51" s="24"/>
      <c r="BA51" s="24"/>
      <c r="BB51" s="50"/>
      <c r="BC51" s="50"/>
      <c r="BD51" s="50"/>
      <c r="BE51" s="50"/>
      <c r="BF51" s="50"/>
    </row>
    <row r="52" spans="1:58" s="112" customFormat="1" ht="57" hidden="1" customHeight="1" x14ac:dyDescent="0.2">
      <c r="A52" s="143" t="e">
        <f>+'FORMULARIO 002 INF DE GESTIÓN '!A52</f>
        <v>#REF!</v>
      </c>
      <c r="B52" s="143" t="str">
        <f>+'FORMULARIO 002 INF DE GESTIÓN '!B52</f>
        <v>objetivo42</v>
      </c>
      <c r="C52" s="143">
        <f>+'FORMULARIO 002 INF DE GESTIÓN '!G52</f>
        <v>0</v>
      </c>
      <c r="D52" s="143">
        <f>+'FORMULARIO 002 INF DE GESTIÓN '!O52</f>
        <v>0</v>
      </c>
      <c r="E52" s="143">
        <f>+'FORMULARIO 001 (PÁG 2 Y 3)'!D39</f>
        <v>0</v>
      </c>
      <c r="F52" s="143">
        <f t="shared" si="0"/>
        <v>0</v>
      </c>
      <c r="G52" s="414" t="str">
        <f t="shared" si="1"/>
        <v>OCULTAR FILA</v>
      </c>
      <c r="H52" s="414"/>
      <c r="I52" s="414"/>
      <c r="J52" s="414"/>
      <c r="K52" s="399" t="str">
        <f t="shared" si="2"/>
        <v>OCULTAR FILA</v>
      </c>
      <c r="L52" s="399"/>
      <c r="M52" s="399"/>
      <c r="N52" s="399"/>
      <c r="O52" s="399"/>
      <c r="P52" s="399"/>
      <c r="Q52" s="399"/>
      <c r="R52" s="399"/>
      <c r="S52" s="399"/>
      <c r="T52" s="399"/>
      <c r="U52" s="399"/>
      <c r="V52" s="399"/>
      <c r="W52" s="399"/>
      <c r="X52" s="399"/>
      <c r="Y52" s="399"/>
      <c r="Z52" s="399"/>
      <c r="AA52" s="399"/>
      <c r="AB52" s="399"/>
      <c r="AC52" s="399"/>
      <c r="AD52" s="399"/>
      <c r="AE52" s="399"/>
      <c r="AF52" s="399"/>
      <c r="AG52" s="399"/>
      <c r="AH52" s="399"/>
      <c r="AI52" s="399"/>
      <c r="AJ52" s="399"/>
      <c r="AK52" s="399"/>
      <c r="AL52" s="399"/>
      <c r="AM52" s="399"/>
      <c r="AN52" s="89" t="s">
        <v>605</v>
      </c>
      <c r="AO52" s="89"/>
      <c r="AQ52" s="23" t="str">
        <f>+CONCATENATE('[2]ESTRUCTURA 2017 MODIF. 03MARZO'!$D$37,'[2]ESTRUCTURA 2017 MODIF. 03MARZO'!$E$37,'[2]ESTRUCTURA 2017 MODIF. 03MARZO'!$F$37)</f>
        <v>03-EGRESADOS DE ESTUDIANTES EN FORMACIÓN DE TSU Y DE LICENCIADOS O SU EQUIVALENTE TANTO EN PNF COMO EN CARRERAS.</v>
      </c>
      <c r="AR52" s="24"/>
      <c r="AS52" s="24"/>
      <c r="AT52" s="24" t="str">
        <f>+CONCATENATE('[2]ESTRUCTURA 2017 MODIF. 03MARZO'!$E$18,'[2]ESTRUCTURA 2017 MODIF. 03MARZO'!$E$15,'[2]ESTRUCTURA 2017 MODIF. 03MARZO'!$F$18)</f>
        <v>03-ESCUELA DE INGENIERÍA</v>
      </c>
      <c r="AU52" s="24"/>
      <c r="AV52" s="24"/>
      <c r="AW52" s="24"/>
      <c r="AX52" s="24"/>
      <c r="AY52" s="24"/>
      <c r="AZ52" s="24"/>
      <c r="BA52" s="24"/>
      <c r="BB52" s="50"/>
      <c r="BC52" s="50"/>
      <c r="BD52" s="50"/>
      <c r="BE52" s="50"/>
      <c r="BF52" s="50"/>
    </row>
    <row r="53" spans="1:58" s="112" customFormat="1" ht="57" hidden="1" customHeight="1" x14ac:dyDescent="0.2">
      <c r="A53" s="143" t="e">
        <f>+'FORMULARIO 002 INF DE GESTIÓN '!A53</f>
        <v>#REF!</v>
      </c>
      <c r="B53" s="143" t="str">
        <f>+'FORMULARIO 002 INF DE GESTIÓN '!B53</f>
        <v>objetivo43</v>
      </c>
      <c r="C53" s="143">
        <f>+'FORMULARIO 002 INF DE GESTIÓN '!G53</f>
        <v>0</v>
      </c>
      <c r="D53" s="143">
        <f>+'FORMULARIO 002 INF DE GESTIÓN '!O53</f>
        <v>0</v>
      </c>
      <c r="E53" s="143">
        <f>+'FORMULARIO 001 (PÁG 2 Y 3)'!D40</f>
        <v>0</v>
      </c>
      <c r="F53" s="143">
        <f t="shared" si="0"/>
        <v>0</v>
      </c>
      <c r="G53" s="414" t="str">
        <f t="shared" si="1"/>
        <v>OCULTAR FILA</v>
      </c>
      <c r="H53" s="414"/>
      <c r="I53" s="414"/>
      <c r="J53" s="414"/>
      <c r="K53" s="399" t="str">
        <f t="shared" si="2"/>
        <v>OCULTAR FILA</v>
      </c>
      <c r="L53" s="399"/>
      <c r="M53" s="399"/>
      <c r="N53" s="399"/>
      <c r="O53" s="399"/>
      <c r="P53" s="399"/>
      <c r="Q53" s="399"/>
      <c r="R53" s="399"/>
      <c r="S53" s="399"/>
      <c r="T53" s="399"/>
      <c r="U53" s="399"/>
      <c r="V53" s="399"/>
      <c r="W53" s="399"/>
      <c r="X53" s="399"/>
      <c r="Y53" s="399"/>
      <c r="Z53" s="399"/>
      <c r="AA53" s="399"/>
      <c r="AB53" s="399"/>
      <c r="AC53" s="399"/>
      <c r="AD53" s="399"/>
      <c r="AE53" s="399"/>
      <c r="AF53" s="399"/>
      <c r="AG53" s="399"/>
      <c r="AH53" s="399"/>
      <c r="AI53" s="399"/>
      <c r="AJ53" s="399"/>
      <c r="AK53" s="399"/>
      <c r="AL53" s="399"/>
      <c r="AM53" s="399"/>
      <c r="AN53" s="89" t="s">
        <v>605</v>
      </c>
      <c r="AO53" s="89"/>
      <c r="AQ53" s="23" t="str">
        <f>+CONCATENATE('[2]ESTRUCTURA 2017 MODIF. 03MARZO'!$D$37,'[2]ESTRUCTURA 2017 MODIF. 03MARZO'!$E$37,'[2]ESTRUCTURA 2017 MODIF. 03MARZO'!$F$37)</f>
        <v>03-EGRESADOS DE ESTUDIANTES EN FORMACIÓN DE TSU Y DE LICENCIADOS O SU EQUIVALENTE TANTO EN PNF COMO EN CARRERAS.</v>
      </c>
      <c r="AR53" s="24"/>
      <c r="AS53" s="24"/>
      <c r="AT53" s="24" t="str">
        <f>+CONCATENATE('[2]ESTRUCTURA 2017 MODIF. 03MARZO'!$E$18,'[2]ESTRUCTURA 2017 MODIF. 03MARZO'!$E$15,'[2]ESTRUCTURA 2017 MODIF. 03MARZO'!$F$18)</f>
        <v>03-ESCUELA DE INGENIERÍA</v>
      </c>
      <c r="AU53" s="24"/>
      <c r="AV53" s="24"/>
      <c r="AW53" s="24"/>
      <c r="AX53" s="24"/>
      <c r="AY53" s="24"/>
      <c r="AZ53" s="24"/>
      <c r="BA53" s="24"/>
      <c r="BB53" s="50"/>
      <c r="BC53" s="50"/>
      <c r="BD53" s="50"/>
      <c r="BE53" s="50"/>
      <c r="BF53" s="50"/>
    </row>
    <row r="54" spans="1:58" s="112" customFormat="1" ht="57" hidden="1" customHeight="1" x14ac:dyDescent="0.2">
      <c r="A54" s="143" t="e">
        <f>+'FORMULARIO 002 INF DE GESTIÓN '!A54</f>
        <v>#REF!</v>
      </c>
      <c r="B54" s="143" t="str">
        <f>+'FORMULARIO 002 INF DE GESTIÓN '!B54</f>
        <v>objetivo44</v>
      </c>
      <c r="C54" s="143">
        <f>+'FORMULARIO 002 INF DE GESTIÓN '!G54</f>
        <v>0</v>
      </c>
      <c r="D54" s="143">
        <f>+'FORMULARIO 002 INF DE GESTIÓN '!O54</f>
        <v>0</v>
      </c>
      <c r="E54" s="143">
        <f>+'FORMULARIO 001 (PÁG 2 Y 3)'!D41</f>
        <v>0</v>
      </c>
      <c r="F54" s="143">
        <f t="shared" si="0"/>
        <v>0</v>
      </c>
      <c r="G54" s="414" t="str">
        <f t="shared" si="1"/>
        <v>OCULTAR FILA</v>
      </c>
      <c r="H54" s="414"/>
      <c r="I54" s="414"/>
      <c r="J54" s="414"/>
      <c r="K54" s="399" t="str">
        <f t="shared" si="2"/>
        <v>OCULTAR FILA</v>
      </c>
      <c r="L54" s="399"/>
      <c r="M54" s="399"/>
      <c r="N54" s="399"/>
      <c r="O54" s="399"/>
      <c r="P54" s="399"/>
      <c r="Q54" s="399"/>
      <c r="R54" s="399"/>
      <c r="S54" s="399"/>
      <c r="T54" s="399"/>
      <c r="U54" s="399"/>
      <c r="V54" s="399"/>
      <c r="W54" s="399"/>
      <c r="X54" s="399"/>
      <c r="Y54" s="399"/>
      <c r="Z54" s="399"/>
      <c r="AA54" s="399"/>
      <c r="AB54" s="399"/>
      <c r="AC54" s="399"/>
      <c r="AD54" s="399"/>
      <c r="AE54" s="399"/>
      <c r="AF54" s="399"/>
      <c r="AG54" s="399"/>
      <c r="AH54" s="399"/>
      <c r="AI54" s="399"/>
      <c r="AJ54" s="399"/>
      <c r="AK54" s="399"/>
      <c r="AL54" s="399"/>
      <c r="AM54" s="399"/>
      <c r="AN54" s="89" t="s">
        <v>605</v>
      </c>
      <c r="AO54" s="89"/>
      <c r="AQ54" s="23" t="str">
        <f>+CONCATENATE('[2]ESTRUCTURA 2017 MODIF. 03MARZO'!$D$37,'[2]ESTRUCTURA 2017 MODIF. 03MARZO'!$E$37,'[2]ESTRUCTURA 2017 MODIF. 03MARZO'!$F$37)</f>
        <v>03-EGRESADOS DE ESTUDIANTES EN FORMACIÓN DE TSU Y DE LICENCIADOS O SU EQUIVALENTE TANTO EN PNF COMO EN CARRERAS.</v>
      </c>
      <c r="AR54" s="24"/>
      <c r="AS54" s="24"/>
      <c r="AT54" s="24" t="str">
        <f>+CONCATENATE('[2]ESTRUCTURA 2017 MODIF. 03MARZO'!$E$18,'[2]ESTRUCTURA 2017 MODIF. 03MARZO'!$E$15,'[2]ESTRUCTURA 2017 MODIF. 03MARZO'!$F$18)</f>
        <v>03-ESCUELA DE INGENIERÍA</v>
      </c>
      <c r="AU54" s="24"/>
      <c r="AV54" s="24"/>
      <c r="AW54" s="24"/>
      <c r="AX54" s="24"/>
      <c r="AY54" s="24"/>
      <c r="AZ54" s="24"/>
      <c r="BA54" s="24"/>
      <c r="BB54" s="50"/>
      <c r="BC54" s="50"/>
      <c r="BD54" s="50"/>
      <c r="BE54" s="50"/>
      <c r="BF54" s="50"/>
    </row>
    <row r="55" spans="1:58" s="112" customFormat="1" ht="57" hidden="1" customHeight="1" x14ac:dyDescent="0.2">
      <c r="A55" s="143" t="e">
        <f>+'FORMULARIO 002 INF DE GESTIÓN '!A55</f>
        <v>#REF!</v>
      </c>
      <c r="B55" s="143" t="str">
        <f>+'FORMULARIO 002 INF DE GESTIÓN '!B55</f>
        <v>objetivo45</v>
      </c>
      <c r="C55" s="143">
        <f>+'FORMULARIO 002 INF DE GESTIÓN '!G55</f>
        <v>0</v>
      </c>
      <c r="D55" s="143">
        <f>+'FORMULARIO 002 INF DE GESTIÓN '!O55</f>
        <v>0</v>
      </c>
      <c r="E55" s="143">
        <f>+'FORMULARIO 001 (PÁG 2 Y 3)'!D42</f>
        <v>0</v>
      </c>
      <c r="F55" s="143">
        <f t="shared" si="0"/>
        <v>0</v>
      </c>
      <c r="G55" s="414" t="str">
        <f t="shared" si="1"/>
        <v>OCULTAR FILA</v>
      </c>
      <c r="H55" s="414"/>
      <c r="I55" s="414"/>
      <c r="J55" s="414"/>
      <c r="K55" s="399" t="str">
        <f t="shared" si="2"/>
        <v>OCULTAR FILA</v>
      </c>
      <c r="L55" s="399"/>
      <c r="M55" s="399"/>
      <c r="N55" s="399"/>
      <c r="O55" s="399"/>
      <c r="P55" s="399"/>
      <c r="Q55" s="399"/>
      <c r="R55" s="399"/>
      <c r="S55" s="399"/>
      <c r="T55" s="399"/>
      <c r="U55" s="399"/>
      <c r="V55" s="399"/>
      <c r="W55" s="399"/>
      <c r="X55" s="399"/>
      <c r="Y55" s="399"/>
      <c r="Z55" s="399"/>
      <c r="AA55" s="399"/>
      <c r="AB55" s="399"/>
      <c r="AC55" s="399"/>
      <c r="AD55" s="399"/>
      <c r="AE55" s="399"/>
      <c r="AF55" s="399"/>
      <c r="AG55" s="399"/>
      <c r="AH55" s="399"/>
      <c r="AI55" s="399"/>
      <c r="AJ55" s="399"/>
      <c r="AK55" s="399"/>
      <c r="AL55" s="399"/>
      <c r="AM55" s="399"/>
      <c r="AN55" s="89" t="s">
        <v>605</v>
      </c>
      <c r="AO55" s="89"/>
      <c r="AQ55" s="23" t="str">
        <f>+CONCATENATE('[2]ESTRUCTURA 2017 MODIF. 03MARZO'!$D$37,'[2]ESTRUCTURA 2017 MODIF. 03MARZO'!$E$37,'[2]ESTRUCTURA 2017 MODIF. 03MARZO'!$F$37)</f>
        <v>03-EGRESADOS DE ESTUDIANTES EN FORMACIÓN DE TSU Y DE LICENCIADOS O SU EQUIVALENTE TANTO EN PNF COMO EN CARRERAS.</v>
      </c>
      <c r="AR55" s="24"/>
      <c r="AS55" s="24"/>
      <c r="AT55" s="24" t="str">
        <f>+CONCATENATE('[2]ESTRUCTURA 2017 MODIF. 03MARZO'!$E$18,'[2]ESTRUCTURA 2017 MODIF. 03MARZO'!$E$15,'[2]ESTRUCTURA 2017 MODIF. 03MARZO'!$F$18)</f>
        <v>03-ESCUELA DE INGENIERÍA</v>
      </c>
      <c r="AU55" s="24"/>
      <c r="AV55" s="24"/>
      <c r="AW55" s="24"/>
      <c r="AX55" s="24"/>
      <c r="AY55" s="24"/>
      <c r="AZ55" s="24"/>
      <c r="BA55" s="24"/>
      <c r="BB55" s="50"/>
      <c r="BC55" s="50"/>
      <c r="BD55" s="50"/>
      <c r="BE55" s="50"/>
      <c r="BF55" s="50"/>
    </row>
    <row r="56" spans="1:58" s="112" customFormat="1" ht="57" hidden="1" customHeight="1" x14ac:dyDescent="0.2">
      <c r="A56" s="143" t="e">
        <f>+'FORMULARIO 002 INF DE GESTIÓN '!A56</f>
        <v>#REF!</v>
      </c>
      <c r="B56" s="143" t="str">
        <f>+'FORMULARIO 002 INF DE GESTIÓN '!B56</f>
        <v>objetivo46</v>
      </c>
      <c r="C56" s="143">
        <f>+'FORMULARIO 002 INF DE GESTIÓN '!G56</f>
        <v>0</v>
      </c>
      <c r="D56" s="143">
        <f>+'FORMULARIO 002 INF DE GESTIÓN '!O56</f>
        <v>0</v>
      </c>
      <c r="E56" s="143">
        <f>+'FORMULARIO 001 (PÁG 2 Y 3)'!D43</f>
        <v>0</v>
      </c>
      <c r="F56" s="143">
        <f t="shared" si="0"/>
        <v>0</v>
      </c>
      <c r="G56" s="414" t="str">
        <f t="shared" si="1"/>
        <v>OCULTAR FILA</v>
      </c>
      <c r="H56" s="414"/>
      <c r="I56" s="414"/>
      <c r="J56" s="414"/>
      <c r="K56" s="399" t="str">
        <f t="shared" si="2"/>
        <v>OCULTAR FILA</v>
      </c>
      <c r="L56" s="399"/>
      <c r="M56" s="399"/>
      <c r="N56" s="399"/>
      <c r="O56" s="399"/>
      <c r="P56" s="399"/>
      <c r="Q56" s="399"/>
      <c r="R56" s="399"/>
      <c r="S56" s="399"/>
      <c r="T56" s="399"/>
      <c r="U56" s="399"/>
      <c r="V56" s="399"/>
      <c r="W56" s="399"/>
      <c r="X56" s="399"/>
      <c r="Y56" s="399"/>
      <c r="Z56" s="399"/>
      <c r="AA56" s="399"/>
      <c r="AB56" s="399"/>
      <c r="AC56" s="399"/>
      <c r="AD56" s="399"/>
      <c r="AE56" s="399"/>
      <c r="AF56" s="399"/>
      <c r="AG56" s="399"/>
      <c r="AH56" s="399"/>
      <c r="AI56" s="399"/>
      <c r="AJ56" s="399"/>
      <c r="AK56" s="399"/>
      <c r="AL56" s="399"/>
      <c r="AM56" s="399"/>
      <c r="AN56" s="89" t="s">
        <v>605</v>
      </c>
      <c r="AO56" s="89"/>
      <c r="AQ56" s="23" t="str">
        <f>+CONCATENATE('[2]ESTRUCTURA 2017 MODIF. 03MARZO'!$D$37,'[2]ESTRUCTURA 2017 MODIF. 03MARZO'!$E$37,'[2]ESTRUCTURA 2017 MODIF. 03MARZO'!$F$37)</f>
        <v>03-EGRESADOS DE ESTUDIANTES EN FORMACIÓN DE TSU Y DE LICENCIADOS O SU EQUIVALENTE TANTO EN PNF COMO EN CARRERAS.</v>
      </c>
      <c r="AR56" s="24"/>
      <c r="AS56" s="24"/>
      <c r="AT56" s="24" t="str">
        <f>+CONCATENATE('[2]ESTRUCTURA 2017 MODIF. 03MARZO'!$E$18,'[2]ESTRUCTURA 2017 MODIF. 03MARZO'!$E$15,'[2]ESTRUCTURA 2017 MODIF. 03MARZO'!$F$18)</f>
        <v>03-ESCUELA DE INGENIERÍA</v>
      </c>
      <c r="AU56" s="24"/>
      <c r="AV56" s="24"/>
      <c r="AW56" s="24"/>
      <c r="AX56" s="24"/>
      <c r="AY56" s="24"/>
      <c r="AZ56" s="24"/>
      <c r="BA56" s="24"/>
      <c r="BB56" s="50"/>
      <c r="BC56" s="50"/>
      <c r="BD56" s="50"/>
      <c r="BE56" s="50"/>
      <c r="BF56" s="50"/>
    </row>
    <row r="57" spans="1:58" s="112" customFormat="1" ht="57" hidden="1" customHeight="1" x14ac:dyDescent="0.2">
      <c r="A57" s="143" t="e">
        <f>+'FORMULARIO 002 INF DE GESTIÓN '!A57</f>
        <v>#REF!</v>
      </c>
      <c r="B57" s="143" t="str">
        <f>+'FORMULARIO 002 INF DE GESTIÓN '!B57</f>
        <v>objetivo47</v>
      </c>
      <c r="C57" s="143">
        <f>+'FORMULARIO 002 INF DE GESTIÓN '!G57</f>
        <v>0</v>
      </c>
      <c r="D57" s="143">
        <f>+'FORMULARIO 002 INF DE GESTIÓN '!O57</f>
        <v>0</v>
      </c>
      <c r="E57" s="143">
        <f>+'FORMULARIO 001 (PÁG 2 Y 3)'!D44</f>
        <v>0</v>
      </c>
      <c r="F57" s="143">
        <f t="shared" si="0"/>
        <v>0</v>
      </c>
      <c r="G57" s="414" t="str">
        <f t="shared" si="1"/>
        <v>OCULTAR FILA</v>
      </c>
      <c r="H57" s="414"/>
      <c r="I57" s="414"/>
      <c r="J57" s="414"/>
      <c r="K57" s="399" t="str">
        <f t="shared" si="2"/>
        <v>OCULTAR FILA</v>
      </c>
      <c r="L57" s="399"/>
      <c r="M57" s="399"/>
      <c r="N57" s="399"/>
      <c r="O57" s="399"/>
      <c r="P57" s="399"/>
      <c r="Q57" s="399"/>
      <c r="R57" s="399"/>
      <c r="S57" s="399"/>
      <c r="T57" s="399"/>
      <c r="U57" s="399"/>
      <c r="V57" s="399"/>
      <c r="W57" s="399"/>
      <c r="X57" s="399"/>
      <c r="Y57" s="399"/>
      <c r="Z57" s="399"/>
      <c r="AA57" s="399"/>
      <c r="AB57" s="399"/>
      <c r="AC57" s="399"/>
      <c r="AD57" s="399"/>
      <c r="AE57" s="399"/>
      <c r="AF57" s="399"/>
      <c r="AG57" s="399"/>
      <c r="AH57" s="399"/>
      <c r="AI57" s="399"/>
      <c r="AJ57" s="399"/>
      <c r="AK57" s="399"/>
      <c r="AL57" s="399"/>
      <c r="AM57" s="399"/>
      <c r="AN57" s="89" t="s">
        <v>605</v>
      </c>
      <c r="AO57" s="89"/>
      <c r="AQ57" s="23" t="str">
        <f>+CONCATENATE('[2]ESTRUCTURA 2017 MODIF. 03MARZO'!$D$37,'[2]ESTRUCTURA 2017 MODIF. 03MARZO'!$E$37,'[2]ESTRUCTURA 2017 MODIF. 03MARZO'!$F$37)</f>
        <v>03-EGRESADOS DE ESTUDIANTES EN FORMACIÓN DE TSU Y DE LICENCIADOS O SU EQUIVALENTE TANTO EN PNF COMO EN CARRERAS.</v>
      </c>
      <c r="AR57" s="24"/>
      <c r="AS57" s="24"/>
      <c r="AT57" s="24" t="str">
        <f>+CONCATENATE('[2]ESTRUCTURA 2017 MODIF. 03MARZO'!$E$18,'[2]ESTRUCTURA 2017 MODIF. 03MARZO'!$E$15,'[2]ESTRUCTURA 2017 MODIF. 03MARZO'!$F$18)</f>
        <v>03-ESCUELA DE INGENIERÍA</v>
      </c>
      <c r="AU57" s="24"/>
      <c r="AV57" s="24"/>
      <c r="AW57" s="24"/>
      <c r="AX57" s="24"/>
      <c r="AY57" s="24"/>
      <c r="AZ57" s="24"/>
      <c r="BA57" s="24"/>
      <c r="BB57" s="50"/>
      <c r="BC57" s="50"/>
      <c r="BD57" s="50"/>
      <c r="BE57" s="50"/>
      <c r="BF57" s="50"/>
    </row>
    <row r="58" spans="1:58" s="112" customFormat="1" ht="57" hidden="1" customHeight="1" x14ac:dyDescent="0.2">
      <c r="A58" s="143" t="e">
        <f>+'FORMULARIO 002 INF DE GESTIÓN '!A58</f>
        <v>#REF!</v>
      </c>
      <c r="B58" s="143" t="str">
        <f>+'FORMULARIO 002 INF DE GESTIÓN '!B58</f>
        <v>objetivo48</v>
      </c>
      <c r="C58" s="143">
        <f>+'FORMULARIO 002 INF DE GESTIÓN '!G58</f>
        <v>0</v>
      </c>
      <c r="D58" s="143">
        <f>+'FORMULARIO 002 INF DE GESTIÓN '!O58</f>
        <v>0</v>
      </c>
      <c r="E58" s="143">
        <f>+'FORMULARIO 001 (PÁG 2 Y 3)'!D45</f>
        <v>0</v>
      </c>
      <c r="F58" s="143">
        <f t="shared" si="0"/>
        <v>0</v>
      </c>
      <c r="G58" s="414" t="str">
        <f t="shared" si="1"/>
        <v>OCULTAR FILA</v>
      </c>
      <c r="H58" s="414"/>
      <c r="I58" s="414"/>
      <c r="J58" s="414"/>
      <c r="K58" s="399" t="str">
        <f t="shared" si="2"/>
        <v>OCULTAR FILA</v>
      </c>
      <c r="L58" s="399"/>
      <c r="M58" s="399"/>
      <c r="N58" s="399"/>
      <c r="O58" s="399"/>
      <c r="P58" s="399"/>
      <c r="Q58" s="399"/>
      <c r="R58" s="399"/>
      <c r="S58" s="399"/>
      <c r="T58" s="399"/>
      <c r="U58" s="399"/>
      <c r="V58" s="399"/>
      <c r="W58" s="399"/>
      <c r="X58" s="399"/>
      <c r="Y58" s="399"/>
      <c r="Z58" s="399"/>
      <c r="AA58" s="399"/>
      <c r="AB58" s="399"/>
      <c r="AC58" s="399"/>
      <c r="AD58" s="399"/>
      <c r="AE58" s="399"/>
      <c r="AF58" s="399"/>
      <c r="AG58" s="399"/>
      <c r="AH58" s="399"/>
      <c r="AI58" s="399"/>
      <c r="AJ58" s="399"/>
      <c r="AK58" s="399"/>
      <c r="AL58" s="399"/>
      <c r="AM58" s="399"/>
      <c r="AN58" s="89" t="s">
        <v>605</v>
      </c>
      <c r="AO58" s="89"/>
      <c r="AQ58" s="23" t="str">
        <f>+CONCATENATE('[2]ESTRUCTURA 2017 MODIF. 03MARZO'!$D$37,'[2]ESTRUCTURA 2017 MODIF. 03MARZO'!$E$37,'[2]ESTRUCTURA 2017 MODIF. 03MARZO'!$F$37)</f>
        <v>03-EGRESADOS DE ESTUDIANTES EN FORMACIÓN DE TSU Y DE LICENCIADOS O SU EQUIVALENTE TANTO EN PNF COMO EN CARRERAS.</v>
      </c>
      <c r="AR58" s="24"/>
      <c r="AS58" s="24"/>
      <c r="AT58" s="24" t="str">
        <f>+CONCATENATE('[2]ESTRUCTURA 2017 MODIF. 03MARZO'!$E$18,'[2]ESTRUCTURA 2017 MODIF. 03MARZO'!$E$15,'[2]ESTRUCTURA 2017 MODIF. 03MARZO'!$F$18)</f>
        <v>03-ESCUELA DE INGENIERÍA</v>
      </c>
      <c r="AU58" s="24"/>
      <c r="AV58" s="24"/>
      <c r="AW58" s="24"/>
      <c r="AX58" s="24"/>
      <c r="AY58" s="24"/>
      <c r="AZ58" s="24"/>
      <c r="BA58" s="24"/>
      <c r="BB58" s="50"/>
      <c r="BC58" s="50"/>
      <c r="BD58" s="50"/>
      <c r="BE58" s="50"/>
      <c r="BF58" s="50"/>
    </row>
    <row r="59" spans="1:58" s="112" customFormat="1" ht="57" hidden="1" customHeight="1" x14ac:dyDescent="0.2">
      <c r="A59" s="143" t="e">
        <f>+'FORMULARIO 002 INF DE GESTIÓN '!A59</f>
        <v>#REF!</v>
      </c>
      <c r="B59" s="143" t="str">
        <f>+'FORMULARIO 002 INF DE GESTIÓN '!B59</f>
        <v>objetivo49</v>
      </c>
      <c r="C59" s="143">
        <f>+'FORMULARIO 002 INF DE GESTIÓN '!G59</f>
        <v>0</v>
      </c>
      <c r="D59" s="143">
        <f>+'FORMULARIO 002 INF DE GESTIÓN '!O59</f>
        <v>0</v>
      </c>
      <c r="E59" s="143">
        <f>+'FORMULARIO 001 (PÁG 2 Y 3)'!D46</f>
        <v>0</v>
      </c>
      <c r="F59" s="143">
        <f t="shared" si="0"/>
        <v>0</v>
      </c>
      <c r="G59" s="414" t="str">
        <f t="shared" si="1"/>
        <v>OCULTAR FILA</v>
      </c>
      <c r="H59" s="414"/>
      <c r="I59" s="414"/>
      <c r="J59" s="414"/>
      <c r="K59" s="399" t="str">
        <f t="shared" si="2"/>
        <v>OCULTAR FILA</v>
      </c>
      <c r="L59" s="399"/>
      <c r="M59" s="399"/>
      <c r="N59" s="399"/>
      <c r="O59" s="399"/>
      <c r="P59" s="399"/>
      <c r="Q59" s="399"/>
      <c r="R59" s="399"/>
      <c r="S59" s="399"/>
      <c r="T59" s="399"/>
      <c r="U59" s="399"/>
      <c r="V59" s="399"/>
      <c r="W59" s="399"/>
      <c r="X59" s="399"/>
      <c r="Y59" s="399"/>
      <c r="Z59" s="399"/>
      <c r="AA59" s="399"/>
      <c r="AB59" s="399"/>
      <c r="AC59" s="399"/>
      <c r="AD59" s="399"/>
      <c r="AE59" s="399"/>
      <c r="AF59" s="399"/>
      <c r="AG59" s="399"/>
      <c r="AH59" s="399"/>
      <c r="AI59" s="399"/>
      <c r="AJ59" s="399"/>
      <c r="AK59" s="399"/>
      <c r="AL59" s="399"/>
      <c r="AM59" s="399"/>
      <c r="AN59" s="89" t="s">
        <v>605</v>
      </c>
      <c r="AO59" s="89"/>
      <c r="AQ59" s="23" t="str">
        <f>+CONCATENATE('[2]ESTRUCTURA 2017 MODIF. 03MARZO'!$D$37,'[2]ESTRUCTURA 2017 MODIF. 03MARZO'!$E$37,'[2]ESTRUCTURA 2017 MODIF. 03MARZO'!$F$37)</f>
        <v>03-EGRESADOS DE ESTUDIANTES EN FORMACIÓN DE TSU Y DE LICENCIADOS O SU EQUIVALENTE TANTO EN PNF COMO EN CARRERAS.</v>
      </c>
      <c r="AR59" s="24"/>
      <c r="AS59" s="24"/>
      <c r="AT59" s="24" t="str">
        <f>+CONCATENATE('[2]ESTRUCTURA 2017 MODIF. 03MARZO'!$E$18,'[2]ESTRUCTURA 2017 MODIF. 03MARZO'!$E$15,'[2]ESTRUCTURA 2017 MODIF. 03MARZO'!$F$18)</f>
        <v>03-ESCUELA DE INGENIERÍA</v>
      </c>
      <c r="AU59" s="24"/>
      <c r="AV59" s="24"/>
      <c r="AW59" s="24"/>
      <c r="AX59" s="24"/>
      <c r="AY59" s="24"/>
      <c r="AZ59" s="24"/>
      <c r="BA59" s="24"/>
      <c r="BB59" s="50"/>
      <c r="BC59" s="50"/>
      <c r="BD59" s="50"/>
      <c r="BE59" s="50"/>
      <c r="BF59" s="50"/>
    </row>
    <row r="60" spans="1:58" s="112" customFormat="1" ht="57" hidden="1" customHeight="1" x14ac:dyDescent="0.2">
      <c r="A60" s="143" t="e">
        <f>+'FORMULARIO 002 INF DE GESTIÓN '!A60</f>
        <v>#REF!</v>
      </c>
      <c r="B60" s="143" t="str">
        <f>+'FORMULARIO 002 INF DE GESTIÓN '!B60</f>
        <v>objetivo50</v>
      </c>
      <c r="C60" s="143">
        <f>+'FORMULARIO 002 INF DE GESTIÓN '!G60</f>
        <v>0</v>
      </c>
      <c r="D60" s="143">
        <f>+'FORMULARIO 002 INF DE GESTIÓN '!O60</f>
        <v>0</v>
      </c>
      <c r="E60" s="143">
        <f>+'FORMULARIO 001 (PÁG 2 Y 3)'!D47</f>
        <v>0</v>
      </c>
      <c r="F60" s="143">
        <f t="shared" si="0"/>
        <v>0</v>
      </c>
      <c r="G60" s="414" t="str">
        <f t="shared" si="1"/>
        <v>OCULTAR FILA</v>
      </c>
      <c r="H60" s="414"/>
      <c r="I60" s="414"/>
      <c r="J60" s="414"/>
      <c r="K60" s="399" t="str">
        <f t="shared" si="2"/>
        <v>OCULTAR FILA</v>
      </c>
      <c r="L60" s="399"/>
      <c r="M60" s="399"/>
      <c r="N60" s="399"/>
      <c r="O60" s="399"/>
      <c r="P60" s="399"/>
      <c r="Q60" s="399"/>
      <c r="R60" s="399"/>
      <c r="S60" s="399"/>
      <c r="T60" s="399"/>
      <c r="U60" s="399"/>
      <c r="V60" s="399"/>
      <c r="W60" s="399"/>
      <c r="X60" s="399"/>
      <c r="Y60" s="399"/>
      <c r="Z60" s="399"/>
      <c r="AA60" s="399"/>
      <c r="AB60" s="399"/>
      <c r="AC60" s="399"/>
      <c r="AD60" s="399"/>
      <c r="AE60" s="399"/>
      <c r="AF60" s="399"/>
      <c r="AG60" s="399"/>
      <c r="AH60" s="399"/>
      <c r="AI60" s="399"/>
      <c r="AJ60" s="399"/>
      <c r="AK60" s="399"/>
      <c r="AL60" s="399"/>
      <c r="AM60" s="399"/>
      <c r="AN60" s="89" t="s">
        <v>605</v>
      </c>
      <c r="AO60" s="89"/>
      <c r="AQ60" s="23" t="str">
        <f>+CONCATENATE('[2]ESTRUCTURA 2017 MODIF. 03MARZO'!$D$37,'[2]ESTRUCTURA 2017 MODIF. 03MARZO'!$E$37,'[2]ESTRUCTURA 2017 MODIF. 03MARZO'!$F$37)</f>
        <v>03-EGRESADOS DE ESTUDIANTES EN FORMACIÓN DE TSU Y DE LICENCIADOS O SU EQUIVALENTE TANTO EN PNF COMO EN CARRERAS.</v>
      </c>
      <c r="AR60" s="24"/>
      <c r="AS60" s="24"/>
      <c r="AT60" s="24" t="str">
        <f>+CONCATENATE('[2]ESTRUCTURA 2017 MODIF. 03MARZO'!$E$18,'[2]ESTRUCTURA 2017 MODIF. 03MARZO'!$E$15,'[2]ESTRUCTURA 2017 MODIF. 03MARZO'!$F$18)</f>
        <v>03-ESCUELA DE INGENIERÍA</v>
      </c>
      <c r="AU60" s="24"/>
      <c r="AV60" s="24"/>
      <c r="AW60" s="24"/>
      <c r="AX60" s="24"/>
      <c r="AY60" s="24"/>
      <c r="AZ60" s="24"/>
      <c r="BA60" s="24"/>
      <c r="BB60" s="50"/>
      <c r="BC60" s="50"/>
      <c r="BD60" s="50"/>
      <c r="BE60" s="50"/>
      <c r="BF60" s="50"/>
    </row>
    <row r="61" spans="1:58" s="112" customFormat="1" ht="57" hidden="1" customHeight="1" x14ac:dyDescent="0.2">
      <c r="A61" s="143" t="e">
        <f>+'FORMULARIO 002 INF DE GESTIÓN '!A61</f>
        <v>#REF!</v>
      </c>
      <c r="B61" s="143" t="str">
        <f>+'FORMULARIO 002 INF DE GESTIÓN '!B61</f>
        <v>objetivo51</v>
      </c>
      <c r="C61" s="143">
        <f>+'FORMULARIO 002 INF DE GESTIÓN '!G61</f>
        <v>0</v>
      </c>
      <c r="D61" s="143">
        <f>+'FORMULARIO 002 INF DE GESTIÓN '!O61</f>
        <v>0</v>
      </c>
      <c r="E61" s="143">
        <f>+'FORMULARIO 001 (PÁG 2 Y 3)'!D48</f>
        <v>0</v>
      </c>
      <c r="F61" s="143">
        <f t="shared" si="0"/>
        <v>0</v>
      </c>
      <c r="G61" s="414" t="str">
        <f t="shared" si="1"/>
        <v>OCULTAR FILA</v>
      </c>
      <c r="H61" s="414"/>
      <c r="I61" s="414"/>
      <c r="J61" s="414"/>
      <c r="K61" s="399" t="str">
        <f t="shared" si="2"/>
        <v>OCULTAR FILA</v>
      </c>
      <c r="L61" s="399"/>
      <c r="M61" s="399"/>
      <c r="N61" s="399"/>
      <c r="O61" s="399"/>
      <c r="P61" s="399"/>
      <c r="Q61" s="399"/>
      <c r="R61" s="399"/>
      <c r="S61" s="399"/>
      <c r="T61" s="399"/>
      <c r="U61" s="399"/>
      <c r="V61" s="399"/>
      <c r="W61" s="399"/>
      <c r="X61" s="399"/>
      <c r="Y61" s="399"/>
      <c r="Z61" s="399"/>
      <c r="AA61" s="399"/>
      <c r="AB61" s="399"/>
      <c r="AC61" s="399"/>
      <c r="AD61" s="399"/>
      <c r="AE61" s="399"/>
      <c r="AF61" s="399"/>
      <c r="AG61" s="399"/>
      <c r="AH61" s="399"/>
      <c r="AI61" s="399"/>
      <c r="AJ61" s="399"/>
      <c r="AK61" s="399"/>
      <c r="AL61" s="399"/>
      <c r="AM61" s="399"/>
      <c r="AN61" s="89" t="s">
        <v>605</v>
      </c>
      <c r="AO61" s="89"/>
      <c r="AQ61" s="23" t="str">
        <f>+CONCATENATE('[2]ESTRUCTURA 2017 MODIF. 03MARZO'!$D$37,'[2]ESTRUCTURA 2017 MODIF. 03MARZO'!$E$37,'[2]ESTRUCTURA 2017 MODIF. 03MARZO'!$F$37)</f>
        <v>03-EGRESADOS DE ESTUDIANTES EN FORMACIÓN DE TSU Y DE LICENCIADOS O SU EQUIVALENTE TANTO EN PNF COMO EN CARRERAS.</v>
      </c>
      <c r="AR61" s="24"/>
      <c r="AS61" s="24"/>
      <c r="AT61" s="24" t="str">
        <f>+CONCATENATE('[2]ESTRUCTURA 2017 MODIF. 03MARZO'!$E$18,'[2]ESTRUCTURA 2017 MODIF. 03MARZO'!$E$15,'[2]ESTRUCTURA 2017 MODIF. 03MARZO'!$F$18)</f>
        <v>03-ESCUELA DE INGENIERÍA</v>
      </c>
      <c r="AU61" s="24"/>
      <c r="AV61" s="24"/>
      <c r="AW61" s="24"/>
      <c r="AX61" s="24"/>
      <c r="AY61" s="24"/>
      <c r="AZ61" s="24"/>
      <c r="BA61" s="24"/>
      <c r="BB61" s="50"/>
      <c r="BC61" s="50"/>
      <c r="BD61" s="50"/>
      <c r="BE61" s="50"/>
      <c r="BF61" s="50"/>
    </row>
    <row r="62" spans="1:58" s="112" customFormat="1" ht="57" hidden="1" customHeight="1" x14ac:dyDescent="0.2">
      <c r="A62" s="143" t="e">
        <f>+'FORMULARIO 002 INF DE GESTIÓN '!A62</f>
        <v>#REF!</v>
      </c>
      <c r="B62" s="143" t="str">
        <f>+'FORMULARIO 002 INF DE GESTIÓN '!B62</f>
        <v>objetivo52</v>
      </c>
      <c r="C62" s="143">
        <f>+'FORMULARIO 002 INF DE GESTIÓN '!G62</f>
        <v>0</v>
      </c>
      <c r="D62" s="143">
        <f>+'FORMULARIO 002 INF DE GESTIÓN '!O62</f>
        <v>0</v>
      </c>
      <c r="E62" s="143">
        <f>+'FORMULARIO 001 (PÁG 2 Y 3)'!D49</f>
        <v>0</v>
      </c>
      <c r="F62" s="143">
        <f t="shared" si="0"/>
        <v>0</v>
      </c>
      <c r="G62" s="414" t="str">
        <f t="shared" si="1"/>
        <v>OCULTAR FILA</v>
      </c>
      <c r="H62" s="414"/>
      <c r="I62" s="414"/>
      <c r="J62" s="414"/>
      <c r="K62" s="399" t="str">
        <f t="shared" si="2"/>
        <v>OCULTAR FILA</v>
      </c>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89" t="s">
        <v>605</v>
      </c>
      <c r="AO62" s="89"/>
      <c r="AQ62" s="23" t="str">
        <f>+CONCATENATE('[2]ESTRUCTURA 2017 MODIF. 03MARZO'!$D$37,'[2]ESTRUCTURA 2017 MODIF. 03MARZO'!$E$37,'[2]ESTRUCTURA 2017 MODIF. 03MARZO'!$F$37)</f>
        <v>03-EGRESADOS DE ESTUDIANTES EN FORMACIÓN DE TSU Y DE LICENCIADOS O SU EQUIVALENTE TANTO EN PNF COMO EN CARRERAS.</v>
      </c>
      <c r="AR62" s="24"/>
      <c r="AS62" s="24"/>
      <c r="AT62" s="24" t="str">
        <f>+CONCATENATE('[2]ESTRUCTURA 2017 MODIF. 03MARZO'!$E$18,'[2]ESTRUCTURA 2017 MODIF. 03MARZO'!$E$15,'[2]ESTRUCTURA 2017 MODIF. 03MARZO'!$F$18)</f>
        <v>03-ESCUELA DE INGENIERÍA</v>
      </c>
      <c r="AU62" s="24"/>
      <c r="AV62" s="24"/>
      <c r="AW62" s="24"/>
      <c r="AX62" s="24"/>
      <c r="AY62" s="24"/>
      <c r="AZ62" s="24"/>
      <c r="BA62" s="24"/>
      <c r="BB62" s="50"/>
      <c r="BC62" s="50"/>
      <c r="BD62" s="50"/>
      <c r="BE62" s="50"/>
      <c r="BF62" s="50"/>
    </row>
    <row r="63" spans="1:58" s="112" customFormat="1" ht="57" hidden="1" customHeight="1" x14ac:dyDescent="0.2">
      <c r="A63" s="143" t="e">
        <f>+'FORMULARIO 002 INF DE GESTIÓN '!A63</f>
        <v>#REF!</v>
      </c>
      <c r="B63" s="143" t="str">
        <f>+'FORMULARIO 002 INF DE GESTIÓN '!B63</f>
        <v>objetivo53</v>
      </c>
      <c r="C63" s="143">
        <f>+'FORMULARIO 002 INF DE GESTIÓN '!G63</f>
        <v>0</v>
      </c>
      <c r="D63" s="143">
        <f>+'FORMULARIO 002 INF DE GESTIÓN '!O63</f>
        <v>0</v>
      </c>
      <c r="E63" s="143">
        <f>+'FORMULARIO 001 (PÁG 2 Y 3)'!D50</f>
        <v>0</v>
      </c>
      <c r="F63" s="143">
        <f t="shared" si="0"/>
        <v>0</v>
      </c>
      <c r="G63" s="414" t="str">
        <f t="shared" si="1"/>
        <v>OCULTAR FILA</v>
      </c>
      <c r="H63" s="414"/>
      <c r="I63" s="414"/>
      <c r="J63" s="414"/>
      <c r="K63" s="399" t="str">
        <f t="shared" si="2"/>
        <v>OCULTAR FILA</v>
      </c>
      <c r="L63" s="399"/>
      <c r="M63" s="399"/>
      <c r="N63" s="399"/>
      <c r="O63" s="399"/>
      <c r="P63" s="399"/>
      <c r="Q63" s="399"/>
      <c r="R63" s="399"/>
      <c r="S63" s="399"/>
      <c r="T63" s="399"/>
      <c r="U63" s="399"/>
      <c r="V63" s="399"/>
      <c r="W63" s="399"/>
      <c r="X63" s="399"/>
      <c r="Y63" s="399"/>
      <c r="Z63" s="399"/>
      <c r="AA63" s="399"/>
      <c r="AB63" s="399"/>
      <c r="AC63" s="399"/>
      <c r="AD63" s="399"/>
      <c r="AE63" s="399"/>
      <c r="AF63" s="399"/>
      <c r="AG63" s="399"/>
      <c r="AH63" s="399"/>
      <c r="AI63" s="399"/>
      <c r="AJ63" s="399"/>
      <c r="AK63" s="399"/>
      <c r="AL63" s="399"/>
      <c r="AM63" s="399"/>
      <c r="AN63" s="89" t="s">
        <v>605</v>
      </c>
      <c r="AO63" s="89"/>
      <c r="AQ63" s="23" t="str">
        <f>+CONCATENATE('[2]ESTRUCTURA 2017 MODIF. 03MARZO'!$D$37,'[2]ESTRUCTURA 2017 MODIF. 03MARZO'!$E$37,'[2]ESTRUCTURA 2017 MODIF. 03MARZO'!$F$37)</f>
        <v>03-EGRESADOS DE ESTUDIANTES EN FORMACIÓN DE TSU Y DE LICENCIADOS O SU EQUIVALENTE TANTO EN PNF COMO EN CARRERAS.</v>
      </c>
      <c r="AR63" s="24"/>
      <c r="AS63" s="24"/>
      <c r="AT63" s="24" t="str">
        <f>+CONCATENATE('[2]ESTRUCTURA 2017 MODIF. 03MARZO'!$E$18,'[2]ESTRUCTURA 2017 MODIF. 03MARZO'!$E$15,'[2]ESTRUCTURA 2017 MODIF. 03MARZO'!$F$18)</f>
        <v>03-ESCUELA DE INGENIERÍA</v>
      </c>
      <c r="AU63" s="24"/>
      <c r="AV63" s="24"/>
      <c r="AW63" s="24"/>
      <c r="AX63" s="24"/>
      <c r="AY63" s="24"/>
      <c r="AZ63" s="24"/>
      <c r="BA63" s="24"/>
      <c r="BB63" s="50"/>
      <c r="BC63" s="50"/>
      <c r="BD63" s="50"/>
      <c r="BE63" s="50"/>
      <c r="BF63" s="50"/>
    </row>
    <row r="64" spans="1:58" s="112" customFormat="1" ht="57" hidden="1" customHeight="1" x14ac:dyDescent="0.2">
      <c r="A64" s="143" t="e">
        <f>+'FORMULARIO 002 INF DE GESTIÓN '!A64</f>
        <v>#REF!</v>
      </c>
      <c r="B64" s="143" t="str">
        <f>+'FORMULARIO 002 INF DE GESTIÓN '!B64</f>
        <v>objetivo54</v>
      </c>
      <c r="C64" s="143">
        <f>+'FORMULARIO 002 INF DE GESTIÓN '!G64</f>
        <v>0</v>
      </c>
      <c r="D64" s="143">
        <f>+'FORMULARIO 002 INF DE GESTIÓN '!O64</f>
        <v>0</v>
      </c>
      <c r="E64" s="143">
        <f>+'FORMULARIO 001 (PÁG 2 Y 3)'!D51</f>
        <v>0</v>
      </c>
      <c r="F64" s="143">
        <f t="shared" si="0"/>
        <v>0</v>
      </c>
      <c r="G64" s="414" t="str">
        <f t="shared" si="1"/>
        <v>OCULTAR FILA</v>
      </c>
      <c r="H64" s="414"/>
      <c r="I64" s="414"/>
      <c r="J64" s="414"/>
      <c r="K64" s="399" t="str">
        <f t="shared" si="2"/>
        <v>OCULTAR FILA</v>
      </c>
      <c r="L64" s="399"/>
      <c r="M64" s="399"/>
      <c r="N64" s="399"/>
      <c r="O64" s="399"/>
      <c r="P64" s="399"/>
      <c r="Q64" s="399"/>
      <c r="R64" s="399"/>
      <c r="S64" s="399"/>
      <c r="T64" s="399"/>
      <c r="U64" s="399"/>
      <c r="V64" s="399"/>
      <c r="W64" s="399"/>
      <c r="X64" s="399"/>
      <c r="Y64" s="399"/>
      <c r="Z64" s="399"/>
      <c r="AA64" s="399"/>
      <c r="AB64" s="399"/>
      <c r="AC64" s="399"/>
      <c r="AD64" s="399"/>
      <c r="AE64" s="399"/>
      <c r="AF64" s="399"/>
      <c r="AG64" s="399"/>
      <c r="AH64" s="399"/>
      <c r="AI64" s="399"/>
      <c r="AJ64" s="399"/>
      <c r="AK64" s="399"/>
      <c r="AL64" s="399"/>
      <c r="AM64" s="399"/>
      <c r="AN64" s="89" t="s">
        <v>605</v>
      </c>
      <c r="AO64" s="89"/>
      <c r="AQ64" s="23" t="str">
        <f>+CONCATENATE('[2]ESTRUCTURA 2017 MODIF. 03MARZO'!$D$37,'[2]ESTRUCTURA 2017 MODIF. 03MARZO'!$E$37,'[2]ESTRUCTURA 2017 MODIF. 03MARZO'!$F$37)</f>
        <v>03-EGRESADOS DE ESTUDIANTES EN FORMACIÓN DE TSU Y DE LICENCIADOS O SU EQUIVALENTE TANTO EN PNF COMO EN CARRERAS.</v>
      </c>
      <c r="AR64" s="24"/>
      <c r="AS64" s="24"/>
      <c r="AT64" s="24" t="str">
        <f>+CONCATENATE('[2]ESTRUCTURA 2017 MODIF. 03MARZO'!$E$18,'[2]ESTRUCTURA 2017 MODIF. 03MARZO'!$E$15,'[2]ESTRUCTURA 2017 MODIF. 03MARZO'!$F$18)</f>
        <v>03-ESCUELA DE INGENIERÍA</v>
      </c>
      <c r="AU64" s="24"/>
      <c r="AV64" s="24"/>
      <c r="AW64" s="24"/>
      <c r="AX64" s="24"/>
      <c r="AY64" s="24"/>
      <c r="AZ64" s="24"/>
      <c r="BA64" s="24"/>
      <c r="BB64" s="50"/>
      <c r="BC64" s="50"/>
      <c r="BD64" s="50"/>
      <c r="BE64" s="50"/>
      <c r="BF64" s="50"/>
    </row>
    <row r="65" spans="1:58" s="112" customFormat="1" ht="57" hidden="1" customHeight="1" x14ac:dyDescent="0.2">
      <c r="A65" s="143" t="e">
        <f>+'FORMULARIO 002 INF DE GESTIÓN '!A65</f>
        <v>#REF!</v>
      </c>
      <c r="B65" s="143" t="str">
        <f>+'FORMULARIO 002 INF DE GESTIÓN '!B65</f>
        <v>objetivo55</v>
      </c>
      <c r="C65" s="143">
        <f>+'FORMULARIO 002 INF DE GESTIÓN '!G65</f>
        <v>0</v>
      </c>
      <c r="D65" s="143">
        <f>+'FORMULARIO 002 INF DE GESTIÓN '!O65</f>
        <v>0</v>
      </c>
      <c r="E65" s="143">
        <f>+'FORMULARIO 001 (PÁG 2 Y 3)'!D52</f>
        <v>0</v>
      </c>
      <c r="F65" s="143">
        <f t="shared" si="0"/>
        <v>0</v>
      </c>
      <c r="G65" s="414" t="str">
        <f t="shared" si="1"/>
        <v>OCULTAR FILA</v>
      </c>
      <c r="H65" s="414"/>
      <c r="I65" s="414"/>
      <c r="J65" s="414"/>
      <c r="K65" s="399" t="str">
        <f t="shared" si="2"/>
        <v>OCULTAR FILA</v>
      </c>
      <c r="L65" s="399"/>
      <c r="M65" s="399"/>
      <c r="N65" s="399"/>
      <c r="O65" s="399"/>
      <c r="P65" s="399"/>
      <c r="Q65" s="399"/>
      <c r="R65" s="399"/>
      <c r="S65" s="399"/>
      <c r="T65" s="399"/>
      <c r="U65" s="399"/>
      <c r="V65" s="399"/>
      <c r="W65" s="399"/>
      <c r="X65" s="399"/>
      <c r="Y65" s="399"/>
      <c r="Z65" s="399"/>
      <c r="AA65" s="399"/>
      <c r="AB65" s="399"/>
      <c r="AC65" s="399"/>
      <c r="AD65" s="399"/>
      <c r="AE65" s="399"/>
      <c r="AF65" s="399"/>
      <c r="AG65" s="399"/>
      <c r="AH65" s="399"/>
      <c r="AI65" s="399"/>
      <c r="AJ65" s="399"/>
      <c r="AK65" s="399"/>
      <c r="AL65" s="399"/>
      <c r="AM65" s="399"/>
      <c r="AN65" s="89" t="s">
        <v>605</v>
      </c>
      <c r="AO65" s="89"/>
      <c r="AQ65" s="23" t="str">
        <f>+CONCATENATE('[2]ESTRUCTURA 2017 MODIF. 03MARZO'!$D$37,'[2]ESTRUCTURA 2017 MODIF. 03MARZO'!$E$37,'[2]ESTRUCTURA 2017 MODIF. 03MARZO'!$F$37)</f>
        <v>03-EGRESADOS DE ESTUDIANTES EN FORMACIÓN DE TSU Y DE LICENCIADOS O SU EQUIVALENTE TANTO EN PNF COMO EN CARRERAS.</v>
      </c>
      <c r="AR65" s="24"/>
      <c r="AS65" s="24"/>
      <c r="AT65" s="24" t="str">
        <f>+CONCATENATE('[2]ESTRUCTURA 2017 MODIF. 03MARZO'!$E$18,'[2]ESTRUCTURA 2017 MODIF. 03MARZO'!$E$15,'[2]ESTRUCTURA 2017 MODIF. 03MARZO'!$F$18)</f>
        <v>03-ESCUELA DE INGENIERÍA</v>
      </c>
      <c r="AU65" s="24"/>
      <c r="AV65" s="24"/>
      <c r="AW65" s="24"/>
      <c r="AX65" s="24"/>
      <c r="AY65" s="24"/>
      <c r="AZ65" s="24"/>
      <c r="BA65" s="24"/>
      <c r="BB65" s="50"/>
      <c r="BC65" s="50"/>
      <c r="BD65" s="50"/>
      <c r="BE65" s="50"/>
      <c r="BF65" s="50"/>
    </row>
    <row r="66" spans="1:58" s="112" customFormat="1" ht="57" hidden="1" customHeight="1" x14ac:dyDescent="0.2">
      <c r="A66" s="143" t="e">
        <f>+'FORMULARIO 002 INF DE GESTIÓN '!A66</f>
        <v>#REF!</v>
      </c>
      <c r="B66" s="143" t="str">
        <f>+'FORMULARIO 002 INF DE GESTIÓN '!B66</f>
        <v>objetivo56</v>
      </c>
      <c r="C66" s="143">
        <f>+'FORMULARIO 002 INF DE GESTIÓN '!G66</f>
        <v>0</v>
      </c>
      <c r="D66" s="143">
        <f>+'FORMULARIO 002 INF DE GESTIÓN '!O66</f>
        <v>0</v>
      </c>
      <c r="E66" s="143">
        <f>+'FORMULARIO 001 (PÁG 2 Y 3)'!D53</f>
        <v>0</v>
      </c>
      <c r="F66" s="143">
        <f t="shared" si="0"/>
        <v>0</v>
      </c>
      <c r="G66" s="414" t="str">
        <f t="shared" si="1"/>
        <v>OCULTAR FILA</v>
      </c>
      <c r="H66" s="414"/>
      <c r="I66" s="414"/>
      <c r="J66" s="414"/>
      <c r="K66" s="399" t="str">
        <f t="shared" si="2"/>
        <v>OCULTAR FILA</v>
      </c>
      <c r="L66" s="399"/>
      <c r="M66" s="399"/>
      <c r="N66" s="399"/>
      <c r="O66" s="399"/>
      <c r="P66" s="399"/>
      <c r="Q66" s="399"/>
      <c r="R66" s="399"/>
      <c r="S66" s="399"/>
      <c r="T66" s="399"/>
      <c r="U66" s="399"/>
      <c r="V66" s="399"/>
      <c r="W66" s="399"/>
      <c r="X66" s="399"/>
      <c r="Y66" s="399"/>
      <c r="Z66" s="399"/>
      <c r="AA66" s="399"/>
      <c r="AB66" s="399"/>
      <c r="AC66" s="399"/>
      <c r="AD66" s="399"/>
      <c r="AE66" s="399"/>
      <c r="AF66" s="399"/>
      <c r="AG66" s="399"/>
      <c r="AH66" s="399"/>
      <c r="AI66" s="399"/>
      <c r="AJ66" s="399"/>
      <c r="AK66" s="399"/>
      <c r="AL66" s="399"/>
      <c r="AM66" s="399"/>
      <c r="AN66" s="89" t="s">
        <v>605</v>
      </c>
      <c r="AO66" s="89"/>
      <c r="AQ66" s="23" t="str">
        <f>+CONCATENATE('[2]ESTRUCTURA 2017 MODIF. 03MARZO'!$D$37,'[2]ESTRUCTURA 2017 MODIF. 03MARZO'!$E$37,'[2]ESTRUCTURA 2017 MODIF. 03MARZO'!$F$37)</f>
        <v>03-EGRESADOS DE ESTUDIANTES EN FORMACIÓN DE TSU Y DE LICENCIADOS O SU EQUIVALENTE TANTO EN PNF COMO EN CARRERAS.</v>
      </c>
      <c r="AR66" s="24"/>
      <c r="AS66" s="24"/>
      <c r="AT66" s="24" t="str">
        <f>+CONCATENATE('[2]ESTRUCTURA 2017 MODIF. 03MARZO'!$E$18,'[2]ESTRUCTURA 2017 MODIF. 03MARZO'!$E$15,'[2]ESTRUCTURA 2017 MODIF. 03MARZO'!$F$18)</f>
        <v>03-ESCUELA DE INGENIERÍA</v>
      </c>
      <c r="AU66" s="24"/>
      <c r="AV66" s="24"/>
      <c r="AW66" s="24"/>
      <c r="AX66" s="24"/>
      <c r="AY66" s="24"/>
      <c r="AZ66" s="24"/>
      <c r="BA66" s="24"/>
      <c r="BB66" s="50"/>
      <c r="BC66" s="50"/>
      <c r="BD66" s="50"/>
      <c r="BE66" s="50"/>
      <c r="BF66" s="50"/>
    </row>
    <row r="67" spans="1:58" s="112" customFormat="1" ht="57" hidden="1" customHeight="1" x14ac:dyDescent="0.2">
      <c r="A67" s="143" t="e">
        <f>+'FORMULARIO 002 INF DE GESTIÓN '!A67</f>
        <v>#REF!</v>
      </c>
      <c r="B67" s="143" t="str">
        <f>+'FORMULARIO 002 INF DE GESTIÓN '!B67</f>
        <v>objetivo57</v>
      </c>
      <c r="C67" s="143">
        <f>+'FORMULARIO 002 INF DE GESTIÓN '!G67</f>
        <v>0</v>
      </c>
      <c r="D67" s="143">
        <f>+'FORMULARIO 002 INF DE GESTIÓN '!O67</f>
        <v>0</v>
      </c>
      <c r="E67" s="143">
        <f>+'FORMULARIO 001 (PÁG 2 Y 3)'!D54</f>
        <v>0</v>
      </c>
      <c r="F67" s="143">
        <f t="shared" si="0"/>
        <v>0</v>
      </c>
      <c r="G67" s="414" t="str">
        <f t="shared" si="1"/>
        <v>OCULTAR FILA</v>
      </c>
      <c r="H67" s="414"/>
      <c r="I67" s="414"/>
      <c r="J67" s="414"/>
      <c r="K67" s="399" t="str">
        <f t="shared" si="2"/>
        <v>OCULTAR FILA</v>
      </c>
      <c r="L67" s="399"/>
      <c r="M67" s="399"/>
      <c r="N67" s="399"/>
      <c r="O67" s="399"/>
      <c r="P67" s="399"/>
      <c r="Q67" s="399"/>
      <c r="R67" s="399"/>
      <c r="S67" s="399"/>
      <c r="T67" s="399"/>
      <c r="U67" s="399"/>
      <c r="V67" s="399"/>
      <c r="W67" s="399"/>
      <c r="X67" s="399"/>
      <c r="Y67" s="399"/>
      <c r="Z67" s="399"/>
      <c r="AA67" s="399"/>
      <c r="AB67" s="399"/>
      <c r="AC67" s="399"/>
      <c r="AD67" s="399"/>
      <c r="AE67" s="399"/>
      <c r="AF67" s="399"/>
      <c r="AG67" s="399"/>
      <c r="AH67" s="399"/>
      <c r="AI67" s="399"/>
      <c r="AJ67" s="399"/>
      <c r="AK67" s="399"/>
      <c r="AL67" s="399"/>
      <c r="AM67" s="399"/>
      <c r="AN67" s="89" t="s">
        <v>605</v>
      </c>
      <c r="AO67" s="89"/>
      <c r="AQ67" s="23" t="str">
        <f>+CONCATENATE('[2]ESTRUCTURA 2017 MODIF. 03MARZO'!$D$37,'[2]ESTRUCTURA 2017 MODIF. 03MARZO'!$E$37,'[2]ESTRUCTURA 2017 MODIF. 03MARZO'!$F$37)</f>
        <v>03-EGRESADOS DE ESTUDIANTES EN FORMACIÓN DE TSU Y DE LICENCIADOS O SU EQUIVALENTE TANTO EN PNF COMO EN CARRERAS.</v>
      </c>
      <c r="AR67" s="24"/>
      <c r="AS67" s="24"/>
      <c r="AT67" s="24" t="str">
        <f>+CONCATENATE('[2]ESTRUCTURA 2017 MODIF. 03MARZO'!$E$18,'[2]ESTRUCTURA 2017 MODIF. 03MARZO'!$E$15,'[2]ESTRUCTURA 2017 MODIF. 03MARZO'!$F$18)</f>
        <v>03-ESCUELA DE INGENIERÍA</v>
      </c>
      <c r="AU67" s="24"/>
      <c r="AV67" s="24"/>
      <c r="AW67" s="24"/>
      <c r="AX67" s="24"/>
      <c r="AY67" s="24"/>
      <c r="AZ67" s="24"/>
      <c r="BA67" s="24"/>
      <c r="BB67" s="50"/>
      <c r="BC67" s="50"/>
      <c r="BD67" s="50"/>
      <c r="BE67" s="50"/>
      <c r="BF67" s="50"/>
    </row>
    <row r="68" spans="1:58" s="112" customFormat="1" ht="57" hidden="1" customHeight="1" x14ac:dyDescent="0.2">
      <c r="A68" s="143" t="e">
        <f>+'FORMULARIO 002 INF DE GESTIÓN '!A68</f>
        <v>#REF!</v>
      </c>
      <c r="B68" s="143" t="str">
        <f>+'FORMULARIO 002 INF DE GESTIÓN '!B68</f>
        <v>objetivo58</v>
      </c>
      <c r="C68" s="143">
        <f>+'FORMULARIO 002 INF DE GESTIÓN '!G68</f>
        <v>0</v>
      </c>
      <c r="D68" s="143">
        <f>+'FORMULARIO 002 INF DE GESTIÓN '!O68</f>
        <v>0</v>
      </c>
      <c r="E68" s="143">
        <f>+'FORMULARIO 001 (PÁG 2 Y 3)'!D55</f>
        <v>0</v>
      </c>
      <c r="F68" s="143">
        <f t="shared" si="0"/>
        <v>0</v>
      </c>
      <c r="G68" s="414" t="str">
        <f t="shared" si="1"/>
        <v>OCULTAR FILA</v>
      </c>
      <c r="H68" s="414"/>
      <c r="I68" s="414"/>
      <c r="J68" s="414"/>
      <c r="K68" s="399" t="str">
        <f t="shared" si="2"/>
        <v>OCULTAR FILA</v>
      </c>
      <c r="L68" s="399"/>
      <c r="M68" s="399"/>
      <c r="N68" s="399"/>
      <c r="O68" s="399"/>
      <c r="P68" s="399"/>
      <c r="Q68" s="399"/>
      <c r="R68" s="399"/>
      <c r="S68" s="399"/>
      <c r="T68" s="399"/>
      <c r="U68" s="399"/>
      <c r="V68" s="399"/>
      <c r="W68" s="399"/>
      <c r="X68" s="399"/>
      <c r="Y68" s="399"/>
      <c r="Z68" s="399"/>
      <c r="AA68" s="399"/>
      <c r="AB68" s="399"/>
      <c r="AC68" s="399"/>
      <c r="AD68" s="399"/>
      <c r="AE68" s="399"/>
      <c r="AF68" s="399"/>
      <c r="AG68" s="399"/>
      <c r="AH68" s="399"/>
      <c r="AI68" s="399"/>
      <c r="AJ68" s="399"/>
      <c r="AK68" s="399"/>
      <c r="AL68" s="399"/>
      <c r="AM68" s="399"/>
      <c r="AN68" s="89" t="s">
        <v>605</v>
      </c>
      <c r="AO68" s="89"/>
      <c r="AQ68" s="23" t="str">
        <f>+CONCATENATE('[2]ESTRUCTURA 2017 MODIF. 03MARZO'!$D$37,'[2]ESTRUCTURA 2017 MODIF. 03MARZO'!$E$37,'[2]ESTRUCTURA 2017 MODIF. 03MARZO'!$F$37)</f>
        <v>03-EGRESADOS DE ESTUDIANTES EN FORMACIÓN DE TSU Y DE LICENCIADOS O SU EQUIVALENTE TANTO EN PNF COMO EN CARRERAS.</v>
      </c>
      <c r="AR68" s="24"/>
      <c r="AS68" s="24"/>
      <c r="AT68" s="24" t="str">
        <f>+CONCATENATE('[2]ESTRUCTURA 2017 MODIF. 03MARZO'!$E$18,'[2]ESTRUCTURA 2017 MODIF. 03MARZO'!$E$15,'[2]ESTRUCTURA 2017 MODIF. 03MARZO'!$F$18)</f>
        <v>03-ESCUELA DE INGENIERÍA</v>
      </c>
      <c r="AU68" s="24"/>
      <c r="AV68" s="24"/>
      <c r="AW68" s="24"/>
      <c r="AX68" s="24"/>
      <c r="AY68" s="24"/>
      <c r="AZ68" s="24"/>
      <c r="BA68" s="24"/>
      <c r="BB68" s="50"/>
      <c r="BC68" s="50"/>
      <c r="BD68" s="50"/>
      <c r="BE68" s="50"/>
      <c r="BF68" s="50"/>
    </row>
    <row r="69" spans="1:58" s="112" customFormat="1" ht="57" hidden="1" customHeight="1" x14ac:dyDescent="0.2">
      <c r="A69" s="143" t="e">
        <f>+'FORMULARIO 002 INF DE GESTIÓN '!A69</f>
        <v>#REF!</v>
      </c>
      <c r="B69" s="143" t="str">
        <f>+'FORMULARIO 002 INF DE GESTIÓN '!B69</f>
        <v>objetivo59</v>
      </c>
      <c r="C69" s="143">
        <f>+'FORMULARIO 002 INF DE GESTIÓN '!G69</f>
        <v>0</v>
      </c>
      <c r="D69" s="143">
        <f>+'FORMULARIO 002 INF DE GESTIÓN '!O69</f>
        <v>0</v>
      </c>
      <c r="E69" s="143">
        <f>+'FORMULARIO 001 (PÁG 2 Y 3)'!D56</f>
        <v>0</v>
      </c>
      <c r="F69" s="143">
        <f t="shared" si="0"/>
        <v>0</v>
      </c>
      <c r="G69" s="414" t="str">
        <f t="shared" si="1"/>
        <v>OCULTAR FILA</v>
      </c>
      <c r="H69" s="414"/>
      <c r="I69" s="414"/>
      <c r="J69" s="414"/>
      <c r="K69" s="399" t="str">
        <f t="shared" si="2"/>
        <v>OCULTAR FILA</v>
      </c>
      <c r="L69" s="399"/>
      <c r="M69" s="399"/>
      <c r="N69" s="399"/>
      <c r="O69" s="399"/>
      <c r="P69" s="399"/>
      <c r="Q69" s="399"/>
      <c r="R69" s="399"/>
      <c r="S69" s="399"/>
      <c r="T69" s="399"/>
      <c r="U69" s="399"/>
      <c r="V69" s="399"/>
      <c r="W69" s="399"/>
      <c r="X69" s="399"/>
      <c r="Y69" s="399"/>
      <c r="Z69" s="399"/>
      <c r="AA69" s="399"/>
      <c r="AB69" s="399"/>
      <c r="AC69" s="399"/>
      <c r="AD69" s="399"/>
      <c r="AE69" s="399"/>
      <c r="AF69" s="399"/>
      <c r="AG69" s="399"/>
      <c r="AH69" s="399"/>
      <c r="AI69" s="399"/>
      <c r="AJ69" s="399"/>
      <c r="AK69" s="399"/>
      <c r="AL69" s="399"/>
      <c r="AM69" s="399"/>
      <c r="AN69" s="89" t="s">
        <v>605</v>
      </c>
      <c r="AO69" s="89"/>
      <c r="AQ69" s="23" t="str">
        <f>+CONCATENATE('[2]ESTRUCTURA 2017 MODIF. 03MARZO'!$D$37,'[2]ESTRUCTURA 2017 MODIF. 03MARZO'!$E$37,'[2]ESTRUCTURA 2017 MODIF. 03MARZO'!$F$37)</f>
        <v>03-EGRESADOS DE ESTUDIANTES EN FORMACIÓN DE TSU Y DE LICENCIADOS O SU EQUIVALENTE TANTO EN PNF COMO EN CARRERAS.</v>
      </c>
      <c r="AR69" s="24"/>
      <c r="AS69" s="24"/>
      <c r="AT69" s="24" t="str">
        <f>+CONCATENATE('[2]ESTRUCTURA 2017 MODIF. 03MARZO'!$E$18,'[2]ESTRUCTURA 2017 MODIF. 03MARZO'!$E$15,'[2]ESTRUCTURA 2017 MODIF. 03MARZO'!$F$18)</f>
        <v>03-ESCUELA DE INGENIERÍA</v>
      </c>
      <c r="AU69" s="24"/>
      <c r="AV69" s="24"/>
      <c r="AW69" s="24"/>
      <c r="AX69" s="24"/>
      <c r="AY69" s="24"/>
      <c r="AZ69" s="24"/>
      <c r="BA69" s="24"/>
      <c r="BB69" s="50"/>
      <c r="BC69" s="50"/>
      <c r="BD69" s="50"/>
      <c r="BE69" s="50"/>
      <c r="BF69" s="50"/>
    </row>
    <row r="70" spans="1:58" s="112" customFormat="1" ht="57" hidden="1" customHeight="1" x14ac:dyDescent="0.2">
      <c r="A70" s="143" t="e">
        <f>+'FORMULARIO 002 INF DE GESTIÓN '!A70</f>
        <v>#REF!</v>
      </c>
      <c r="B70" s="143" t="str">
        <f>+'FORMULARIO 002 INF DE GESTIÓN '!B70</f>
        <v>objetivo60</v>
      </c>
      <c r="C70" s="143">
        <f>+'FORMULARIO 002 INF DE GESTIÓN '!G70</f>
        <v>0</v>
      </c>
      <c r="D70" s="143">
        <f>+'FORMULARIO 002 INF DE GESTIÓN '!O70</f>
        <v>0</v>
      </c>
      <c r="E70" s="143">
        <f>+'FORMULARIO 001 (PÁG 2 Y 3)'!D57</f>
        <v>0</v>
      </c>
      <c r="F70" s="143">
        <f t="shared" si="0"/>
        <v>0</v>
      </c>
      <c r="G70" s="414" t="str">
        <f t="shared" si="1"/>
        <v>OCULTAR FILA</v>
      </c>
      <c r="H70" s="414"/>
      <c r="I70" s="414"/>
      <c r="J70" s="414"/>
      <c r="K70" s="399" t="str">
        <f t="shared" si="2"/>
        <v>OCULTAR FILA</v>
      </c>
      <c r="L70" s="399"/>
      <c r="M70" s="399"/>
      <c r="N70" s="399"/>
      <c r="O70" s="399"/>
      <c r="P70" s="399"/>
      <c r="Q70" s="399"/>
      <c r="R70" s="399"/>
      <c r="S70" s="399"/>
      <c r="T70" s="399"/>
      <c r="U70" s="399"/>
      <c r="V70" s="399"/>
      <c r="W70" s="399"/>
      <c r="X70" s="399"/>
      <c r="Y70" s="399"/>
      <c r="Z70" s="399"/>
      <c r="AA70" s="399"/>
      <c r="AB70" s="399"/>
      <c r="AC70" s="399"/>
      <c r="AD70" s="399"/>
      <c r="AE70" s="399"/>
      <c r="AF70" s="399"/>
      <c r="AG70" s="399"/>
      <c r="AH70" s="399"/>
      <c r="AI70" s="399"/>
      <c r="AJ70" s="399"/>
      <c r="AK70" s="399"/>
      <c r="AL70" s="399"/>
      <c r="AM70" s="399"/>
      <c r="AN70" s="89" t="s">
        <v>605</v>
      </c>
      <c r="AO70" s="89"/>
      <c r="AQ70" s="23" t="str">
        <f>+CONCATENATE('[2]ESTRUCTURA 2017 MODIF. 03MARZO'!$D$37,'[2]ESTRUCTURA 2017 MODIF. 03MARZO'!$E$37,'[2]ESTRUCTURA 2017 MODIF. 03MARZO'!$F$37)</f>
        <v>03-EGRESADOS DE ESTUDIANTES EN FORMACIÓN DE TSU Y DE LICENCIADOS O SU EQUIVALENTE TANTO EN PNF COMO EN CARRERAS.</v>
      </c>
      <c r="AR70" s="24"/>
      <c r="AS70" s="24"/>
      <c r="AT70" s="24" t="str">
        <f>+CONCATENATE('[2]ESTRUCTURA 2017 MODIF. 03MARZO'!$E$18,'[2]ESTRUCTURA 2017 MODIF. 03MARZO'!$E$15,'[2]ESTRUCTURA 2017 MODIF. 03MARZO'!$F$18)</f>
        <v>03-ESCUELA DE INGENIERÍA</v>
      </c>
      <c r="AU70" s="24"/>
      <c r="AV70" s="24"/>
      <c r="AW70" s="24"/>
      <c r="AX70" s="24"/>
      <c r="AY70" s="24"/>
      <c r="AZ70" s="24"/>
      <c r="BA70" s="24"/>
      <c r="BB70" s="50"/>
      <c r="BC70" s="50"/>
      <c r="BD70" s="50"/>
      <c r="BE70" s="50"/>
      <c r="BF70" s="50"/>
    </row>
    <row r="71" spans="1:58" s="112" customFormat="1" ht="57" hidden="1" customHeight="1" x14ac:dyDescent="0.2">
      <c r="A71" s="143" t="e">
        <f>+'FORMULARIO 002 INF DE GESTIÓN '!A71</f>
        <v>#REF!</v>
      </c>
      <c r="B71" s="143" t="str">
        <f>+'FORMULARIO 002 INF DE GESTIÓN '!B71</f>
        <v>objetivo61</v>
      </c>
      <c r="C71" s="143">
        <f>+'FORMULARIO 002 INF DE GESTIÓN '!G71</f>
        <v>0</v>
      </c>
      <c r="D71" s="143">
        <f>+'FORMULARIO 002 INF DE GESTIÓN '!O71</f>
        <v>0</v>
      </c>
      <c r="E71" s="143">
        <f>+'FORMULARIO 001 (PÁG 2 Y 3)'!D58</f>
        <v>0</v>
      </c>
      <c r="F71" s="143">
        <f t="shared" si="0"/>
        <v>0</v>
      </c>
      <c r="G71" s="414" t="str">
        <f t="shared" si="1"/>
        <v>OCULTAR FILA</v>
      </c>
      <c r="H71" s="414"/>
      <c r="I71" s="414"/>
      <c r="J71" s="414"/>
      <c r="K71" s="399" t="str">
        <f t="shared" si="2"/>
        <v>OCULTAR FILA</v>
      </c>
      <c r="L71" s="399"/>
      <c r="M71" s="399"/>
      <c r="N71" s="399"/>
      <c r="O71" s="399"/>
      <c r="P71" s="399"/>
      <c r="Q71" s="399"/>
      <c r="R71" s="399"/>
      <c r="S71" s="399"/>
      <c r="T71" s="399"/>
      <c r="U71" s="399"/>
      <c r="V71" s="399"/>
      <c r="W71" s="399"/>
      <c r="X71" s="399"/>
      <c r="Y71" s="399"/>
      <c r="Z71" s="399"/>
      <c r="AA71" s="399"/>
      <c r="AB71" s="399"/>
      <c r="AC71" s="399"/>
      <c r="AD71" s="399"/>
      <c r="AE71" s="399"/>
      <c r="AF71" s="399"/>
      <c r="AG71" s="399"/>
      <c r="AH71" s="399"/>
      <c r="AI71" s="399"/>
      <c r="AJ71" s="399"/>
      <c r="AK71" s="399"/>
      <c r="AL71" s="399"/>
      <c r="AM71" s="399"/>
      <c r="AN71" s="89" t="s">
        <v>605</v>
      </c>
      <c r="AO71" s="89"/>
      <c r="AQ71" s="23" t="str">
        <f>+CONCATENATE('[2]ESTRUCTURA 2017 MODIF. 03MARZO'!$D$37,'[2]ESTRUCTURA 2017 MODIF. 03MARZO'!$E$37,'[2]ESTRUCTURA 2017 MODIF. 03MARZO'!$F$37)</f>
        <v>03-EGRESADOS DE ESTUDIANTES EN FORMACIÓN DE TSU Y DE LICENCIADOS O SU EQUIVALENTE TANTO EN PNF COMO EN CARRERAS.</v>
      </c>
      <c r="AR71" s="24"/>
      <c r="AS71" s="24"/>
      <c r="AT71" s="24" t="str">
        <f>+CONCATENATE('[2]ESTRUCTURA 2017 MODIF. 03MARZO'!$E$18,'[2]ESTRUCTURA 2017 MODIF. 03MARZO'!$E$15,'[2]ESTRUCTURA 2017 MODIF. 03MARZO'!$F$18)</f>
        <v>03-ESCUELA DE INGENIERÍA</v>
      </c>
      <c r="AU71" s="24"/>
      <c r="AV71" s="24"/>
      <c r="AW71" s="24"/>
      <c r="AX71" s="24"/>
      <c r="AY71" s="24"/>
      <c r="AZ71" s="24"/>
      <c r="BA71" s="24"/>
      <c r="BB71" s="50"/>
      <c r="BC71" s="50"/>
      <c r="BD71" s="50"/>
      <c r="BE71" s="50"/>
      <c r="BF71" s="50"/>
    </row>
    <row r="72" spans="1:58" s="112" customFormat="1" ht="57" hidden="1" customHeight="1" x14ac:dyDescent="0.2">
      <c r="A72" s="143" t="e">
        <f>+'FORMULARIO 002 INF DE GESTIÓN '!A72</f>
        <v>#REF!</v>
      </c>
      <c r="B72" s="143" t="str">
        <f>+'FORMULARIO 002 INF DE GESTIÓN '!B72</f>
        <v>objetivo62</v>
      </c>
      <c r="C72" s="143">
        <f>+'FORMULARIO 002 INF DE GESTIÓN '!G72</f>
        <v>0</v>
      </c>
      <c r="D72" s="143">
        <f>+'FORMULARIO 002 INF DE GESTIÓN '!O72</f>
        <v>0</v>
      </c>
      <c r="E72" s="143">
        <f>+'FORMULARIO 001 (PÁG 2 Y 3)'!D59</f>
        <v>0</v>
      </c>
      <c r="F72" s="143">
        <f t="shared" si="0"/>
        <v>0</v>
      </c>
      <c r="G72" s="414" t="str">
        <f t="shared" si="1"/>
        <v>OCULTAR FILA</v>
      </c>
      <c r="H72" s="414"/>
      <c r="I72" s="414"/>
      <c r="J72" s="414"/>
      <c r="K72" s="399" t="str">
        <f t="shared" si="2"/>
        <v>OCULTAR FILA</v>
      </c>
      <c r="L72" s="399"/>
      <c r="M72" s="399"/>
      <c r="N72" s="399"/>
      <c r="O72" s="399"/>
      <c r="P72" s="399"/>
      <c r="Q72" s="399"/>
      <c r="R72" s="399"/>
      <c r="S72" s="399"/>
      <c r="T72" s="399"/>
      <c r="U72" s="399"/>
      <c r="V72" s="399"/>
      <c r="W72" s="399"/>
      <c r="X72" s="399"/>
      <c r="Y72" s="399"/>
      <c r="Z72" s="399"/>
      <c r="AA72" s="399"/>
      <c r="AB72" s="399"/>
      <c r="AC72" s="399"/>
      <c r="AD72" s="399"/>
      <c r="AE72" s="399"/>
      <c r="AF72" s="399"/>
      <c r="AG72" s="399"/>
      <c r="AH72" s="399"/>
      <c r="AI72" s="399"/>
      <c r="AJ72" s="399"/>
      <c r="AK72" s="399"/>
      <c r="AL72" s="399"/>
      <c r="AM72" s="399"/>
      <c r="AN72" s="89" t="s">
        <v>605</v>
      </c>
      <c r="AO72" s="89"/>
      <c r="AQ72" s="23" t="str">
        <f>+CONCATENATE('[2]ESTRUCTURA 2017 MODIF. 03MARZO'!$D$37,'[2]ESTRUCTURA 2017 MODIF. 03MARZO'!$E$37,'[2]ESTRUCTURA 2017 MODIF. 03MARZO'!$F$37)</f>
        <v>03-EGRESADOS DE ESTUDIANTES EN FORMACIÓN DE TSU Y DE LICENCIADOS O SU EQUIVALENTE TANTO EN PNF COMO EN CARRERAS.</v>
      </c>
      <c r="AR72" s="24"/>
      <c r="AS72" s="24"/>
      <c r="AT72" s="24" t="str">
        <f>+CONCATENATE('[2]ESTRUCTURA 2017 MODIF. 03MARZO'!$E$18,'[2]ESTRUCTURA 2017 MODIF. 03MARZO'!$E$15,'[2]ESTRUCTURA 2017 MODIF. 03MARZO'!$F$18)</f>
        <v>03-ESCUELA DE INGENIERÍA</v>
      </c>
      <c r="AU72" s="24"/>
      <c r="AV72" s="24"/>
      <c r="AW72" s="24"/>
      <c r="AX72" s="24"/>
      <c r="AY72" s="24"/>
      <c r="AZ72" s="24"/>
      <c r="BA72" s="24"/>
      <c r="BB72" s="50"/>
      <c r="BC72" s="50"/>
      <c r="BD72" s="50"/>
      <c r="BE72" s="50"/>
      <c r="BF72" s="50"/>
    </row>
    <row r="73" spans="1:58" s="112" customFormat="1" ht="57" hidden="1" customHeight="1" x14ac:dyDescent="0.2">
      <c r="A73" s="143" t="e">
        <f>+'FORMULARIO 002 INF DE GESTIÓN '!A73</f>
        <v>#REF!</v>
      </c>
      <c r="B73" s="143" t="str">
        <f>+'FORMULARIO 002 INF DE GESTIÓN '!B73</f>
        <v>objetivo63</v>
      </c>
      <c r="C73" s="143">
        <f>+'FORMULARIO 002 INF DE GESTIÓN '!G73</f>
        <v>0</v>
      </c>
      <c r="D73" s="143">
        <f>+'FORMULARIO 002 INF DE GESTIÓN '!O73</f>
        <v>0</v>
      </c>
      <c r="E73" s="143">
        <f>+'FORMULARIO 001 (PÁG 2 Y 3)'!D60</f>
        <v>0</v>
      </c>
      <c r="F73" s="143">
        <f t="shared" si="0"/>
        <v>0</v>
      </c>
      <c r="G73" s="414" t="str">
        <f t="shared" si="1"/>
        <v>OCULTAR FILA</v>
      </c>
      <c r="H73" s="414"/>
      <c r="I73" s="414"/>
      <c r="J73" s="414"/>
      <c r="K73" s="399" t="str">
        <f t="shared" si="2"/>
        <v>OCULTAR FILA</v>
      </c>
      <c r="L73" s="399"/>
      <c r="M73" s="399"/>
      <c r="N73" s="399"/>
      <c r="O73" s="399"/>
      <c r="P73" s="399"/>
      <c r="Q73" s="399"/>
      <c r="R73" s="399"/>
      <c r="S73" s="399"/>
      <c r="T73" s="399"/>
      <c r="U73" s="399"/>
      <c r="V73" s="399"/>
      <c r="W73" s="399"/>
      <c r="X73" s="399"/>
      <c r="Y73" s="399"/>
      <c r="Z73" s="399"/>
      <c r="AA73" s="399"/>
      <c r="AB73" s="399"/>
      <c r="AC73" s="399"/>
      <c r="AD73" s="399"/>
      <c r="AE73" s="399"/>
      <c r="AF73" s="399"/>
      <c r="AG73" s="399"/>
      <c r="AH73" s="399"/>
      <c r="AI73" s="399"/>
      <c r="AJ73" s="399"/>
      <c r="AK73" s="399"/>
      <c r="AL73" s="399"/>
      <c r="AM73" s="399"/>
      <c r="AN73" s="89" t="s">
        <v>605</v>
      </c>
      <c r="AO73" s="89"/>
      <c r="AQ73" s="23" t="str">
        <f>+CONCATENATE('[2]ESTRUCTURA 2017 MODIF. 03MARZO'!$D$37,'[2]ESTRUCTURA 2017 MODIF. 03MARZO'!$E$37,'[2]ESTRUCTURA 2017 MODIF. 03MARZO'!$F$37)</f>
        <v>03-EGRESADOS DE ESTUDIANTES EN FORMACIÓN DE TSU Y DE LICENCIADOS O SU EQUIVALENTE TANTO EN PNF COMO EN CARRERAS.</v>
      </c>
      <c r="AR73" s="24"/>
      <c r="AS73" s="24"/>
      <c r="AT73" s="24" t="str">
        <f>+CONCATENATE('[2]ESTRUCTURA 2017 MODIF. 03MARZO'!$E$18,'[2]ESTRUCTURA 2017 MODIF. 03MARZO'!$E$15,'[2]ESTRUCTURA 2017 MODIF. 03MARZO'!$F$18)</f>
        <v>03-ESCUELA DE INGENIERÍA</v>
      </c>
      <c r="AU73" s="24"/>
      <c r="AV73" s="24"/>
      <c r="AW73" s="24"/>
      <c r="AX73" s="24"/>
      <c r="AY73" s="24"/>
      <c r="AZ73" s="24"/>
      <c r="BA73" s="24"/>
      <c r="BB73" s="50"/>
      <c r="BC73" s="50"/>
      <c r="BD73" s="50"/>
      <c r="BE73" s="50"/>
      <c r="BF73" s="50"/>
    </row>
    <row r="74" spans="1:58" s="112" customFormat="1" ht="57" hidden="1" customHeight="1" x14ac:dyDescent="0.2">
      <c r="A74" s="143" t="e">
        <f>+'FORMULARIO 002 INF DE GESTIÓN '!A74</f>
        <v>#REF!</v>
      </c>
      <c r="B74" s="143" t="str">
        <f>+'FORMULARIO 002 INF DE GESTIÓN '!B74</f>
        <v>objetivo64</v>
      </c>
      <c r="C74" s="143">
        <f>+'FORMULARIO 002 INF DE GESTIÓN '!G74</f>
        <v>0</v>
      </c>
      <c r="D74" s="143">
        <f>+'FORMULARIO 002 INF DE GESTIÓN '!O74</f>
        <v>0</v>
      </c>
      <c r="E74" s="143">
        <f>+'FORMULARIO 001 (PÁG 2 Y 3)'!D61</f>
        <v>0</v>
      </c>
      <c r="F74" s="143">
        <f t="shared" si="0"/>
        <v>0</v>
      </c>
      <c r="G74" s="414" t="str">
        <f t="shared" si="1"/>
        <v>OCULTAR FILA</v>
      </c>
      <c r="H74" s="414"/>
      <c r="I74" s="414"/>
      <c r="J74" s="414"/>
      <c r="K74" s="399" t="str">
        <f t="shared" si="2"/>
        <v>OCULTAR FILA</v>
      </c>
      <c r="L74" s="399"/>
      <c r="M74" s="399"/>
      <c r="N74" s="399"/>
      <c r="O74" s="399"/>
      <c r="P74" s="399"/>
      <c r="Q74" s="399"/>
      <c r="R74" s="399"/>
      <c r="S74" s="399"/>
      <c r="T74" s="399"/>
      <c r="U74" s="399"/>
      <c r="V74" s="399"/>
      <c r="W74" s="399"/>
      <c r="X74" s="399"/>
      <c r="Y74" s="399"/>
      <c r="Z74" s="399"/>
      <c r="AA74" s="399"/>
      <c r="AB74" s="399"/>
      <c r="AC74" s="399"/>
      <c r="AD74" s="399"/>
      <c r="AE74" s="399"/>
      <c r="AF74" s="399"/>
      <c r="AG74" s="399"/>
      <c r="AH74" s="399"/>
      <c r="AI74" s="399"/>
      <c r="AJ74" s="399"/>
      <c r="AK74" s="399"/>
      <c r="AL74" s="399"/>
      <c r="AM74" s="399"/>
      <c r="AN74" s="89" t="s">
        <v>605</v>
      </c>
      <c r="AO74" s="89"/>
      <c r="AQ74" s="23" t="str">
        <f>+CONCATENATE('[2]ESTRUCTURA 2017 MODIF. 03MARZO'!$D$37,'[2]ESTRUCTURA 2017 MODIF. 03MARZO'!$E$37,'[2]ESTRUCTURA 2017 MODIF. 03MARZO'!$F$37)</f>
        <v>03-EGRESADOS DE ESTUDIANTES EN FORMACIÓN DE TSU Y DE LICENCIADOS O SU EQUIVALENTE TANTO EN PNF COMO EN CARRERAS.</v>
      </c>
      <c r="AR74" s="24"/>
      <c r="AS74" s="24"/>
      <c r="AT74" s="24" t="str">
        <f>+CONCATENATE('[2]ESTRUCTURA 2017 MODIF. 03MARZO'!$E$18,'[2]ESTRUCTURA 2017 MODIF. 03MARZO'!$E$15,'[2]ESTRUCTURA 2017 MODIF. 03MARZO'!$F$18)</f>
        <v>03-ESCUELA DE INGENIERÍA</v>
      </c>
      <c r="AU74" s="24"/>
      <c r="AV74" s="24"/>
      <c r="AW74" s="24"/>
      <c r="AX74" s="24"/>
      <c r="AY74" s="24"/>
      <c r="AZ74" s="24"/>
      <c r="BA74" s="24"/>
      <c r="BB74" s="50"/>
      <c r="BC74" s="50"/>
      <c r="BD74" s="50"/>
      <c r="BE74" s="50"/>
      <c r="BF74" s="50"/>
    </row>
    <row r="75" spans="1:58" s="112" customFormat="1" ht="57" hidden="1" customHeight="1" x14ac:dyDescent="0.2">
      <c r="A75" s="143" t="e">
        <f>+'FORMULARIO 002 INF DE GESTIÓN '!A75</f>
        <v>#REF!</v>
      </c>
      <c r="B75" s="143" t="str">
        <f>+'FORMULARIO 002 INF DE GESTIÓN '!B75</f>
        <v>objetivo65</v>
      </c>
      <c r="C75" s="143">
        <f>+'FORMULARIO 002 INF DE GESTIÓN '!G75</f>
        <v>0</v>
      </c>
      <c r="D75" s="143">
        <f>+'FORMULARIO 002 INF DE GESTIÓN '!O75</f>
        <v>0</v>
      </c>
      <c r="E75" s="143">
        <f>+'FORMULARIO 001 (PÁG 2 Y 3)'!D62</f>
        <v>0</v>
      </c>
      <c r="F75" s="143">
        <f t="shared" si="0"/>
        <v>0</v>
      </c>
      <c r="G75" s="414" t="str">
        <f t="shared" si="1"/>
        <v>OCULTAR FILA</v>
      </c>
      <c r="H75" s="414"/>
      <c r="I75" s="414"/>
      <c r="J75" s="414"/>
      <c r="K75" s="399" t="str">
        <f t="shared" si="2"/>
        <v>OCULTAR FILA</v>
      </c>
      <c r="L75" s="399"/>
      <c r="M75" s="399"/>
      <c r="N75" s="399"/>
      <c r="O75" s="399"/>
      <c r="P75" s="399"/>
      <c r="Q75" s="399"/>
      <c r="R75" s="399"/>
      <c r="S75" s="399"/>
      <c r="T75" s="399"/>
      <c r="U75" s="399"/>
      <c r="V75" s="399"/>
      <c r="W75" s="399"/>
      <c r="X75" s="399"/>
      <c r="Y75" s="399"/>
      <c r="Z75" s="399"/>
      <c r="AA75" s="399"/>
      <c r="AB75" s="399"/>
      <c r="AC75" s="399"/>
      <c r="AD75" s="399"/>
      <c r="AE75" s="399"/>
      <c r="AF75" s="399"/>
      <c r="AG75" s="399"/>
      <c r="AH75" s="399"/>
      <c r="AI75" s="399"/>
      <c r="AJ75" s="399"/>
      <c r="AK75" s="399"/>
      <c r="AL75" s="399"/>
      <c r="AM75" s="399"/>
      <c r="AN75" s="89" t="s">
        <v>605</v>
      </c>
      <c r="AO75" s="89"/>
      <c r="AQ75" s="23" t="str">
        <f>+CONCATENATE('[2]ESTRUCTURA 2017 MODIF. 03MARZO'!$D$37,'[2]ESTRUCTURA 2017 MODIF. 03MARZO'!$E$37,'[2]ESTRUCTURA 2017 MODIF. 03MARZO'!$F$37)</f>
        <v>03-EGRESADOS DE ESTUDIANTES EN FORMACIÓN DE TSU Y DE LICENCIADOS O SU EQUIVALENTE TANTO EN PNF COMO EN CARRERAS.</v>
      </c>
      <c r="AR75" s="24"/>
      <c r="AS75" s="24"/>
      <c r="AT75" s="24" t="str">
        <f>+CONCATENATE('[2]ESTRUCTURA 2017 MODIF. 03MARZO'!$E$18,'[2]ESTRUCTURA 2017 MODIF. 03MARZO'!$E$15,'[2]ESTRUCTURA 2017 MODIF. 03MARZO'!$F$18)</f>
        <v>03-ESCUELA DE INGENIERÍA</v>
      </c>
      <c r="AU75" s="24"/>
      <c r="AV75" s="24"/>
      <c r="AW75" s="24"/>
      <c r="AX75" s="24"/>
      <c r="AY75" s="24"/>
      <c r="AZ75" s="24"/>
      <c r="BA75" s="24"/>
      <c r="BB75" s="50"/>
      <c r="BC75" s="50"/>
      <c r="BD75" s="50"/>
      <c r="BE75" s="50"/>
      <c r="BF75" s="50"/>
    </row>
    <row r="76" spans="1:58" s="112" customFormat="1" ht="57" hidden="1" customHeight="1" x14ac:dyDescent="0.2">
      <c r="A76" s="143" t="e">
        <f>+'FORMULARIO 002 INF DE GESTIÓN '!A76</f>
        <v>#REF!</v>
      </c>
      <c r="B76" s="143" t="str">
        <f>+'FORMULARIO 002 INF DE GESTIÓN '!B76</f>
        <v>objetivo66</v>
      </c>
      <c r="C76" s="143">
        <f>+'FORMULARIO 002 INF DE GESTIÓN '!G76</f>
        <v>0</v>
      </c>
      <c r="D76" s="143">
        <f>+'FORMULARIO 002 INF DE GESTIÓN '!O76</f>
        <v>0</v>
      </c>
      <c r="E76" s="143">
        <f>+'FORMULARIO 001 (PÁG 2 Y 3)'!D63</f>
        <v>0</v>
      </c>
      <c r="F76" s="143">
        <f t="shared" ref="F76:F130" si="3">+D76-C76</f>
        <v>0</v>
      </c>
      <c r="G76" s="414" t="str">
        <f t="shared" ref="G76:G130" si="4">+IF(F76=0,"OCULTAR FILA","USE EL METODO DEL POR QUÉ PARA ENCONTRAR CAUSAS")</f>
        <v>OCULTAR FILA</v>
      </c>
      <c r="H76" s="414"/>
      <c r="I76" s="414"/>
      <c r="J76" s="414"/>
      <c r="K76" s="399" t="str">
        <f t="shared" ref="K76:K130" si="5">+IF(F76=0,"OCULTAR FILA","COLOQUE MEDIDA DE AJUSTE")</f>
        <v>OCULTAR FILA</v>
      </c>
      <c r="L76" s="399"/>
      <c r="M76" s="399"/>
      <c r="N76" s="399"/>
      <c r="O76" s="399"/>
      <c r="P76" s="399"/>
      <c r="Q76" s="399"/>
      <c r="R76" s="399"/>
      <c r="S76" s="399"/>
      <c r="T76" s="399"/>
      <c r="U76" s="399"/>
      <c r="V76" s="399"/>
      <c r="W76" s="399"/>
      <c r="X76" s="399"/>
      <c r="Y76" s="399"/>
      <c r="Z76" s="399"/>
      <c r="AA76" s="399"/>
      <c r="AB76" s="399"/>
      <c r="AC76" s="399"/>
      <c r="AD76" s="399"/>
      <c r="AE76" s="399"/>
      <c r="AF76" s="399"/>
      <c r="AG76" s="399"/>
      <c r="AH76" s="399"/>
      <c r="AI76" s="399"/>
      <c r="AJ76" s="399"/>
      <c r="AK76" s="399"/>
      <c r="AL76" s="399"/>
      <c r="AM76" s="399"/>
      <c r="AN76" s="89" t="s">
        <v>605</v>
      </c>
      <c r="AO76" s="89"/>
      <c r="AQ76" s="23" t="str">
        <f>+CONCATENATE('[2]ESTRUCTURA 2017 MODIF. 03MARZO'!$D$37,'[2]ESTRUCTURA 2017 MODIF. 03MARZO'!$E$37,'[2]ESTRUCTURA 2017 MODIF. 03MARZO'!$F$37)</f>
        <v>03-EGRESADOS DE ESTUDIANTES EN FORMACIÓN DE TSU Y DE LICENCIADOS O SU EQUIVALENTE TANTO EN PNF COMO EN CARRERAS.</v>
      </c>
      <c r="AR76" s="24"/>
      <c r="AS76" s="24"/>
      <c r="AT76" s="24" t="str">
        <f>+CONCATENATE('[2]ESTRUCTURA 2017 MODIF. 03MARZO'!$E$18,'[2]ESTRUCTURA 2017 MODIF. 03MARZO'!$E$15,'[2]ESTRUCTURA 2017 MODIF. 03MARZO'!$F$18)</f>
        <v>03-ESCUELA DE INGENIERÍA</v>
      </c>
      <c r="AU76" s="24"/>
      <c r="AV76" s="24"/>
      <c r="AW76" s="24"/>
      <c r="AX76" s="24"/>
      <c r="AY76" s="24"/>
      <c r="AZ76" s="24"/>
      <c r="BA76" s="24"/>
      <c r="BB76" s="50"/>
      <c r="BC76" s="50"/>
      <c r="BD76" s="50"/>
      <c r="BE76" s="50"/>
      <c r="BF76" s="50"/>
    </row>
    <row r="77" spans="1:58" s="112" customFormat="1" ht="57" hidden="1" customHeight="1" x14ac:dyDescent="0.2">
      <c r="A77" s="143" t="e">
        <f>+'FORMULARIO 002 INF DE GESTIÓN '!A77</f>
        <v>#REF!</v>
      </c>
      <c r="B77" s="143" t="str">
        <f>+'FORMULARIO 002 INF DE GESTIÓN '!B77</f>
        <v>objetivo67</v>
      </c>
      <c r="C77" s="143">
        <f>+'FORMULARIO 002 INF DE GESTIÓN '!G77</f>
        <v>0</v>
      </c>
      <c r="D77" s="143">
        <f>+'FORMULARIO 002 INF DE GESTIÓN '!O77</f>
        <v>0</v>
      </c>
      <c r="E77" s="143">
        <f>+'FORMULARIO 001 (PÁG 2 Y 3)'!D64</f>
        <v>0</v>
      </c>
      <c r="F77" s="143">
        <f t="shared" si="3"/>
        <v>0</v>
      </c>
      <c r="G77" s="414" t="str">
        <f t="shared" si="4"/>
        <v>OCULTAR FILA</v>
      </c>
      <c r="H77" s="414"/>
      <c r="I77" s="414"/>
      <c r="J77" s="414"/>
      <c r="K77" s="399" t="str">
        <f t="shared" si="5"/>
        <v>OCULTAR FILA</v>
      </c>
      <c r="L77" s="399"/>
      <c r="M77" s="399"/>
      <c r="N77" s="399"/>
      <c r="O77" s="399"/>
      <c r="P77" s="399"/>
      <c r="Q77" s="399"/>
      <c r="R77" s="399"/>
      <c r="S77" s="399"/>
      <c r="T77" s="399"/>
      <c r="U77" s="399"/>
      <c r="V77" s="399"/>
      <c r="W77" s="399"/>
      <c r="X77" s="399"/>
      <c r="Y77" s="399"/>
      <c r="Z77" s="399"/>
      <c r="AA77" s="399"/>
      <c r="AB77" s="399"/>
      <c r="AC77" s="399"/>
      <c r="AD77" s="399"/>
      <c r="AE77" s="399"/>
      <c r="AF77" s="399"/>
      <c r="AG77" s="399"/>
      <c r="AH77" s="399"/>
      <c r="AI77" s="399"/>
      <c r="AJ77" s="399"/>
      <c r="AK77" s="399"/>
      <c r="AL77" s="399"/>
      <c r="AM77" s="399"/>
      <c r="AN77" s="89" t="s">
        <v>605</v>
      </c>
      <c r="AO77" s="89"/>
      <c r="AQ77" s="23" t="str">
        <f>+CONCATENATE('[2]ESTRUCTURA 2017 MODIF. 03MARZO'!$D$37,'[2]ESTRUCTURA 2017 MODIF. 03MARZO'!$E$37,'[2]ESTRUCTURA 2017 MODIF. 03MARZO'!$F$37)</f>
        <v>03-EGRESADOS DE ESTUDIANTES EN FORMACIÓN DE TSU Y DE LICENCIADOS O SU EQUIVALENTE TANTO EN PNF COMO EN CARRERAS.</v>
      </c>
      <c r="AR77" s="24"/>
      <c r="AS77" s="24"/>
      <c r="AT77" s="24" t="str">
        <f>+CONCATENATE('[2]ESTRUCTURA 2017 MODIF. 03MARZO'!$E$18,'[2]ESTRUCTURA 2017 MODIF. 03MARZO'!$E$15,'[2]ESTRUCTURA 2017 MODIF. 03MARZO'!$F$18)</f>
        <v>03-ESCUELA DE INGENIERÍA</v>
      </c>
      <c r="AU77" s="24"/>
      <c r="AV77" s="24"/>
      <c r="AW77" s="24"/>
      <c r="AX77" s="24"/>
      <c r="AY77" s="24"/>
      <c r="AZ77" s="24"/>
      <c r="BA77" s="24"/>
      <c r="BB77" s="50"/>
      <c r="BC77" s="50"/>
      <c r="BD77" s="50"/>
      <c r="BE77" s="50"/>
      <c r="BF77" s="50"/>
    </row>
    <row r="78" spans="1:58" s="112" customFormat="1" ht="57" hidden="1" customHeight="1" x14ac:dyDescent="0.2">
      <c r="A78" s="143" t="e">
        <f>+'FORMULARIO 002 INF DE GESTIÓN '!A78</f>
        <v>#REF!</v>
      </c>
      <c r="B78" s="143" t="str">
        <f>+'FORMULARIO 002 INF DE GESTIÓN '!B78</f>
        <v>objetivo68</v>
      </c>
      <c r="C78" s="143">
        <f>+'FORMULARIO 002 INF DE GESTIÓN '!G78</f>
        <v>0</v>
      </c>
      <c r="D78" s="143">
        <f>+'FORMULARIO 002 INF DE GESTIÓN '!O78</f>
        <v>0</v>
      </c>
      <c r="E78" s="143">
        <f>+'FORMULARIO 001 (PÁG 2 Y 3)'!D65</f>
        <v>0</v>
      </c>
      <c r="F78" s="143">
        <f t="shared" si="3"/>
        <v>0</v>
      </c>
      <c r="G78" s="414" t="str">
        <f t="shared" si="4"/>
        <v>OCULTAR FILA</v>
      </c>
      <c r="H78" s="414"/>
      <c r="I78" s="414"/>
      <c r="J78" s="414"/>
      <c r="K78" s="399" t="str">
        <f t="shared" si="5"/>
        <v>OCULTAR FILA</v>
      </c>
      <c r="L78" s="399"/>
      <c r="M78" s="399"/>
      <c r="N78" s="399"/>
      <c r="O78" s="399"/>
      <c r="P78" s="399"/>
      <c r="Q78" s="399"/>
      <c r="R78" s="399"/>
      <c r="S78" s="399"/>
      <c r="T78" s="399"/>
      <c r="U78" s="399"/>
      <c r="V78" s="399"/>
      <c r="W78" s="399"/>
      <c r="X78" s="399"/>
      <c r="Y78" s="399"/>
      <c r="Z78" s="399"/>
      <c r="AA78" s="399"/>
      <c r="AB78" s="399"/>
      <c r="AC78" s="399"/>
      <c r="AD78" s="399"/>
      <c r="AE78" s="399"/>
      <c r="AF78" s="399"/>
      <c r="AG78" s="399"/>
      <c r="AH78" s="399"/>
      <c r="AI78" s="399"/>
      <c r="AJ78" s="399"/>
      <c r="AK78" s="399"/>
      <c r="AL78" s="399"/>
      <c r="AM78" s="399"/>
      <c r="AN78" s="89" t="s">
        <v>605</v>
      </c>
      <c r="AO78" s="89"/>
      <c r="AQ78" s="23" t="str">
        <f>+CONCATENATE('[2]ESTRUCTURA 2017 MODIF. 03MARZO'!$D$37,'[2]ESTRUCTURA 2017 MODIF. 03MARZO'!$E$37,'[2]ESTRUCTURA 2017 MODIF. 03MARZO'!$F$37)</f>
        <v>03-EGRESADOS DE ESTUDIANTES EN FORMACIÓN DE TSU Y DE LICENCIADOS O SU EQUIVALENTE TANTO EN PNF COMO EN CARRERAS.</v>
      </c>
      <c r="AR78" s="24"/>
      <c r="AS78" s="24"/>
      <c r="AT78" s="24" t="str">
        <f>+CONCATENATE('[2]ESTRUCTURA 2017 MODIF. 03MARZO'!$E$18,'[2]ESTRUCTURA 2017 MODIF. 03MARZO'!$E$15,'[2]ESTRUCTURA 2017 MODIF. 03MARZO'!$F$18)</f>
        <v>03-ESCUELA DE INGENIERÍA</v>
      </c>
      <c r="AU78" s="24"/>
      <c r="AV78" s="24"/>
      <c r="AW78" s="24"/>
      <c r="AX78" s="24"/>
      <c r="AY78" s="24"/>
      <c r="AZ78" s="24"/>
      <c r="BA78" s="24"/>
      <c r="BB78" s="50"/>
      <c r="BC78" s="50"/>
      <c r="BD78" s="50"/>
      <c r="BE78" s="50"/>
      <c r="BF78" s="50"/>
    </row>
    <row r="79" spans="1:58" s="112" customFormat="1" ht="57" hidden="1" customHeight="1" x14ac:dyDescent="0.2">
      <c r="A79" s="143" t="e">
        <f>+'FORMULARIO 002 INF DE GESTIÓN '!A79</f>
        <v>#REF!</v>
      </c>
      <c r="B79" s="143" t="str">
        <f>+'FORMULARIO 002 INF DE GESTIÓN '!B79</f>
        <v>objetivo69</v>
      </c>
      <c r="C79" s="143">
        <f>+'FORMULARIO 002 INF DE GESTIÓN '!G79</f>
        <v>0</v>
      </c>
      <c r="D79" s="143">
        <f>+'FORMULARIO 002 INF DE GESTIÓN '!O79</f>
        <v>0</v>
      </c>
      <c r="E79" s="143">
        <f>+'FORMULARIO 001 (PÁG 2 Y 3)'!D66</f>
        <v>0</v>
      </c>
      <c r="F79" s="143">
        <f t="shared" si="3"/>
        <v>0</v>
      </c>
      <c r="G79" s="414" t="str">
        <f t="shared" si="4"/>
        <v>OCULTAR FILA</v>
      </c>
      <c r="H79" s="414"/>
      <c r="I79" s="414"/>
      <c r="J79" s="414"/>
      <c r="K79" s="399" t="str">
        <f t="shared" si="5"/>
        <v>OCULTAR FILA</v>
      </c>
      <c r="L79" s="399"/>
      <c r="M79" s="399"/>
      <c r="N79" s="399"/>
      <c r="O79" s="399"/>
      <c r="P79" s="399"/>
      <c r="Q79" s="399"/>
      <c r="R79" s="399"/>
      <c r="S79" s="399"/>
      <c r="T79" s="399"/>
      <c r="U79" s="399"/>
      <c r="V79" s="399"/>
      <c r="W79" s="399"/>
      <c r="X79" s="399"/>
      <c r="Y79" s="399"/>
      <c r="Z79" s="399"/>
      <c r="AA79" s="399"/>
      <c r="AB79" s="399"/>
      <c r="AC79" s="399"/>
      <c r="AD79" s="399"/>
      <c r="AE79" s="399"/>
      <c r="AF79" s="399"/>
      <c r="AG79" s="399"/>
      <c r="AH79" s="399"/>
      <c r="AI79" s="399"/>
      <c r="AJ79" s="399"/>
      <c r="AK79" s="399"/>
      <c r="AL79" s="399"/>
      <c r="AM79" s="399"/>
      <c r="AN79" s="89" t="s">
        <v>605</v>
      </c>
      <c r="AO79" s="89"/>
      <c r="AQ79" s="23" t="str">
        <f>+CONCATENATE('[2]ESTRUCTURA 2017 MODIF. 03MARZO'!$D$37,'[2]ESTRUCTURA 2017 MODIF. 03MARZO'!$E$37,'[2]ESTRUCTURA 2017 MODIF. 03MARZO'!$F$37)</f>
        <v>03-EGRESADOS DE ESTUDIANTES EN FORMACIÓN DE TSU Y DE LICENCIADOS O SU EQUIVALENTE TANTO EN PNF COMO EN CARRERAS.</v>
      </c>
      <c r="AR79" s="24"/>
      <c r="AS79" s="24"/>
      <c r="AT79" s="24" t="str">
        <f>+CONCATENATE('[2]ESTRUCTURA 2017 MODIF. 03MARZO'!$E$18,'[2]ESTRUCTURA 2017 MODIF. 03MARZO'!$E$15,'[2]ESTRUCTURA 2017 MODIF. 03MARZO'!$F$18)</f>
        <v>03-ESCUELA DE INGENIERÍA</v>
      </c>
      <c r="AU79" s="24"/>
      <c r="AV79" s="24"/>
      <c r="AW79" s="24"/>
      <c r="AX79" s="24"/>
      <c r="AY79" s="24"/>
      <c r="AZ79" s="24"/>
      <c r="BA79" s="24"/>
      <c r="BB79" s="50"/>
      <c r="BC79" s="50"/>
      <c r="BD79" s="50"/>
      <c r="BE79" s="50"/>
      <c r="BF79" s="50"/>
    </row>
    <row r="80" spans="1:58" s="112" customFormat="1" ht="57" hidden="1" customHeight="1" x14ac:dyDescent="0.2">
      <c r="A80" s="143" t="e">
        <f>+'FORMULARIO 002 INF DE GESTIÓN '!A80</f>
        <v>#REF!</v>
      </c>
      <c r="B80" s="143" t="str">
        <f>+'FORMULARIO 002 INF DE GESTIÓN '!B80</f>
        <v>objetivo70</v>
      </c>
      <c r="C80" s="143">
        <f>+'FORMULARIO 002 INF DE GESTIÓN '!G80</f>
        <v>0</v>
      </c>
      <c r="D80" s="143">
        <f>+'FORMULARIO 002 INF DE GESTIÓN '!O80</f>
        <v>0</v>
      </c>
      <c r="E80" s="143">
        <f>+'FORMULARIO 001 (PÁG 2 Y 3)'!D67</f>
        <v>0</v>
      </c>
      <c r="F80" s="143">
        <f t="shared" si="3"/>
        <v>0</v>
      </c>
      <c r="G80" s="414" t="str">
        <f t="shared" si="4"/>
        <v>OCULTAR FILA</v>
      </c>
      <c r="H80" s="414"/>
      <c r="I80" s="414"/>
      <c r="J80" s="414"/>
      <c r="K80" s="399" t="str">
        <f t="shared" si="5"/>
        <v>OCULTAR FILA</v>
      </c>
      <c r="L80" s="399"/>
      <c r="M80" s="399"/>
      <c r="N80" s="399"/>
      <c r="O80" s="399"/>
      <c r="P80" s="399"/>
      <c r="Q80" s="399"/>
      <c r="R80" s="399"/>
      <c r="S80" s="399"/>
      <c r="T80" s="399"/>
      <c r="U80" s="399"/>
      <c r="V80" s="399"/>
      <c r="W80" s="399"/>
      <c r="X80" s="399"/>
      <c r="Y80" s="399"/>
      <c r="Z80" s="399"/>
      <c r="AA80" s="399"/>
      <c r="AB80" s="399"/>
      <c r="AC80" s="399"/>
      <c r="AD80" s="399"/>
      <c r="AE80" s="399"/>
      <c r="AF80" s="399"/>
      <c r="AG80" s="399"/>
      <c r="AH80" s="399"/>
      <c r="AI80" s="399"/>
      <c r="AJ80" s="399"/>
      <c r="AK80" s="399"/>
      <c r="AL80" s="399"/>
      <c r="AM80" s="399"/>
      <c r="AN80" s="89" t="s">
        <v>605</v>
      </c>
      <c r="AO80" s="89"/>
      <c r="AQ80" s="23" t="str">
        <f>+CONCATENATE('[2]ESTRUCTURA 2017 MODIF. 03MARZO'!$D$37,'[2]ESTRUCTURA 2017 MODIF. 03MARZO'!$E$37,'[2]ESTRUCTURA 2017 MODIF. 03MARZO'!$F$37)</f>
        <v>03-EGRESADOS DE ESTUDIANTES EN FORMACIÓN DE TSU Y DE LICENCIADOS O SU EQUIVALENTE TANTO EN PNF COMO EN CARRERAS.</v>
      </c>
      <c r="AR80" s="24"/>
      <c r="AS80" s="24"/>
      <c r="AT80" s="24" t="str">
        <f>+CONCATENATE('[2]ESTRUCTURA 2017 MODIF. 03MARZO'!$E$18,'[2]ESTRUCTURA 2017 MODIF. 03MARZO'!$E$15,'[2]ESTRUCTURA 2017 MODIF. 03MARZO'!$F$18)</f>
        <v>03-ESCUELA DE INGENIERÍA</v>
      </c>
      <c r="AU80" s="24"/>
      <c r="AV80" s="24"/>
      <c r="AW80" s="24"/>
      <c r="AX80" s="24"/>
      <c r="AY80" s="24"/>
      <c r="AZ80" s="24"/>
      <c r="BA80" s="24"/>
      <c r="BB80" s="50"/>
      <c r="BC80" s="50"/>
      <c r="BD80" s="50"/>
      <c r="BE80" s="50"/>
      <c r="BF80" s="50"/>
    </row>
    <row r="81" spans="1:58" s="112" customFormat="1" ht="57" hidden="1" customHeight="1" x14ac:dyDescent="0.2">
      <c r="A81" s="143" t="e">
        <f>+'FORMULARIO 002 INF DE GESTIÓN '!A81</f>
        <v>#REF!</v>
      </c>
      <c r="B81" s="143" t="str">
        <f>+'FORMULARIO 002 INF DE GESTIÓN '!B81</f>
        <v>objetivo71</v>
      </c>
      <c r="C81" s="143">
        <f>+'FORMULARIO 002 INF DE GESTIÓN '!G81</f>
        <v>0</v>
      </c>
      <c r="D81" s="143">
        <f>+'FORMULARIO 002 INF DE GESTIÓN '!O81</f>
        <v>0</v>
      </c>
      <c r="E81" s="143">
        <f>+'FORMULARIO 001 (PÁG 2 Y 3)'!D68</f>
        <v>0</v>
      </c>
      <c r="F81" s="143">
        <f t="shared" si="3"/>
        <v>0</v>
      </c>
      <c r="G81" s="414" t="str">
        <f t="shared" si="4"/>
        <v>OCULTAR FILA</v>
      </c>
      <c r="H81" s="414"/>
      <c r="I81" s="414"/>
      <c r="J81" s="414"/>
      <c r="K81" s="399" t="str">
        <f t="shared" si="5"/>
        <v>OCULTAR FILA</v>
      </c>
      <c r="L81" s="399"/>
      <c r="M81" s="399"/>
      <c r="N81" s="399"/>
      <c r="O81" s="399"/>
      <c r="P81" s="399"/>
      <c r="Q81" s="399"/>
      <c r="R81" s="399"/>
      <c r="S81" s="399"/>
      <c r="T81" s="399"/>
      <c r="U81" s="399"/>
      <c r="V81" s="399"/>
      <c r="W81" s="399"/>
      <c r="X81" s="399"/>
      <c r="Y81" s="399"/>
      <c r="Z81" s="399"/>
      <c r="AA81" s="399"/>
      <c r="AB81" s="399"/>
      <c r="AC81" s="399"/>
      <c r="AD81" s="399"/>
      <c r="AE81" s="399"/>
      <c r="AF81" s="399"/>
      <c r="AG81" s="399"/>
      <c r="AH81" s="399"/>
      <c r="AI81" s="399"/>
      <c r="AJ81" s="399"/>
      <c r="AK81" s="399"/>
      <c r="AL81" s="399"/>
      <c r="AM81" s="399"/>
      <c r="AN81" s="89" t="s">
        <v>605</v>
      </c>
      <c r="AO81" s="89"/>
      <c r="AQ81" s="23" t="str">
        <f>+CONCATENATE('[2]ESTRUCTURA 2017 MODIF. 03MARZO'!$D$37,'[2]ESTRUCTURA 2017 MODIF. 03MARZO'!$E$37,'[2]ESTRUCTURA 2017 MODIF. 03MARZO'!$F$37)</f>
        <v>03-EGRESADOS DE ESTUDIANTES EN FORMACIÓN DE TSU Y DE LICENCIADOS O SU EQUIVALENTE TANTO EN PNF COMO EN CARRERAS.</v>
      </c>
      <c r="AR81" s="24"/>
      <c r="AS81" s="24"/>
      <c r="AT81" s="24" t="str">
        <f>+CONCATENATE('[2]ESTRUCTURA 2017 MODIF. 03MARZO'!$E$18,'[2]ESTRUCTURA 2017 MODIF. 03MARZO'!$E$15,'[2]ESTRUCTURA 2017 MODIF. 03MARZO'!$F$18)</f>
        <v>03-ESCUELA DE INGENIERÍA</v>
      </c>
      <c r="AU81" s="24"/>
      <c r="AV81" s="24"/>
      <c r="AW81" s="24"/>
      <c r="AX81" s="24"/>
      <c r="AY81" s="24"/>
      <c r="AZ81" s="24"/>
      <c r="BA81" s="24"/>
      <c r="BB81" s="50"/>
      <c r="BC81" s="50"/>
      <c r="BD81" s="50"/>
      <c r="BE81" s="50"/>
      <c r="BF81" s="50"/>
    </row>
    <row r="82" spans="1:58" s="112" customFormat="1" ht="57" hidden="1" customHeight="1" x14ac:dyDescent="0.2">
      <c r="A82" s="143" t="e">
        <f>+'FORMULARIO 002 INF DE GESTIÓN '!A82</f>
        <v>#REF!</v>
      </c>
      <c r="B82" s="143" t="str">
        <f>+'FORMULARIO 002 INF DE GESTIÓN '!B82</f>
        <v>objetivo72</v>
      </c>
      <c r="C82" s="143">
        <f>+'FORMULARIO 002 INF DE GESTIÓN '!G82</f>
        <v>0</v>
      </c>
      <c r="D82" s="143">
        <f>+'FORMULARIO 002 INF DE GESTIÓN '!O82</f>
        <v>0</v>
      </c>
      <c r="E82" s="143">
        <f>+'FORMULARIO 001 (PÁG 2 Y 3)'!D69</f>
        <v>0</v>
      </c>
      <c r="F82" s="143">
        <f t="shared" si="3"/>
        <v>0</v>
      </c>
      <c r="G82" s="414" t="str">
        <f t="shared" si="4"/>
        <v>OCULTAR FILA</v>
      </c>
      <c r="H82" s="414"/>
      <c r="I82" s="414"/>
      <c r="J82" s="414"/>
      <c r="K82" s="399" t="str">
        <f t="shared" si="5"/>
        <v>OCULTAR FILA</v>
      </c>
      <c r="L82" s="399"/>
      <c r="M82" s="399"/>
      <c r="N82" s="399"/>
      <c r="O82" s="399"/>
      <c r="P82" s="399"/>
      <c r="Q82" s="399"/>
      <c r="R82" s="399"/>
      <c r="S82" s="399"/>
      <c r="T82" s="399"/>
      <c r="U82" s="399"/>
      <c r="V82" s="399"/>
      <c r="W82" s="399"/>
      <c r="X82" s="399"/>
      <c r="Y82" s="399"/>
      <c r="Z82" s="399"/>
      <c r="AA82" s="399"/>
      <c r="AB82" s="399"/>
      <c r="AC82" s="399"/>
      <c r="AD82" s="399"/>
      <c r="AE82" s="399"/>
      <c r="AF82" s="399"/>
      <c r="AG82" s="399"/>
      <c r="AH82" s="399"/>
      <c r="AI82" s="399"/>
      <c r="AJ82" s="399"/>
      <c r="AK82" s="399"/>
      <c r="AL82" s="399"/>
      <c r="AM82" s="399"/>
      <c r="AN82" s="89" t="s">
        <v>605</v>
      </c>
      <c r="AO82" s="89"/>
      <c r="AQ82" s="23" t="str">
        <f>+CONCATENATE('[2]ESTRUCTURA 2017 MODIF. 03MARZO'!$D$37,'[2]ESTRUCTURA 2017 MODIF. 03MARZO'!$E$37,'[2]ESTRUCTURA 2017 MODIF. 03MARZO'!$F$37)</f>
        <v>03-EGRESADOS DE ESTUDIANTES EN FORMACIÓN DE TSU Y DE LICENCIADOS O SU EQUIVALENTE TANTO EN PNF COMO EN CARRERAS.</v>
      </c>
      <c r="AR82" s="24"/>
      <c r="AS82" s="24"/>
      <c r="AT82" s="24" t="str">
        <f>+CONCATENATE('[2]ESTRUCTURA 2017 MODIF. 03MARZO'!$E$18,'[2]ESTRUCTURA 2017 MODIF. 03MARZO'!$E$15,'[2]ESTRUCTURA 2017 MODIF. 03MARZO'!$F$18)</f>
        <v>03-ESCUELA DE INGENIERÍA</v>
      </c>
      <c r="AU82" s="24"/>
      <c r="AV82" s="24"/>
      <c r="AW82" s="24"/>
      <c r="AX82" s="24"/>
      <c r="AY82" s="24"/>
      <c r="AZ82" s="24"/>
      <c r="BA82" s="24"/>
      <c r="BB82" s="50"/>
      <c r="BC82" s="50"/>
      <c r="BD82" s="50"/>
      <c r="BE82" s="50"/>
      <c r="BF82" s="50"/>
    </row>
    <row r="83" spans="1:58" s="112" customFormat="1" ht="57" hidden="1" customHeight="1" x14ac:dyDescent="0.2">
      <c r="A83" s="143" t="e">
        <f>+'FORMULARIO 002 INF DE GESTIÓN '!A83</f>
        <v>#REF!</v>
      </c>
      <c r="B83" s="143" t="str">
        <f>+'FORMULARIO 002 INF DE GESTIÓN '!B83</f>
        <v>objetivo73</v>
      </c>
      <c r="C83" s="143">
        <f>+'FORMULARIO 002 INF DE GESTIÓN '!G83</f>
        <v>0</v>
      </c>
      <c r="D83" s="143">
        <f>+'FORMULARIO 002 INF DE GESTIÓN '!O83</f>
        <v>0</v>
      </c>
      <c r="E83" s="143">
        <f>+'FORMULARIO 001 (PÁG 2 Y 3)'!D70</f>
        <v>0</v>
      </c>
      <c r="F83" s="143">
        <f t="shared" si="3"/>
        <v>0</v>
      </c>
      <c r="G83" s="414" t="str">
        <f t="shared" si="4"/>
        <v>OCULTAR FILA</v>
      </c>
      <c r="H83" s="414"/>
      <c r="I83" s="414"/>
      <c r="J83" s="414"/>
      <c r="K83" s="399" t="str">
        <f t="shared" si="5"/>
        <v>OCULTAR FILA</v>
      </c>
      <c r="L83" s="399"/>
      <c r="M83" s="399"/>
      <c r="N83" s="399"/>
      <c r="O83" s="399"/>
      <c r="P83" s="399"/>
      <c r="Q83" s="399"/>
      <c r="R83" s="399"/>
      <c r="S83" s="399"/>
      <c r="T83" s="399"/>
      <c r="U83" s="399"/>
      <c r="V83" s="399"/>
      <c r="W83" s="399"/>
      <c r="X83" s="399"/>
      <c r="Y83" s="399"/>
      <c r="Z83" s="399"/>
      <c r="AA83" s="399"/>
      <c r="AB83" s="399"/>
      <c r="AC83" s="399"/>
      <c r="AD83" s="399"/>
      <c r="AE83" s="399"/>
      <c r="AF83" s="399"/>
      <c r="AG83" s="399"/>
      <c r="AH83" s="399"/>
      <c r="AI83" s="399"/>
      <c r="AJ83" s="399"/>
      <c r="AK83" s="399"/>
      <c r="AL83" s="399"/>
      <c r="AM83" s="399"/>
      <c r="AN83" s="89" t="s">
        <v>605</v>
      </c>
      <c r="AO83" s="89"/>
      <c r="AQ83" s="23" t="str">
        <f>+CONCATENATE('[2]ESTRUCTURA 2017 MODIF. 03MARZO'!$D$37,'[2]ESTRUCTURA 2017 MODIF. 03MARZO'!$E$37,'[2]ESTRUCTURA 2017 MODIF. 03MARZO'!$F$37)</f>
        <v>03-EGRESADOS DE ESTUDIANTES EN FORMACIÓN DE TSU Y DE LICENCIADOS O SU EQUIVALENTE TANTO EN PNF COMO EN CARRERAS.</v>
      </c>
      <c r="AR83" s="24"/>
      <c r="AS83" s="24"/>
      <c r="AT83" s="24" t="str">
        <f>+CONCATENATE('[2]ESTRUCTURA 2017 MODIF. 03MARZO'!$E$18,'[2]ESTRUCTURA 2017 MODIF. 03MARZO'!$E$15,'[2]ESTRUCTURA 2017 MODIF. 03MARZO'!$F$18)</f>
        <v>03-ESCUELA DE INGENIERÍA</v>
      </c>
      <c r="AU83" s="24"/>
      <c r="AV83" s="24"/>
      <c r="AW83" s="24"/>
      <c r="AX83" s="24"/>
      <c r="AY83" s="24"/>
      <c r="AZ83" s="24"/>
      <c r="BA83" s="24"/>
      <c r="BB83" s="50"/>
      <c r="BC83" s="50"/>
      <c r="BD83" s="50"/>
      <c r="BE83" s="50"/>
      <c r="BF83" s="50"/>
    </row>
    <row r="84" spans="1:58" s="112" customFormat="1" ht="57" hidden="1" customHeight="1" x14ac:dyDescent="0.2">
      <c r="A84" s="143" t="e">
        <f>+'FORMULARIO 002 INF DE GESTIÓN '!A84</f>
        <v>#REF!</v>
      </c>
      <c r="B84" s="143" t="str">
        <f>+'FORMULARIO 002 INF DE GESTIÓN '!B84</f>
        <v>objetivo74</v>
      </c>
      <c r="C84" s="143">
        <f>+'FORMULARIO 002 INF DE GESTIÓN '!G84</f>
        <v>0</v>
      </c>
      <c r="D84" s="143">
        <f>+'FORMULARIO 002 INF DE GESTIÓN '!O84</f>
        <v>0</v>
      </c>
      <c r="E84" s="143">
        <f>+'FORMULARIO 001 (PÁG 2 Y 3)'!D71</f>
        <v>0</v>
      </c>
      <c r="F84" s="143">
        <f t="shared" si="3"/>
        <v>0</v>
      </c>
      <c r="G84" s="414" t="str">
        <f t="shared" si="4"/>
        <v>OCULTAR FILA</v>
      </c>
      <c r="H84" s="414"/>
      <c r="I84" s="414"/>
      <c r="J84" s="414"/>
      <c r="K84" s="399" t="str">
        <f t="shared" si="5"/>
        <v>OCULTAR FILA</v>
      </c>
      <c r="L84" s="399"/>
      <c r="M84" s="399"/>
      <c r="N84" s="399"/>
      <c r="O84" s="399"/>
      <c r="P84" s="399"/>
      <c r="Q84" s="399"/>
      <c r="R84" s="399"/>
      <c r="S84" s="399"/>
      <c r="T84" s="399"/>
      <c r="U84" s="399"/>
      <c r="V84" s="399"/>
      <c r="W84" s="399"/>
      <c r="X84" s="399"/>
      <c r="Y84" s="399"/>
      <c r="Z84" s="399"/>
      <c r="AA84" s="399"/>
      <c r="AB84" s="399"/>
      <c r="AC84" s="399"/>
      <c r="AD84" s="399"/>
      <c r="AE84" s="399"/>
      <c r="AF84" s="399"/>
      <c r="AG84" s="399"/>
      <c r="AH84" s="399"/>
      <c r="AI84" s="399"/>
      <c r="AJ84" s="399"/>
      <c r="AK84" s="399"/>
      <c r="AL84" s="399"/>
      <c r="AM84" s="399"/>
      <c r="AN84" s="89" t="s">
        <v>605</v>
      </c>
      <c r="AO84" s="89"/>
      <c r="AQ84" s="23" t="str">
        <f>+CONCATENATE('[2]ESTRUCTURA 2017 MODIF. 03MARZO'!$D$37,'[2]ESTRUCTURA 2017 MODIF. 03MARZO'!$E$37,'[2]ESTRUCTURA 2017 MODIF. 03MARZO'!$F$37)</f>
        <v>03-EGRESADOS DE ESTUDIANTES EN FORMACIÓN DE TSU Y DE LICENCIADOS O SU EQUIVALENTE TANTO EN PNF COMO EN CARRERAS.</v>
      </c>
      <c r="AR84" s="24"/>
      <c r="AS84" s="24"/>
      <c r="AT84" s="24" t="str">
        <f>+CONCATENATE('[2]ESTRUCTURA 2017 MODIF. 03MARZO'!$E$18,'[2]ESTRUCTURA 2017 MODIF. 03MARZO'!$E$15,'[2]ESTRUCTURA 2017 MODIF. 03MARZO'!$F$18)</f>
        <v>03-ESCUELA DE INGENIERÍA</v>
      </c>
      <c r="AU84" s="24"/>
      <c r="AV84" s="24"/>
      <c r="AW84" s="24"/>
      <c r="AX84" s="24"/>
      <c r="AY84" s="24"/>
      <c r="AZ84" s="24"/>
      <c r="BA84" s="24"/>
      <c r="BB84" s="50"/>
      <c r="BC84" s="50"/>
      <c r="BD84" s="50"/>
      <c r="BE84" s="50"/>
      <c r="BF84" s="50"/>
    </row>
    <row r="85" spans="1:58" s="112" customFormat="1" ht="57" hidden="1" customHeight="1" x14ac:dyDescent="0.2">
      <c r="A85" s="143" t="e">
        <f>+'FORMULARIO 002 INF DE GESTIÓN '!A85</f>
        <v>#REF!</v>
      </c>
      <c r="B85" s="143" t="str">
        <f>+'FORMULARIO 002 INF DE GESTIÓN '!B85</f>
        <v>objetivo75</v>
      </c>
      <c r="C85" s="143">
        <f>+'FORMULARIO 002 INF DE GESTIÓN '!G85</f>
        <v>0</v>
      </c>
      <c r="D85" s="143">
        <f>+'FORMULARIO 002 INF DE GESTIÓN '!O85</f>
        <v>0</v>
      </c>
      <c r="E85" s="143">
        <f>+'FORMULARIO 001 (PÁG 2 Y 3)'!D72</f>
        <v>0</v>
      </c>
      <c r="F85" s="143">
        <f t="shared" si="3"/>
        <v>0</v>
      </c>
      <c r="G85" s="414" t="str">
        <f t="shared" si="4"/>
        <v>OCULTAR FILA</v>
      </c>
      <c r="H85" s="414"/>
      <c r="I85" s="414"/>
      <c r="J85" s="414"/>
      <c r="K85" s="399" t="str">
        <f t="shared" si="5"/>
        <v>OCULTAR FILA</v>
      </c>
      <c r="L85" s="399"/>
      <c r="M85" s="399"/>
      <c r="N85" s="399"/>
      <c r="O85" s="399"/>
      <c r="P85" s="399"/>
      <c r="Q85" s="399"/>
      <c r="R85" s="399"/>
      <c r="S85" s="399"/>
      <c r="T85" s="399"/>
      <c r="U85" s="399"/>
      <c r="V85" s="399"/>
      <c r="W85" s="399"/>
      <c r="X85" s="399"/>
      <c r="Y85" s="399"/>
      <c r="Z85" s="399"/>
      <c r="AA85" s="399"/>
      <c r="AB85" s="399"/>
      <c r="AC85" s="399"/>
      <c r="AD85" s="399"/>
      <c r="AE85" s="399"/>
      <c r="AF85" s="399"/>
      <c r="AG85" s="399"/>
      <c r="AH85" s="399"/>
      <c r="AI85" s="399"/>
      <c r="AJ85" s="399"/>
      <c r="AK85" s="399"/>
      <c r="AL85" s="399"/>
      <c r="AM85" s="399"/>
      <c r="AN85" s="89" t="s">
        <v>605</v>
      </c>
      <c r="AO85" s="89"/>
      <c r="AQ85" s="23" t="str">
        <f>+CONCATENATE('[2]ESTRUCTURA 2017 MODIF. 03MARZO'!$D$37,'[2]ESTRUCTURA 2017 MODIF. 03MARZO'!$E$37,'[2]ESTRUCTURA 2017 MODIF. 03MARZO'!$F$37)</f>
        <v>03-EGRESADOS DE ESTUDIANTES EN FORMACIÓN DE TSU Y DE LICENCIADOS O SU EQUIVALENTE TANTO EN PNF COMO EN CARRERAS.</v>
      </c>
      <c r="AR85" s="24"/>
      <c r="AS85" s="24"/>
      <c r="AT85" s="24" t="str">
        <f>+CONCATENATE('[2]ESTRUCTURA 2017 MODIF. 03MARZO'!$E$18,'[2]ESTRUCTURA 2017 MODIF. 03MARZO'!$E$15,'[2]ESTRUCTURA 2017 MODIF. 03MARZO'!$F$18)</f>
        <v>03-ESCUELA DE INGENIERÍA</v>
      </c>
      <c r="AU85" s="24"/>
      <c r="AV85" s="24"/>
      <c r="AW85" s="24"/>
      <c r="AX85" s="24"/>
      <c r="AY85" s="24"/>
      <c r="AZ85" s="24"/>
      <c r="BA85" s="24"/>
      <c r="BB85" s="50"/>
      <c r="BC85" s="50"/>
      <c r="BD85" s="50"/>
      <c r="BE85" s="50"/>
      <c r="BF85" s="50"/>
    </row>
    <row r="86" spans="1:58" s="112" customFormat="1" ht="57" hidden="1" customHeight="1" x14ac:dyDescent="0.2">
      <c r="A86" s="143" t="e">
        <f>+'FORMULARIO 002 INF DE GESTIÓN '!A86</f>
        <v>#REF!</v>
      </c>
      <c r="B86" s="143" t="str">
        <f>+'FORMULARIO 002 INF DE GESTIÓN '!B86</f>
        <v>objetivo76</v>
      </c>
      <c r="C86" s="143">
        <f>+'FORMULARIO 002 INF DE GESTIÓN '!G86</f>
        <v>0</v>
      </c>
      <c r="D86" s="143">
        <f>+'FORMULARIO 002 INF DE GESTIÓN '!O86</f>
        <v>0</v>
      </c>
      <c r="E86" s="143">
        <f>+'FORMULARIO 001 (PÁG 2 Y 3)'!D73</f>
        <v>0</v>
      </c>
      <c r="F86" s="143">
        <f t="shared" si="3"/>
        <v>0</v>
      </c>
      <c r="G86" s="414" t="str">
        <f t="shared" si="4"/>
        <v>OCULTAR FILA</v>
      </c>
      <c r="H86" s="414"/>
      <c r="I86" s="414"/>
      <c r="J86" s="414"/>
      <c r="K86" s="399" t="str">
        <f t="shared" si="5"/>
        <v>OCULTAR FILA</v>
      </c>
      <c r="L86" s="399"/>
      <c r="M86" s="399"/>
      <c r="N86" s="399"/>
      <c r="O86" s="399"/>
      <c r="P86" s="399"/>
      <c r="Q86" s="399"/>
      <c r="R86" s="399"/>
      <c r="S86" s="399"/>
      <c r="T86" s="399"/>
      <c r="U86" s="399"/>
      <c r="V86" s="399"/>
      <c r="W86" s="399"/>
      <c r="X86" s="399"/>
      <c r="Y86" s="399"/>
      <c r="Z86" s="399"/>
      <c r="AA86" s="399"/>
      <c r="AB86" s="399"/>
      <c r="AC86" s="399"/>
      <c r="AD86" s="399"/>
      <c r="AE86" s="399"/>
      <c r="AF86" s="399"/>
      <c r="AG86" s="399"/>
      <c r="AH86" s="399"/>
      <c r="AI86" s="399"/>
      <c r="AJ86" s="399"/>
      <c r="AK86" s="399"/>
      <c r="AL86" s="399"/>
      <c r="AM86" s="399"/>
      <c r="AN86" s="89" t="s">
        <v>605</v>
      </c>
      <c r="AO86" s="89"/>
      <c r="AQ86" s="23" t="str">
        <f>+CONCATENATE('[2]ESTRUCTURA 2017 MODIF. 03MARZO'!$D$37,'[2]ESTRUCTURA 2017 MODIF. 03MARZO'!$E$37,'[2]ESTRUCTURA 2017 MODIF. 03MARZO'!$F$37)</f>
        <v>03-EGRESADOS DE ESTUDIANTES EN FORMACIÓN DE TSU Y DE LICENCIADOS O SU EQUIVALENTE TANTO EN PNF COMO EN CARRERAS.</v>
      </c>
      <c r="AR86" s="24"/>
      <c r="AS86" s="24"/>
      <c r="AT86" s="24" t="str">
        <f>+CONCATENATE('[2]ESTRUCTURA 2017 MODIF. 03MARZO'!$E$18,'[2]ESTRUCTURA 2017 MODIF. 03MARZO'!$E$15,'[2]ESTRUCTURA 2017 MODIF. 03MARZO'!$F$18)</f>
        <v>03-ESCUELA DE INGENIERÍA</v>
      </c>
      <c r="AU86" s="24"/>
      <c r="AV86" s="24"/>
      <c r="AW86" s="24"/>
      <c r="AX86" s="24"/>
      <c r="AY86" s="24"/>
      <c r="AZ86" s="24"/>
      <c r="BA86" s="24"/>
      <c r="BB86" s="50"/>
      <c r="BC86" s="50"/>
      <c r="BD86" s="50"/>
      <c r="BE86" s="50"/>
      <c r="BF86" s="50"/>
    </row>
    <row r="87" spans="1:58" s="112" customFormat="1" ht="57" hidden="1" customHeight="1" x14ac:dyDescent="0.2">
      <c r="A87" s="143" t="e">
        <f>+'FORMULARIO 002 INF DE GESTIÓN '!A87</f>
        <v>#REF!</v>
      </c>
      <c r="B87" s="143" t="str">
        <f>+'FORMULARIO 002 INF DE GESTIÓN '!B87</f>
        <v>objetivo77</v>
      </c>
      <c r="C87" s="143">
        <f>+'FORMULARIO 002 INF DE GESTIÓN '!G87</f>
        <v>0</v>
      </c>
      <c r="D87" s="143">
        <f>+'FORMULARIO 002 INF DE GESTIÓN '!O87</f>
        <v>0</v>
      </c>
      <c r="E87" s="143">
        <f>+'FORMULARIO 001 (PÁG 2 Y 3)'!D74</f>
        <v>0</v>
      </c>
      <c r="F87" s="143">
        <f t="shared" si="3"/>
        <v>0</v>
      </c>
      <c r="G87" s="414" t="str">
        <f t="shared" si="4"/>
        <v>OCULTAR FILA</v>
      </c>
      <c r="H87" s="414"/>
      <c r="I87" s="414"/>
      <c r="J87" s="414"/>
      <c r="K87" s="399" t="str">
        <f t="shared" si="5"/>
        <v>OCULTAR FILA</v>
      </c>
      <c r="L87" s="399"/>
      <c r="M87" s="399"/>
      <c r="N87" s="399"/>
      <c r="O87" s="399"/>
      <c r="P87" s="399"/>
      <c r="Q87" s="399"/>
      <c r="R87" s="399"/>
      <c r="S87" s="399"/>
      <c r="T87" s="399"/>
      <c r="U87" s="399"/>
      <c r="V87" s="399"/>
      <c r="W87" s="399"/>
      <c r="X87" s="399"/>
      <c r="Y87" s="399"/>
      <c r="Z87" s="399"/>
      <c r="AA87" s="399"/>
      <c r="AB87" s="399"/>
      <c r="AC87" s="399"/>
      <c r="AD87" s="399"/>
      <c r="AE87" s="399"/>
      <c r="AF87" s="399"/>
      <c r="AG87" s="399"/>
      <c r="AH87" s="399"/>
      <c r="AI87" s="399"/>
      <c r="AJ87" s="399"/>
      <c r="AK87" s="399"/>
      <c r="AL87" s="399"/>
      <c r="AM87" s="399"/>
      <c r="AN87" s="89" t="s">
        <v>605</v>
      </c>
      <c r="AO87" s="89"/>
      <c r="AQ87" s="23" t="str">
        <f>+CONCATENATE('[2]ESTRUCTURA 2017 MODIF. 03MARZO'!$D$37,'[2]ESTRUCTURA 2017 MODIF. 03MARZO'!$E$37,'[2]ESTRUCTURA 2017 MODIF. 03MARZO'!$F$37)</f>
        <v>03-EGRESADOS DE ESTUDIANTES EN FORMACIÓN DE TSU Y DE LICENCIADOS O SU EQUIVALENTE TANTO EN PNF COMO EN CARRERAS.</v>
      </c>
      <c r="AR87" s="24"/>
      <c r="AS87" s="24"/>
      <c r="AT87" s="24" t="str">
        <f>+CONCATENATE('[2]ESTRUCTURA 2017 MODIF. 03MARZO'!$E$18,'[2]ESTRUCTURA 2017 MODIF. 03MARZO'!$E$15,'[2]ESTRUCTURA 2017 MODIF. 03MARZO'!$F$18)</f>
        <v>03-ESCUELA DE INGENIERÍA</v>
      </c>
      <c r="AU87" s="24"/>
      <c r="AV87" s="24"/>
      <c r="AW87" s="24"/>
      <c r="AX87" s="24"/>
      <c r="AY87" s="24"/>
      <c r="AZ87" s="24"/>
      <c r="BA87" s="24"/>
      <c r="BB87" s="50"/>
      <c r="BC87" s="50"/>
      <c r="BD87" s="50"/>
      <c r="BE87" s="50"/>
      <c r="BF87" s="50"/>
    </row>
    <row r="88" spans="1:58" s="112" customFormat="1" ht="57" hidden="1" customHeight="1" x14ac:dyDescent="0.2">
      <c r="A88" s="143" t="e">
        <f>+'FORMULARIO 002 INF DE GESTIÓN '!A88</f>
        <v>#REF!</v>
      </c>
      <c r="B88" s="143" t="str">
        <f>+'FORMULARIO 002 INF DE GESTIÓN '!B88</f>
        <v>objetivo78</v>
      </c>
      <c r="C88" s="143">
        <f>+'FORMULARIO 002 INF DE GESTIÓN '!G88</f>
        <v>0</v>
      </c>
      <c r="D88" s="143">
        <f>+'FORMULARIO 002 INF DE GESTIÓN '!O88</f>
        <v>0</v>
      </c>
      <c r="E88" s="143">
        <f>+'FORMULARIO 001 (PÁG 2 Y 3)'!D75</f>
        <v>0</v>
      </c>
      <c r="F88" s="143">
        <f t="shared" si="3"/>
        <v>0</v>
      </c>
      <c r="G88" s="414" t="str">
        <f t="shared" si="4"/>
        <v>OCULTAR FILA</v>
      </c>
      <c r="H88" s="414"/>
      <c r="I88" s="414"/>
      <c r="J88" s="414"/>
      <c r="K88" s="399" t="str">
        <f t="shared" si="5"/>
        <v>OCULTAR FILA</v>
      </c>
      <c r="L88" s="399"/>
      <c r="M88" s="399"/>
      <c r="N88" s="399"/>
      <c r="O88" s="399"/>
      <c r="P88" s="399"/>
      <c r="Q88" s="399"/>
      <c r="R88" s="399"/>
      <c r="S88" s="399"/>
      <c r="T88" s="399"/>
      <c r="U88" s="399"/>
      <c r="V88" s="399"/>
      <c r="W88" s="399"/>
      <c r="X88" s="399"/>
      <c r="Y88" s="399"/>
      <c r="Z88" s="399"/>
      <c r="AA88" s="399"/>
      <c r="AB88" s="399"/>
      <c r="AC88" s="399"/>
      <c r="AD88" s="399"/>
      <c r="AE88" s="399"/>
      <c r="AF88" s="399"/>
      <c r="AG88" s="399"/>
      <c r="AH88" s="399"/>
      <c r="AI88" s="399"/>
      <c r="AJ88" s="399"/>
      <c r="AK88" s="399"/>
      <c r="AL88" s="399"/>
      <c r="AM88" s="399"/>
      <c r="AN88" s="89" t="s">
        <v>605</v>
      </c>
      <c r="AO88" s="89"/>
      <c r="AQ88" s="23" t="str">
        <f>+CONCATENATE('[2]ESTRUCTURA 2017 MODIF. 03MARZO'!$D$37,'[2]ESTRUCTURA 2017 MODIF. 03MARZO'!$E$37,'[2]ESTRUCTURA 2017 MODIF. 03MARZO'!$F$37)</f>
        <v>03-EGRESADOS DE ESTUDIANTES EN FORMACIÓN DE TSU Y DE LICENCIADOS O SU EQUIVALENTE TANTO EN PNF COMO EN CARRERAS.</v>
      </c>
      <c r="AR88" s="24"/>
      <c r="AS88" s="24"/>
      <c r="AT88" s="24" t="str">
        <f>+CONCATENATE('[2]ESTRUCTURA 2017 MODIF. 03MARZO'!$E$18,'[2]ESTRUCTURA 2017 MODIF. 03MARZO'!$E$15,'[2]ESTRUCTURA 2017 MODIF. 03MARZO'!$F$18)</f>
        <v>03-ESCUELA DE INGENIERÍA</v>
      </c>
      <c r="AU88" s="24"/>
      <c r="AV88" s="24"/>
      <c r="AW88" s="24"/>
      <c r="AX88" s="24"/>
      <c r="AY88" s="24"/>
      <c r="AZ88" s="24"/>
      <c r="BA88" s="24"/>
      <c r="BB88" s="50"/>
      <c r="BC88" s="50"/>
      <c r="BD88" s="50"/>
      <c r="BE88" s="50"/>
      <c r="BF88" s="50"/>
    </row>
    <row r="89" spans="1:58" s="112" customFormat="1" ht="57" hidden="1" customHeight="1" x14ac:dyDescent="0.2">
      <c r="A89" s="143" t="e">
        <f>+'FORMULARIO 002 INF DE GESTIÓN '!A89</f>
        <v>#REF!</v>
      </c>
      <c r="B89" s="143" t="str">
        <f>+'FORMULARIO 002 INF DE GESTIÓN '!B89</f>
        <v>objetivo79</v>
      </c>
      <c r="C89" s="143">
        <f>+'FORMULARIO 002 INF DE GESTIÓN '!G89</f>
        <v>0</v>
      </c>
      <c r="D89" s="143">
        <f>+'FORMULARIO 002 INF DE GESTIÓN '!O89</f>
        <v>0</v>
      </c>
      <c r="E89" s="143">
        <f>+'FORMULARIO 001 (PÁG 2 Y 3)'!D76</f>
        <v>0</v>
      </c>
      <c r="F89" s="143">
        <f t="shared" si="3"/>
        <v>0</v>
      </c>
      <c r="G89" s="414" t="str">
        <f t="shared" si="4"/>
        <v>OCULTAR FILA</v>
      </c>
      <c r="H89" s="414"/>
      <c r="I89" s="414"/>
      <c r="J89" s="414"/>
      <c r="K89" s="399" t="str">
        <f t="shared" si="5"/>
        <v>OCULTAR FILA</v>
      </c>
      <c r="L89" s="399"/>
      <c r="M89" s="399"/>
      <c r="N89" s="399"/>
      <c r="O89" s="399"/>
      <c r="P89" s="399"/>
      <c r="Q89" s="399"/>
      <c r="R89" s="399"/>
      <c r="S89" s="399"/>
      <c r="T89" s="399"/>
      <c r="U89" s="399"/>
      <c r="V89" s="399"/>
      <c r="W89" s="399"/>
      <c r="X89" s="399"/>
      <c r="Y89" s="399"/>
      <c r="Z89" s="399"/>
      <c r="AA89" s="399"/>
      <c r="AB89" s="399"/>
      <c r="AC89" s="399"/>
      <c r="AD89" s="399"/>
      <c r="AE89" s="399"/>
      <c r="AF89" s="399"/>
      <c r="AG89" s="399"/>
      <c r="AH89" s="399"/>
      <c r="AI89" s="399"/>
      <c r="AJ89" s="399"/>
      <c r="AK89" s="399"/>
      <c r="AL89" s="399"/>
      <c r="AM89" s="399"/>
      <c r="AN89" s="89" t="s">
        <v>605</v>
      </c>
      <c r="AO89" s="89"/>
      <c r="AQ89" s="23" t="str">
        <f>+CONCATENATE('[2]ESTRUCTURA 2017 MODIF. 03MARZO'!$D$37,'[2]ESTRUCTURA 2017 MODIF. 03MARZO'!$E$37,'[2]ESTRUCTURA 2017 MODIF. 03MARZO'!$F$37)</f>
        <v>03-EGRESADOS DE ESTUDIANTES EN FORMACIÓN DE TSU Y DE LICENCIADOS O SU EQUIVALENTE TANTO EN PNF COMO EN CARRERAS.</v>
      </c>
      <c r="AR89" s="24"/>
      <c r="AS89" s="24"/>
      <c r="AT89" s="24" t="str">
        <f>+CONCATENATE('[2]ESTRUCTURA 2017 MODIF. 03MARZO'!$E$18,'[2]ESTRUCTURA 2017 MODIF. 03MARZO'!$E$15,'[2]ESTRUCTURA 2017 MODIF. 03MARZO'!$F$18)</f>
        <v>03-ESCUELA DE INGENIERÍA</v>
      </c>
      <c r="AU89" s="24"/>
      <c r="AV89" s="24"/>
      <c r="AW89" s="24"/>
      <c r="AX89" s="24"/>
      <c r="AY89" s="24"/>
      <c r="AZ89" s="24"/>
      <c r="BA89" s="24"/>
      <c r="BB89" s="50"/>
      <c r="BC89" s="50"/>
      <c r="BD89" s="50"/>
      <c r="BE89" s="50"/>
      <c r="BF89" s="50"/>
    </row>
    <row r="90" spans="1:58" s="112" customFormat="1" ht="57" hidden="1" customHeight="1" x14ac:dyDescent="0.2">
      <c r="A90" s="143" t="e">
        <f>+'FORMULARIO 002 INF DE GESTIÓN '!A90</f>
        <v>#REF!</v>
      </c>
      <c r="B90" s="143" t="str">
        <f>+'FORMULARIO 002 INF DE GESTIÓN '!B90</f>
        <v>objetivo80</v>
      </c>
      <c r="C90" s="143">
        <f>+'FORMULARIO 002 INF DE GESTIÓN '!G90</f>
        <v>0</v>
      </c>
      <c r="D90" s="143">
        <f>+'FORMULARIO 002 INF DE GESTIÓN '!O90</f>
        <v>0</v>
      </c>
      <c r="E90" s="143">
        <f>+'FORMULARIO 001 (PÁG 2 Y 3)'!D77</f>
        <v>0</v>
      </c>
      <c r="F90" s="143">
        <f t="shared" si="3"/>
        <v>0</v>
      </c>
      <c r="G90" s="414" t="str">
        <f t="shared" si="4"/>
        <v>OCULTAR FILA</v>
      </c>
      <c r="H90" s="414"/>
      <c r="I90" s="414"/>
      <c r="J90" s="414"/>
      <c r="K90" s="399" t="str">
        <f t="shared" si="5"/>
        <v>OCULTAR FILA</v>
      </c>
      <c r="L90" s="399"/>
      <c r="M90" s="399"/>
      <c r="N90" s="399"/>
      <c r="O90" s="399"/>
      <c r="P90" s="399"/>
      <c r="Q90" s="399"/>
      <c r="R90" s="399"/>
      <c r="S90" s="399"/>
      <c r="T90" s="399"/>
      <c r="U90" s="399"/>
      <c r="V90" s="399"/>
      <c r="W90" s="399"/>
      <c r="X90" s="399"/>
      <c r="Y90" s="399"/>
      <c r="Z90" s="399"/>
      <c r="AA90" s="399"/>
      <c r="AB90" s="399"/>
      <c r="AC90" s="399"/>
      <c r="AD90" s="399"/>
      <c r="AE90" s="399"/>
      <c r="AF90" s="399"/>
      <c r="AG90" s="399"/>
      <c r="AH90" s="399"/>
      <c r="AI90" s="399"/>
      <c r="AJ90" s="399"/>
      <c r="AK90" s="399"/>
      <c r="AL90" s="399"/>
      <c r="AM90" s="399"/>
      <c r="AN90" s="89" t="s">
        <v>605</v>
      </c>
      <c r="AO90" s="89"/>
      <c r="AQ90" s="23" t="str">
        <f>+CONCATENATE('[2]ESTRUCTURA 2017 MODIF. 03MARZO'!$D$37,'[2]ESTRUCTURA 2017 MODIF. 03MARZO'!$E$37,'[2]ESTRUCTURA 2017 MODIF. 03MARZO'!$F$37)</f>
        <v>03-EGRESADOS DE ESTUDIANTES EN FORMACIÓN DE TSU Y DE LICENCIADOS O SU EQUIVALENTE TANTO EN PNF COMO EN CARRERAS.</v>
      </c>
      <c r="AR90" s="24"/>
      <c r="AS90" s="24"/>
      <c r="AT90" s="24" t="str">
        <f>+CONCATENATE('[2]ESTRUCTURA 2017 MODIF. 03MARZO'!$E$18,'[2]ESTRUCTURA 2017 MODIF. 03MARZO'!$E$15,'[2]ESTRUCTURA 2017 MODIF. 03MARZO'!$F$18)</f>
        <v>03-ESCUELA DE INGENIERÍA</v>
      </c>
      <c r="AU90" s="24"/>
      <c r="AV90" s="24"/>
      <c r="AW90" s="24"/>
      <c r="AX90" s="24"/>
      <c r="AY90" s="24"/>
      <c r="AZ90" s="24"/>
      <c r="BA90" s="24"/>
      <c r="BB90" s="50"/>
      <c r="BC90" s="50"/>
      <c r="BD90" s="50"/>
      <c r="BE90" s="50"/>
      <c r="BF90" s="50"/>
    </row>
    <row r="91" spans="1:58" s="112" customFormat="1" ht="57" hidden="1" customHeight="1" x14ac:dyDescent="0.2">
      <c r="A91" s="143" t="e">
        <f>+'FORMULARIO 002 INF DE GESTIÓN '!A91</f>
        <v>#REF!</v>
      </c>
      <c r="B91" s="143" t="str">
        <f>+'FORMULARIO 002 INF DE GESTIÓN '!B91</f>
        <v>objetivo81</v>
      </c>
      <c r="C91" s="143">
        <f>+'FORMULARIO 002 INF DE GESTIÓN '!G91</f>
        <v>0</v>
      </c>
      <c r="D91" s="143">
        <f>+'FORMULARIO 002 INF DE GESTIÓN '!O91</f>
        <v>0</v>
      </c>
      <c r="E91" s="143">
        <f>+'FORMULARIO 001 (PÁG 2 Y 3)'!D78</f>
        <v>0</v>
      </c>
      <c r="F91" s="143">
        <f t="shared" si="3"/>
        <v>0</v>
      </c>
      <c r="G91" s="414" t="str">
        <f t="shared" si="4"/>
        <v>OCULTAR FILA</v>
      </c>
      <c r="H91" s="414"/>
      <c r="I91" s="414"/>
      <c r="J91" s="414"/>
      <c r="K91" s="399" t="str">
        <f t="shared" si="5"/>
        <v>OCULTAR FILA</v>
      </c>
      <c r="L91" s="399"/>
      <c r="M91" s="399"/>
      <c r="N91" s="399"/>
      <c r="O91" s="399"/>
      <c r="P91" s="399"/>
      <c r="Q91" s="399"/>
      <c r="R91" s="399"/>
      <c r="S91" s="399"/>
      <c r="T91" s="399"/>
      <c r="U91" s="399"/>
      <c r="V91" s="399"/>
      <c r="W91" s="399"/>
      <c r="X91" s="399"/>
      <c r="Y91" s="399"/>
      <c r="Z91" s="399"/>
      <c r="AA91" s="399"/>
      <c r="AB91" s="399"/>
      <c r="AC91" s="399"/>
      <c r="AD91" s="399"/>
      <c r="AE91" s="399"/>
      <c r="AF91" s="399"/>
      <c r="AG91" s="399"/>
      <c r="AH91" s="399"/>
      <c r="AI91" s="399"/>
      <c r="AJ91" s="399"/>
      <c r="AK91" s="399"/>
      <c r="AL91" s="399"/>
      <c r="AM91" s="399"/>
      <c r="AN91" s="89" t="s">
        <v>605</v>
      </c>
      <c r="AO91" s="89"/>
      <c r="AQ91" s="23" t="str">
        <f>+CONCATENATE('[2]ESTRUCTURA 2017 MODIF. 03MARZO'!$D$37,'[2]ESTRUCTURA 2017 MODIF. 03MARZO'!$E$37,'[2]ESTRUCTURA 2017 MODIF. 03MARZO'!$F$37)</f>
        <v>03-EGRESADOS DE ESTUDIANTES EN FORMACIÓN DE TSU Y DE LICENCIADOS O SU EQUIVALENTE TANTO EN PNF COMO EN CARRERAS.</v>
      </c>
      <c r="AR91" s="24"/>
      <c r="AS91" s="24"/>
      <c r="AT91" s="24" t="str">
        <f>+CONCATENATE('[2]ESTRUCTURA 2017 MODIF. 03MARZO'!$E$18,'[2]ESTRUCTURA 2017 MODIF. 03MARZO'!$E$15,'[2]ESTRUCTURA 2017 MODIF. 03MARZO'!$F$18)</f>
        <v>03-ESCUELA DE INGENIERÍA</v>
      </c>
      <c r="AU91" s="24"/>
      <c r="AV91" s="24"/>
      <c r="AW91" s="24"/>
      <c r="AX91" s="24"/>
      <c r="AY91" s="24"/>
      <c r="AZ91" s="24"/>
      <c r="BA91" s="24"/>
      <c r="BB91" s="50"/>
      <c r="BC91" s="50"/>
      <c r="BD91" s="50"/>
      <c r="BE91" s="50"/>
      <c r="BF91" s="50"/>
    </row>
    <row r="92" spans="1:58" s="112" customFormat="1" ht="57" hidden="1" customHeight="1" x14ac:dyDescent="0.2">
      <c r="A92" s="143" t="e">
        <f>+'FORMULARIO 002 INF DE GESTIÓN '!A92</f>
        <v>#REF!</v>
      </c>
      <c r="B92" s="143" t="str">
        <f>+'FORMULARIO 002 INF DE GESTIÓN '!B92</f>
        <v>objetivo82</v>
      </c>
      <c r="C92" s="143">
        <f>+'FORMULARIO 002 INF DE GESTIÓN '!G92</f>
        <v>0</v>
      </c>
      <c r="D92" s="143">
        <f>+'FORMULARIO 002 INF DE GESTIÓN '!O92</f>
        <v>0</v>
      </c>
      <c r="E92" s="143">
        <f>+'FORMULARIO 001 (PÁG 2 Y 3)'!D79</f>
        <v>0</v>
      </c>
      <c r="F92" s="143">
        <f t="shared" si="3"/>
        <v>0</v>
      </c>
      <c r="G92" s="414" t="str">
        <f t="shared" si="4"/>
        <v>OCULTAR FILA</v>
      </c>
      <c r="H92" s="414"/>
      <c r="I92" s="414"/>
      <c r="J92" s="414"/>
      <c r="K92" s="399" t="str">
        <f t="shared" si="5"/>
        <v>OCULTAR FILA</v>
      </c>
      <c r="L92" s="399"/>
      <c r="M92" s="399"/>
      <c r="N92" s="399"/>
      <c r="O92" s="399"/>
      <c r="P92" s="399"/>
      <c r="Q92" s="399"/>
      <c r="R92" s="399"/>
      <c r="S92" s="399"/>
      <c r="T92" s="399"/>
      <c r="U92" s="399"/>
      <c r="V92" s="399"/>
      <c r="W92" s="399"/>
      <c r="X92" s="399"/>
      <c r="Y92" s="399"/>
      <c r="Z92" s="399"/>
      <c r="AA92" s="399"/>
      <c r="AB92" s="399"/>
      <c r="AC92" s="399"/>
      <c r="AD92" s="399"/>
      <c r="AE92" s="399"/>
      <c r="AF92" s="399"/>
      <c r="AG92" s="399"/>
      <c r="AH92" s="399"/>
      <c r="AI92" s="399"/>
      <c r="AJ92" s="399"/>
      <c r="AK92" s="399"/>
      <c r="AL92" s="399"/>
      <c r="AM92" s="399"/>
      <c r="AN92" s="89" t="s">
        <v>605</v>
      </c>
      <c r="AO92" s="89"/>
      <c r="AQ92" s="23" t="str">
        <f>+CONCATENATE('[2]ESTRUCTURA 2017 MODIF. 03MARZO'!$D$37,'[2]ESTRUCTURA 2017 MODIF. 03MARZO'!$E$37,'[2]ESTRUCTURA 2017 MODIF. 03MARZO'!$F$37)</f>
        <v>03-EGRESADOS DE ESTUDIANTES EN FORMACIÓN DE TSU Y DE LICENCIADOS O SU EQUIVALENTE TANTO EN PNF COMO EN CARRERAS.</v>
      </c>
      <c r="AR92" s="24"/>
      <c r="AS92" s="24"/>
      <c r="AT92" s="24" t="str">
        <f>+CONCATENATE('[2]ESTRUCTURA 2017 MODIF. 03MARZO'!$E$18,'[2]ESTRUCTURA 2017 MODIF. 03MARZO'!$E$15,'[2]ESTRUCTURA 2017 MODIF. 03MARZO'!$F$18)</f>
        <v>03-ESCUELA DE INGENIERÍA</v>
      </c>
      <c r="AU92" s="24"/>
      <c r="AV92" s="24"/>
      <c r="AW92" s="24"/>
      <c r="AX92" s="24"/>
      <c r="AY92" s="24"/>
      <c r="AZ92" s="24"/>
      <c r="BA92" s="24"/>
      <c r="BB92" s="50"/>
      <c r="BC92" s="50"/>
      <c r="BD92" s="50"/>
      <c r="BE92" s="50"/>
      <c r="BF92" s="50"/>
    </row>
    <row r="93" spans="1:58" s="112" customFormat="1" ht="57" hidden="1" customHeight="1" x14ac:dyDescent="0.2">
      <c r="A93" s="143" t="e">
        <f>+'FORMULARIO 002 INF DE GESTIÓN '!A93</f>
        <v>#REF!</v>
      </c>
      <c r="B93" s="143" t="str">
        <f>+'FORMULARIO 002 INF DE GESTIÓN '!B93</f>
        <v>objetivo83</v>
      </c>
      <c r="C93" s="143">
        <f>+'FORMULARIO 002 INF DE GESTIÓN '!G93</f>
        <v>0</v>
      </c>
      <c r="D93" s="143">
        <f>+'FORMULARIO 002 INF DE GESTIÓN '!O93</f>
        <v>0</v>
      </c>
      <c r="E93" s="143">
        <f>+'FORMULARIO 001 (PÁG 2 Y 3)'!D80</f>
        <v>0</v>
      </c>
      <c r="F93" s="143">
        <f t="shared" si="3"/>
        <v>0</v>
      </c>
      <c r="G93" s="414" t="str">
        <f t="shared" si="4"/>
        <v>OCULTAR FILA</v>
      </c>
      <c r="H93" s="414"/>
      <c r="I93" s="414"/>
      <c r="J93" s="414"/>
      <c r="K93" s="399" t="str">
        <f t="shared" si="5"/>
        <v>OCULTAR FILA</v>
      </c>
      <c r="L93" s="399"/>
      <c r="M93" s="399"/>
      <c r="N93" s="399"/>
      <c r="O93" s="399"/>
      <c r="P93" s="399"/>
      <c r="Q93" s="399"/>
      <c r="R93" s="399"/>
      <c r="S93" s="399"/>
      <c r="T93" s="399"/>
      <c r="U93" s="399"/>
      <c r="V93" s="399"/>
      <c r="W93" s="399"/>
      <c r="X93" s="399"/>
      <c r="Y93" s="399"/>
      <c r="Z93" s="399"/>
      <c r="AA93" s="399"/>
      <c r="AB93" s="399"/>
      <c r="AC93" s="399"/>
      <c r="AD93" s="399"/>
      <c r="AE93" s="399"/>
      <c r="AF93" s="399"/>
      <c r="AG93" s="399"/>
      <c r="AH93" s="399"/>
      <c r="AI93" s="399"/>
      <c r="AJ93" s="399"/>
      <c r="AK93" s="399"/>
      <c r="AL93" s="399"/>
      <c r="AM93" s="399"/>
      <c r="AN93" s="89" t="s">
        <v>605</v>
      </c>
      <c r="AO93" s="89"/>
      <c r="AQ93" s="23" t="str">
        <f>+CONCATENATE('[2]ESTRUCTURA 2017 MODIF. 03MARZO'!$D$37,'[2]ESTRUCTURA 2017 MODIF. 03MARZO'!$E$37,'[2]ESTRUCTURA 2017 MODIF. 03MARZO'!$F$37)</f>
        <v>03-EGRESADOS DE ESTUDIANTES EN FORMACIÓN DE TSU Y DE LICENCIADOS O SU EQUIVALENTE TANTO EN PNF COMO EN CARRERAS.</v>
      </c>
      <c r="AR93" s="24"/>
      <c r="AS93" s="24"/>
      <c r="AT93" s="24" t="str">
        <f>+CONCATENATE('[2]ESTRUCTURA 2017 MODIF. 03MARZO'!$E$18,'[2]ESTRUCTURA 2017 MODIF. 03MARZO'!$E$15,'[2]ESTRUCTURA 2017 MODIF. 03MARZO'!$F$18)</f>
        <v>03-ESCUELA DE INGENIERÍA</v>
      </c>
      <c r="AU93" s="24"/>
      <c r="AV93" s="24"/>
      <c r="AW93" s="24"/>
      <c r="AX93" s="24"/>
      <c r="AY93" s="24"/>
      <c r="AZ93" s="24"/>
      <c r="BA93" s="24"/>
      <c r="BB93" s="50"/>
      <c r="BC93" s="50"/>
      <c r="BD93" s="50"/>
      <c r="BE93" s="50"/>
      <c r="BF93" s="50"/>
    </row>
    <row r="94" spans="1:58" s="112" customFormat="1" ht="57" hidden="1" customHeight="1" x14ac:dyDescent="0.2">
      <c r="A94" s="143" t="e">
        <f>+'FORMULARIO 002 INF DE GESTIÓN '!A94</f>
        <v>#REF!</v>
      </c>
      <c r="B94" s="143" t="str">
        <f>+'FORMULARIO 002 INF DE GESTIÓN '!B94</f>
        <v>objetivo84</v>
      </c>
      <c r="C94" s="143">
        <f>+'FORMULARIO 002 INF DE GESTIÓN '!G94</f>
        <v>0</v>
      </c>
      <c r="D94" s="143">
        <f>+'FORMULARIO 002 INF DE GESTIÓN '!O94</f>
        <v>0</v>
      </c>
      <c r="E94" s="143">
        <f>+'FORMULARIO 001 (PÁG 2 Y 3)'!D81</f>
        <v>0</v>
      </c>
      <c r="F94" s="143">
        <f t="shared" si="3"/>
        <v>0</v>
      </c>
      <c r="G94" s="414" t="str">
        <f t="shared" si="4"/>
        <v>OCULTAR FILA</v>
      </c>
      <c r="H94" s="414"/>
      <c r="I94" s="414"/>
      <c r="J94" s="414"/>
      <c r="K94" s="399" t="str">
        <f t="shared" si="5"/>
        <v>OCULTAR FILA</v>
      </c>
      <c r="L94" s="399"/>
      <c r="M94" s="399"/>
      <c r="N94" s="399"/>
      <c r="O94" s="399"/>
      <c r="P94" s="399"/>
      <c r="Q94" s="399"/>
      <c r="R94" s="399"/>
      <c r="S94" s="399"/>
      <c r="T94" s="399"/>
      <c r="U94" s="399"/>
      <c r="V94" s="399"/>
      <c r="W94" s="399"/>
      <c r="X94" s="399"/>
      <c r="Y94" s="399"/>
      <c r="Z94" s="399"/>
      <c r="AA94" s="399"/>
      <c r="AB94" s="399"/>
      <c r="AC94" s="399"/>
      <c r="AD94" s="399"/>
      <c r="AE94" s="399"/>
      <c r="AF94" s="399"/>
      <c r="AG94" s="399"/>
      <c r="AH94" s="399"/>
      <c r="AI94" s="399"/>
      <c r="AJ94" s="399"/>
      <c r="AK94" s="399"/>
      <c r="AL94" s="399"/>
      <c r="AM94" s="399"/>
      <c r="AN94" s="89" t="s">
        <v>605</v>
      </c>
      <c r="AO94" s="89"/>
      <c r="AQ94" s="23" t="str">
        <f>+CONCATENATE('[2]ESTRUCTURA 2017 MODIF. 03MARZO'!$D$37,'[2]ESTRUCTURA 2017 MODIF. 03MARZO'!$E$37,'[2]ESTRUCTURA 2017 MODIF. 03MARZO'!$F$37)</f>
        <v>03-EGRESADOS DE ESTUDIANTES EN FORMACIÓN DE TSU Y DE LICENCIADOS O SU EQUIVALENTE TANTO EN PNF COMO EN CARRERAS.</v>
      </c>
      <c r="AR94" s="24"/>
      <c r="AS94" s="24"/>
      <c r="AT94" s="24" t="str">
        <f>+CONCATENATE('[2]ESTRUCTURA 2017 MODIF. 03MARZO'!$E$18,'[2]ESTRUCTURA 2017 MODIF. 03MARZO'!$E$15,'[2]ESTRUCTURA 2017 MODIF. 03MARZO'!$F$18)</f>
        <v>03-ESCUELA DE INGENIERÍA</v>
      </c>
      <c r="AU94" s="24"/>
      <c r="AV94" s="24"/>
      <c r="AW94" s="24"/>
      <c r="AX94" s="24"/>
      <c r="AY94" s="24"/>
      <c r="AZ94" s="24"/>
      <c r="BA94" s="24"/>
      <c r="BB94" s="50"/>
      <c r="BC94" s="50"/>
      <c r="BD94" s="50"/>
      <c r="BE94" s="50"/>
      <c r="BF94" s="50"/>
    </row>
    <row r="95" spans="1:58" s="112" customFormat="1" ht="57" hidden="1" customHeight="1" x14ac:dyDescent="0.2">
      <c r="A95" s="143" t="e">
        <f>+'FORMULARIO 002 INF DE GESTIÓN '!A95</f>
        <v>#REF!</v>
      </c>
      <c r="B95" s="143" t="str">
        <f>+'FORMULARIO 002 INF DE GESTIÓN '!B95</f>
        <v>objetivo85</v>
      </c>
      <c r="C95" s="143">
        <f>+'FORMULARIO 002 INF DE GESTIÓN '!G95</f>
        <v>0</v>
      </c>
      <c r="D95" s="143">
        <f>+'FORMULARIO 002 INF DE GESTIÓN '!O95</f>
        <v>0</v>
      </c>
      <c r="E95" s="143">
        <f>+'FORMULARIO 001 (PÁG 2 Y 3)'!D82</f>
        <v>0</v>
      </c>
      <c r="F95" s="143">
        <f t="shared" si="3"/>
        <v>0</v>
      </c>
      <c r="G95" s="414" t="str">
        <f t="shared" si="4"/>
        <v>OCULTAR FILA</v>
      </c>
      <c r="H95" s="414"/>
      <c r="I95" s="414"/>
      <c r="J95" s="414"/>
      <c r="K95" s="399" t="str">
        <f t="shared" si="5"/>
        <v>OCULTAR FILA</v>
      </c>
      <c r="L95" s="399"/>
      <c r="M95" s="399"/>
      <c r="N95" s="399"/>
      <c r="O95" s="399"/>
      <c r="P95" s="399"/>
      <c r="Q95" s="399"/>
      <c r="R95" s="399"/>
      <c r="S95" s="399"/>
      <c r="T95" s="399"/>
      <c r="U95" s="399"/>
      <c r="V95" s="399"/>
      <c r="W95" s="399"/>
      <c r="X95" s="399"/>
      <c r="Y95" s="399"/>
      <c r="Z95" s="399"/>
      <c r="AA95" s="399"/>
      <c r="AB95" s="399"/>
      <c r="AC95" s="399"/>
      <c r="AD95" s="399"/>
      <c r="AE95" s="399"/>
      <c r="AF95" s="399"/>
      <c r="AG95" s="399"/>
      <c r="AH95" s="399"/>
      <c r="AI95" s="399"/>
      <c r="AJ95" s="399"/>
      <c r="AK95" s="399"/>
      <c r="AL95" s="399"/>
      <c r="AM95" s="399"/>
      <c r="AN95" s="89" t="s">
        <v>605</v>
      </c>
      <c r="AO95" s="89"/>
      <c r="AQ95" s="23" t="str">
        <f>+CONCATENATE('[2]ESTRUCTURA 2017 MODIF. 03MARZO'!$D$37,'[2]ESTRUCTURA 2017 MODIF. 03MARZO'!$E$37,'[2]ESTRUCTURA 2017 MODIF. 03MARZO'!$F$37)</f>
        <v>03-EGRESADOS DE ESTUDIANTES EN FORMACIÓN DE TSU Y DE LICENCIADOS O SU EQUIVALENTE TANTO EN PNF COMO EN CARRERAS.</v>
      </c>
      <c r="AR95" s="24"/>
      <c r="AS95" s="24"/>
      <c r="AT95" s="24" t="str">
        <f>+CONCATENATE('[2]ESTRUCTURA 2017 MODIF. 03MARZO'!$E$18,'[2]ESTRUCTURA 2017 MODIF. 03MARZO'!$E$15,'[2]ESTRUCTURA 2017 MODIF. 03MARZO'!$F$18)</f>
        <v>03-ESCUELA DE INGENIERÍA</v>
      </c>
      <c r="AU95" s="24"/>
      <c r="AV95" s="24"/>
      <c r="AW95" s="24"/>
      <c r="AX95" s="24"/>
      <c r="AY95" s="24"/>
      <c r="AZ95" s="24"/>
      <c r="BA95" s="24"/>
      <c r="BB95" s="50"/>
      <c r="BC95" s="50"/>
      <c r="BD95" s="50"/>
      <c r="BE95" s="50"/>
      <c r="BF95" s="50"/>
    </row>
    <row r="96" spans="1:58" s="112" customFormat="1" ht="57" hidden="1" customHeight="1" x14ac:dyDescent="0.2">
      <c r="A96" s="143" t="e">
        <f>+'FORMULARIO 002 INF DE GESTIÓN '!A96</f>
        <v>#REF!</v>
      </c>
      <c r="B96" s="143" t="str">
        <f>+'FORMULARIO 002 INF DE GESTIÓN '!B96</f>
        <v>objetivo86</v>
      </c>
      <c r="C96" s="143">
        <f>+'FORMULARIO 002 INF DE GESTIÓN '!G96</f>
        <v>0</v>
      </c>
      <c r="D96" s="143">
        <f>+'FORMULARIO 002 INF DE GESTIÓN '!O96</f>
        <v>0</v>
      </c>
      <c r="E96" s="143">
        <f>+'FORMULARIO 001 (PÁG 2 Y 3)'!D83</f>
        <v>0</v>
      </c>
      <c r="F96" s="143">
        <f t="shared" si="3"/>
        <v>0</v>
      </c>
      <c r="G96" s="414" t="str">
        <f t="shared" si="4"/>
        <v>OCULTAR FILA</v>
      </c>
      <c r="H96" s="414"/>
      <c r="I96" s="414"/>
      <c r="J96" s="414"/>
      <c r="K96" s="399" t="str">
        <f t="shared" si="5"/>
        <v>OCULTAR FILA</v>
      </c>
      <c r="L96" s="399"/>
      <c r="M96" s="399"/>
      <c r="N96" s="399"/>
      <c r="O96" s="399"/>
      <c r="P96" s="399"/>
      <c r="Q96" s="399"/>
      <c r="R96" s="399"/>
      <c r="S96" s="399"/>
      <c r="T96" s="399"/>
      <c r="U96" s="399"/>
      <c r="V96" s="399"/>
      <c r="W96" s="399"/>
      <c r="X96" s="399"/>
      <c r="Y96" s="399"/>
      <c r="Z96" s="399"/>
      <c r="AA96" s="399"/>
      <c r="AB96" s="399"/>
      <c r="AC96" s="399"/>
      <c r="AD96" s="399"/>
      <c r="AE96" s="399"/>
      <c r="AF96" s="399"/>
      <c r="AG96" s="399"/>
      <c r="AH96" s="399"/>
      <c r="AI96" s="399"/>
      <c r="AJ96" s="399"/>
      <c r="AK96" s="399"/>
      <c r="AL96" s="399"/>
      <c r="AM96" s="399"/>
      <c r="AN96" s="89" t="s">
        <v>605</v>
      </c>
      <c r="AO96" s="89"/>
      <c r="AQ96" s="23" t="str">
        <f>+CONCATENATE('[2]ESTRUCTURA 2017 MODIF. 03MARZO'!$D$37,'[2]ESTRUCTURA 2017 MODIF. 03MARZO'!$E$37,'[2]ESTRUCTURA 2017 MODIF. 03MARZO'!$F$37)</f>
        <v>03-EGRESADOS DE ESTUDIANTES EN FORMACIÓN DE TSU Y DE LICENCIADOS O SU EQUIVALENTE TANTO EN PNF COMO EN CARRERAS.</v>
      </c>
      <c r="AR96" s="24"/>
      <c r="AS96" s="24"/>
      <c r="AT96" s="24" t="str">
        <f>+CONCATENATE('[2]ESTRUCTURA 2017 MODIF. 03MARZO'!$E$18,'[2]ESTRUCTURA 2017 MODIF. 03MARZO'!$E$15,'[2]ESTRUCTURA 2017 MODIF. 03MARZO'!$F$18)</f>
        <v>03-ESCUELA DE INGENIERÍA</v>
      </c>
      <c r="AU96" s="24"/>
      <c r="AV96" s="24"/>
      <c r="AW96" s="24"/>
      <c r="AX96" s="24"/>
      <c r="AY96" s="24"/>
      <c r="AZ96" s="24"/>
      <c r="BA96" s="24"/>
      <c r="BB96" s="50"/>
      <c r="BC96" s="50"/>
      <c r="BD96" s="50"/>
      <c r="BE96" s="50"/>
      <c r="BF96" s="50"/>
    </row>
    <row r="97" spans="1:58" s="112" customFormat="1" ht="57" hidden="1" customHeight="1" x14ac:dyDescent="0.2">
      <c r="A97" s="143" t="e">
        <f>+'FORMULARIO 002 INF DE GESTIÓN '!A97</f>
        <v>#REF!</v>
      </c>
      <c r="B97" s="143" t="str">
        <f>+'FORMULARIO 002 INF DE GESTIÓN '!B97</f>
        <v>objetivo87</v>
      </c>
      <c r="C97" s="143">
        <f>+'FORMULARIO 002 INF DE GESTIÓN '!G97</f>
        <v>0</v>
      </c>
      <c r="D97" s="143">
        <f>+'FORMULARIO 002 INF DE GESTIÓN '!O97</f>
        <v>0</v>
      </c>
      <c r="E97" s="143">
        <f>+'FORMULARIO 001 (PÁG 2 Y 3)'!D84</f>
        <v>0</v>
      </c>
      <c r="F97" s="143">
        <f t="shared" si="3"/>
        <v>0</v>
      </c>
      <c r="G97" s="414" t="str">
        <f t="shared" si="4"/>
        <v>OCULTAR FILA</v>
      </c>
      <c r="H97" s="414"/>
      <c r="I97" s="414"/>
      <c r="J97" s="414"/>
      <c r="K97" s="399" t="str">
        <f t="shared" si="5"/>
        <v>OCULTAR FILA</v>
      </c>
      <c r="L97" s="399"/>
      <c r="M97" s="399"/>
      <c r="N97" s="399"/>
      <c r="O97" s="399"/>
      <c r="P97" s="399"/>
      <c r="Q97" s="399"/>
      <c r="R97" s="399"/>
      <c r="S97" s="399"/>
      <c r="T97" s="399"/>
      <c r="U97" s="399"/>
      <c r="V97" s="399"/>
      <c r="W97" s="399"/>
      <c r="X97" s="399"/>
      <c r="Y97" s="399"/>
      <c r="Z97" s="399"/>
      <c r="AA97" s="399"/>
      <c r="AB97" s="399"/>
      <c r="AC97" s="399"/>
      <c r="AD97" s="399"/>
      <c r="AE97" s="399"/>
      <c r="AF97" s="399"/>
      <c r="AG97" s="399"/>
      <c r="AH97" s="399"/>
      <c r="AI97" s="399"/>
      <c r="AJ97" s="399"/>
      <c r="AK97" s="399"/>
      <c r="AL97" s="399"/>
      <c r="AM97" s="399"/>
      <c r="AN97" s="89" t="s">
        <v>605</v>
      </c>
      <c r="AO97" s="89"/>
      <c r="AQ97" s="23" t="str">
        <f>+CONCATENATE('[2]ESTRUCTURA 2017 MODIF. 03MARZO'!$D$37,'[2]ESTRUCTURA 2017 MODIF. 03MARZO'!$E$37,'[2]ESTRUCTURA 2017 MODIF. 03MARZO'!$F$37)</f>
        <v>03-EGRESADOS DE ESTUDIANTES EN FORMACIÓN DE TSU Y DE LICENCIADOS O SU EQUIVALENTE TANTO EN PNF COMO EN CARRERAS.</v>
      </c>
      <c r="AR97" s="24"/>
      <c r="AS97" s="24"/>
      <c r="AT97" s="24" t="str">
        <f>+CONCATENATE('[2]ESTRUCTURA 2017 MODIF. 03MARZO'!$E$18,'[2]ESTRUCTURA 2017 MODIF. 03MARZO'!$E$15,'[2]ESTRUCTURA 2017 MODIF. 03MARZO'!$F$18)</f>
        <v>03-ESCUELA DE INGENIERÍA</v>
      </c>
      <c r="AU97" s="24"/>
      <c r="AV97" s="24"/>
      <c r="AW97" s="24"/>
      <c r="AX97" s="24"/>
      <c r="AY97" s="24"/>
      <c r="AZ97" s="24"/>
      <c r="BA97" s="24"/>
      <c r="BB97" s="50"/>
      <c r="BC97" s="50"/>
      <c r="BD97" s="50"/>
      <c r="BE97" s="50"/>
      <c r="BF97" s="50"/>
    </row>
    <row r="98" spans="1:58" s="112" customFormat="1" ht="57" hidden="1" customHeight="1" x14ac:dyDescent="0.2">
      <c r="A98" s="143" t="e">
        <f>+'FORMULARIO 002 INF DE GESTIÓN '!A98</f>
        <v>#REF!</v>
      </c>
      <c r="B98" s="143" t="str">
        <f>+'FORMULARIO 002 INF DE GESTIÓN '!B98</f>
        <v>objetivo88</v>
      </c>
      <c r="C98" s="143">
        <f>+'FORMULARIO 002 INF DE GESTIÓN '!G98</f>
        <v>0</v>
      </c>
      <c r="D98" s="143">
        <f>+'FORMULARIO 002 INF DE GESTIÓN '!O98</f>
        <v>0</v>
      </c>
      <c r="E98" s="143">
        <f>+'FORMULARIO 001 (PÁG 2 Y 3)'!D85</f>
        <v>0</v>
      </c>
      <c r="F98" s="143">
        <f t="shared" si="3"/>
        <v>0</v>
      </c>
      <c r="G98" s="414" t="str">
        <f t="shared" si="4"/>
        <v>OCULTAR FILA</v>
      </c>
      <c r="H98" s="414"/>
      <c r="I98" s="414"/>
      <c r="J98" s="414"/>
      <c r="K98" s="399" t="str">
        <f t="shared" si="5"/>
        <v>OCULTAR FILA</v>
      </c>
      <c r="L98" s="399"/>
      <c r="M98" s="399"/>
      <c r="N98" s="399"/>
      <c r="O98" s="399"/>
      <c r="P98" s="399"/>
      <c r="Q98" s="399"/>
      <c r="R98" s="399"/>
      <c r="S98" s="399"/>
      <c r="T98" s="399"/>
      <c r="U98" s="399"/>
      <c r="V98" s="399"/>
      <c r="W98" s="399"/>
      <c r="X98" s="399"/>
      <c r="Y98" s="399"/>
      <c r="Z98" s="399"/>
      <c r="AA98" s="399"/>
      <c r="AB98" s="399"/>
      <c r="AC98" s="399"/>
      <c r="AD98" s="399"/>
      <c r="AE98" s="399"/>
      <c r="AF98" s="399"/>
      <c r="AG98" s="399"/>
      <c r="AH98" s="399"/>
      <c r="AI98" s="399"/>
      <c r="AJ98" s="399"/>
      <c r="AK98" s="399"/>
      <c r="AL98" s="399"/>
      <c r="AM98" s="399"/>
      <c r="AN98" s="89" t="s">
        <v>605</v>
      </c>
      <c r="AO98" s="89"/>
      <c r="AQ98" s="23" t="str">
        <f>+CONCATENATE('[2]ESTRUCTURA 2017 MODIF. 03MARZO'!$D$37,'[2]ESTRUCTURA 2017 MODIF. 03MARZO'!$E$37,'[2]ESTRUCTURA 2017 MODIF. 03MARZO'!$F$37)</f>
        <v>03-EGRESADOS DE ESTUDIANTES EN FORMACIÓN DE TSU Y DE LICENCIADOS O SU EQUIVALENTE TANTO EN PNF COMO EN CARRERAS.</v>
      </c>
      <c r="AR98" s="24"/>
      <c r="AS98" s="24"/>
      <c r="AT98" s="24" t="str">
        <f>+CONCATENATE('[2]ESTRUCTURA 2017 MODIF. 03MARZO'!$E$18,'[2]ESTRUCTURA 2017 MODIF. 03MARZO'!$E$15,'[2]ESTRUCTURA 2017 MODIF. 03MARZO'!$F$18)</f>
        <v>03-ESCUELA DE INGENIERÍA</v>
      </c>
      <c r="AU98" s="24"/>
      <c r="AV98" s="24"/>
      <c r="AW98" s="24"/>
      <c r="AX98" s="24"/>
      <c r="AY98" s="24"/>
      <c r="AZ98" s="24"/>
      <c r="BA98" s="24"/>
      <c r="BB98" s="50"/>
      <c r="BC98" s="50"/>
      <c r="BD98" s="50"/>
      <c r="BE98" s="50"/>
      <c r="BF98" s="50"/>
    </row>
    <row r="99" spans="1:58" s="112" customFormat="1" ht="57" hidden="1" customHeight="1" x14ac:dyDescent="0.2">
      <c r="A99" s="143" t="e">
        <f>+'FORMULARIO 002 INF DE GESTIÓN '!A99</f>
        <v>#REF!</v>
      </c>
      <c r="B99" s="143" t="str">
        <f>+'FORMULARIO 002 INF DE GESTIÓN '!B99</f>
        <v>objetivo89</v>
      </c>
      <c r="C99" s="143">
        <f>+'FORMULARIO 002 INF DE GESTIÓN '!G99</f>
        <v>0</v>
      </c>
      <c r="D99" s="143">
        <f>+'FORMULARIO 002 INF DE GESTIÓN '!O99</f>
        <v>0</v>
      </c>
      <c r="E99" s="143">
        <f>+'FORMULARIO 001 (PÁG 2 Y 3)'!D86</f>
        <v>0</v>
      </c>
      <c r="F99" s="143">
        <f t="shared" si="3"/>
        <v>0</v>
      </c>
      <c r="G99" s="414" t="str">
        <f t="shared" si="4"/>
        <v>OCULTAR FILA</v>
      </c>
      <c r="H99" s="414"/>
      <c r="I99" s="414"/>
      <c r="J99" s="414"/>
      <c r="K99" s="399" t="str">
        <f t="shared" si="5"/>
        <v>OCULTAR FILA</v>
      </c>
      <c r="L99" s="399"/>
      <c r="M99" s="399"/>
      <c r="N99" s="399"/>
      <c r="O99" s="399"/>
      <c r="P99" s="399"/>
      <c r="Q99" s="399"/>
      <c r="R99" s="399"/>
      <c r="S99" s="399"/>
      <c r="T99" s="399"/>
      <c r="U99" s="399"/>
      <c r="V99" s="399"/>
      <c r="W99" s="399"/>
      <c r="X99" s="399"/>
      <c r="Y99" s="399"/>
      <c r="Z99" s="399"/>
      <c r="AA99" s="399"/>
      <c r="AB99" s="399"/>
      <c r="AC99" s="399"/>
      <c r="AD99" s="399"/>
      <c r="AE99" s="399"/>
      <c r="AF99" s="399"/>
      <c r="AG99" s="399"/>
      <c r="AH99" s="399"/>
      <c r="AI99" s="399"/>
      <c r="AJ99" s="399"/>
      <c r="AK99" s="399"/>
      <c r="AL99" s="399"/>
      <c r="AM99" s="399"/>
      <c r="AN99" s="89" t="s">
        <v>605</v>
      </c>
      <c r="AO99" s="89"/>
      <c r="AQ99" s="23" t="str">
        <f>+CONCATENATE('[2]ESTRUCTURA 2017 MODIF. 03MARZO'!$D$37,'[2]ESTRUCTURA 2017 MODIF. 03MARZO'!$E$37,'[2]ESTRUCTURA 2017 MODIF. 03MARZO'!$F$37)</f>
        <v>03-EGRESADOS DE ESTUDIANTES EN FORMACIÓN DE TSU Y DE LICENCIADOS O SU EQUIVALENTE TANTO EN PNF COMO EN CARRERAS.</v>
      </c>
      <c r="AR99" s="24"/>
      <c r="AS99" s="24"/>
      <c r="AT99" s="24" t="str">
        <f>+CONCATENATE('[2]ESTRUCTURA 2017 MODIF. 03MARZO'!$E$18,'[2]ESTRUCTURA 2017 MODIF. 03MARZO'!$E$15,'[2]ESTRUCTURA 2017 MODIF. 03MARZO'!$F$18)</f>
        <v>03-ESCUELA DE INGENIERÍA</v>
      </c>
      <c r="AU99" s="24"/>
      <c r="AV99" s="24"/>
      <c r="AW99" s="24"/>
      <c r="AX99" s="24"/>
      <c r="AY99" s="24"/>
      <c r="AZ99" s="24"/>
      <c r="BA99" s="24"/>
      <c r="BB99" s="50"/>
      <c r="BC99" s="50"/>
      <c r="BD99" s="50"/>
      <c r="BE99" s="50"/>
      <c r="BF99" s="50"/>
    </row>
    <row r="100" spans="1:58" s="112" customFormat="1" ht="57" hidden="1" customHeight="1" x14ac:dyDescent="0.2">
      <c r="A100" s="143" t="e">
        <f>+'FORMULARIO 002 INF DE GESTIÓN '!A100</f>
        <v>#REF!</v>
      </c>
      <c r="B100" s="143" t="str">
        <f>+'FORMULARIO 002 INF DE GESTIÓN '!B100</f>
        <v>objetivo90</v>
      </c>
      <c r="C100" s="143">
        <f>+'FORMULARIO 002 INF DE GESTIÓN '!G100</f>
        <v>0</v>
      </c>
      <c r="D100" s="143">
        <f>+'FORMULARIO 002 INF DE GESTIÓN '!O100</f>
        <v>0</v>
      </c>
      <c r="E100" s="143">
        <f>+'FORMULARIO 001 (PÁG 2 Y 3)'!D87</f>
        <v>0</v>
      </c>
      <c r="F100" s="143">
        <f t="shared" si="3"/>
        <v>0</v>
      </c>
      <c r="G100" s="414" t="str">
        <f t="shared" si="4"/>
        <v>OCULTAR FILA</v>
      </c>
      <c r="H100" s="414"/>
      <c r="I100" s="414"/>
      <c r="J100" s="414"/>
      <c r="K100" s="399" t="str">
        <f t="shared" si="5"/>
        <v>OCULTAR FILA</v>
      </c>
      <c r="L100" s="399"/>
      <c r="M100" s="399"/>
      <c r="N100" s="399"/>
      <c r="O100" s="399"/>
      <c r="P100" s="399"/>
      <c r="Q100" s="399"/>
      <c r="R100" s="399"/>
      <c r="S100" s="399"/>
      <c r="T100" s="399"/>
      <c r="U100" s="399"/>
      <c r="V100" s="399"/>
      <c r="W100" s="399"/>
      <c r="X100" s="399"/>
      <c r="Y100" s="399"/>
      <c r="Z100" s="399"/>
      <c r="AA100" s="399"/>
      <c r="AB100" s="399"/>
      <c r="AC100" s="399"/>
      <c r="AD100" s="399"/>
      <c r="AE100" s="399"/>
      <c r="AF100" s="399"/>
      <c r="AG100" s="399"/>
      <c r="AH100" s="399"/>
      <c r="AI100" s="399"/>
      <c r="AJ100" s="399"/>
      <c r="AK100" s="399"/>
      <c r="AL100" s="399"/>
      <c r="AM100" s="399"/>
      <c r="AN100" s="89" t="s">
        <v>605</v>
      </c>
      <c r="AO100" s="89"/>
      <c r="AQ100" s="23" t="str">
        <f>+CONCATENATE('[2]ESTRUCTURA 2017 MODIF. 03MARZO'!$D$37,'[2]ESTRUCTURA 2017 MODIF. 03MARZO'!$E$37,'[2]ESTRUCTURA 2017 MODIF. 03MARZO'!$F$37)</f>
        <v>03-EGRESADOS DE ESTUDIANTES EN FORMACIÓN DE TSU Y DE LICENCIADOS O SU EQUIVALENTE TANTO EN PNF COMO EN CARRERAS.</v>
      </c>
      <c r="AR100" s="24"/>
      <c r="AS100" s="24"/>
      <c r="AT100" s="24" t="str">
        <f>+CONCATENATE('[2]ESTRUCTURA 2017 MODIF. 03MARZO'!$E$18,'[2]ESTRUCTURA 2017 MODIF. 03MARZO'!$E$15,'[2]ESTRUCTURA 2017 MODIF. 03MARZO'!$F$18)</f>
        <v>03-ESCUELA DE INGENIERÍA</v>
      </c>
      <c r="AU100" s="24"/>
      <c r="AV100" s="24"/>
      <c r="AW100" s="24"/>
      <c r="AX100" s="24"/>
      <c r="AY100" s="24"/>
      <c r="AZ100" s="24"/>
      <c r="BA100" s="24"/>
      <c r="BB100" s="50"/>
      <c r="BC100" s="50"/>
      <c r="BD100" s="50"/>
      <c r="BE100" s="50"/>
      <c r="BF100" s="50"/>
    </row>
    <row r="101" spans="1:58" s="112" customFormat="1" ht="57" hidden="1" customHeight="1" x14ac:dyDescent="0.2">
      <c r="A101" s="143" t="e">
        <f>+'FORMULARIO 002 INF DE GESTIÓN '!A101</f>
        <v>#REF!</v>
      </c>
      <c r="B101" s="143" t="str">
        <f>+'FORMULARIO 002 INF DE GESTIÓN '!B101</f>
        <v>objetivo91</v>
      </c>
      <c r="C101" s="143">
        <f>+'FORMULARIO 002 INF DE GESTIÓN '!G101</f>
        <v>0</v>
      </c>
      <c r="D101" s="143">
        <f>+'FORMULARIO 002 INF DE GESTIÓN '!O101</f>
        <v>0</v>
      </c>
      <c r="E101" s="143">
        <f>+'FORMULARIO 001 (PÁG 2 Y 3)'!D88</f>
        <v>0</v>
      </c>
      <c r="F101" s="143">
        <f t="shared" si="3"/>
        <v>0</v>
      </c>
      <c r="G101" s="414" t="str">
        <f t="shared" si="4"/>
        <v>OCULTAR FILA</v>
      </c>
      <c r="H101" s="414"/>
      <c r="I101" s="414"/>
      <c r="J101" s="414"/>
      <c r="K101" s="399" t="str">
        <f t="shared" si="5"/>
        <v>OCULTAR FILA</v>
      </c>
      <c r="L101" s="399"/>
      <c r="M101" s="399"/>
      <c r="N101" s="399"/>
      <c r="O101" s="399"/>
      <c r="P101" s="399"/>
      <c r="Q101" s="399"/>
      <c r="R101" s="399"/>
      <c r="S101" s="399"/>
      <c r="T101" s="399"/>
      <c r="U101" s="399"/>
      <c r="V101" s="399"/>
      <c r="W101" s="399"/>
      <c r="X101" s="399"/>
      <c r="Y101" s="399"/>
      <c r="Z101" s="399"/>
      <c r="AA101" s="399"/>
      <c r="AB101" s="399"/>
      <c r="AC101" s="399"/>
      <c r="AD101" s="399"/>
      <c r="AE101" s="399"/>
      <c r="AF101" s="399"/>
      <c r="AG101" s="399"/>
      <c r="AH101" s="399"/>
      <c r="AI101" s="399"/>
      <c r="AJ101" s="399"/>
      <c r="AK101" s="399"/>
      <c r="AL101" s="399"/>
      <c r="AM101" s="399"/>
      <c r="AN101" s="89" t="s">
        <v>605</v>
      </c>
      <c r="AO101" s="89"/>
      <c r="AQ101" s="23" t="str">
        <f>+CONCATENATE('[2]ESTRUCTURA 2017 MODIF. 03MARZO'!$D$37,'[2]ESTRUCTURA 2017 MODIF. 03MARZO'!$E$37,'[2]ESTRUCTURA 2017 MODIF. 03MARZO'!$F$37)</f>
        <v>03-EGRESADOS DE ESTUDIANTES EN FORMACIÓN DE TSU Y DE LICENCIADOS O SU EQUIVALENTE TANTO EN PNF COMO EN CARRERAS.</v>
      </c>
      <c r="AR101" s="24"/>
      <c r="AS101" s="24"/>
      <c r="AT101" s="24" t="str">
        <f>+CONCATENATE('[2]ESTRUCTURA 2017 MODIF. 03MARZO'!$E$18,'[2]ESTRUCTURA 2017 MODIF. 03MARZO'!$E$15,'[2]ESTRUCTURA 2017 MODIF. 03MARZO'!$F$18)</f>
        <v>03-ESCUELA DE INGENIERÍA</v>
      </c>
      <c r="AU101" s="24"/>
      <c r="AV101" s="24"/>
      <c r="AW101" s="24"/>
      <c r="AX101" s="24"/>
      <c r="AY101" s="24"/>
      <c r="AZ101" s="24"/>
      <c r="BA101" s="24"/>
      <c r="BB101" s="50"/>
      <c r="BC101" s="50"/>
      <c r="BD101" s="50"/>
      <c r="BE101" s="50"/>
      <c r="BF101" s="50"/>
    </row>
    <row r="102" spans="1:58" s="112" customFormat="1" ht="57" hidden="1" customHeight="1" x14ac:dyDescent="0.2">
      <c r="A102" s="143" t="e">
        <f>+'FORMULARIO 002 INF DE GESTIÓN '!A102</f>
        <v>#REF!</v>
      </c>
      <c r="B102" s="143" t="str">
        <f>+'FORMULARIO 002 INF DE GESTIÓN '!B102</f>
        <v>objetivo92</v>
      </c>
      <c r="C102" s="143">
        <f>+'FORMULARIO 002 INF DE GESTIÓN '!G102</f>
        <v>0</v>
      </c>
      <c r="D102" s="143">
        <f>+'FORMULARIO 002 INF DE GESTIÓN '!O102</f>
        <v>0</v>
      </c>
      <c r="E102" s="143">
        <f>+'FORMULARIO 001 (PÁG 2 Y 3)'!D89</f>
        <v>0</v>
      </c>
      <c r="F102" s="143">
        <f t="shared" si="3"/>
        <v>0</v>
      </c>
      <c r="G102" s="414" t="str">
        <f t="shared" si="4"/>
        <v>OCULTAR FILA</v>
      </c>
      <c r="H102" s="414"/>
      <c r="I102" s="414"/>
      <c r="J102" s="414"/>
      <c r="K102" s="399" t="str">
        <f t="shared" si="5"/>
        <v>OCULTAR FILA</v>
      </c>
      <c r="L102" s="399"/>
      <c r="M102" s="399"/>
      <c r="N102" s="399"/>
      <c r="O102" s="399"/>
      <c r="P102" s="399"/>
      <c r="Q102" s="399"/>
      <c r="R102" s="399"/>
      <c r="S102" s="399"/>
      <c r="T102" s="399"/>
      <c r="U102" s="399"/>
      <c r="V102" s="399"/>
      <c r="W102" s="399"/>
      <c r="X102" s="399"/>
      <c r="Y102" s="399"/>
      <c r="Z102" s="399"/>
      <c r="AA102" s="399"/>
      <c r="AB102" s="399"/>
      <c r="AC102" s="399"/>
      <c r="AD102" s="399"/>
      <c r="AE102" s="399"/>
      <c r="AF102" s="399"/>
      <c r="AG102" s="399"/>
      <c r="AH102" s="399"/>
      <c r="AI102" s="399"/>
      <c r="AJ102" s="399"/>
      <c r="AK102" s="399"/>
      <c r="AL102" s="399"/>
      <c r="AM102" s="399"/>
      <c r="AN102" s="89" t="s">
        <v>605</v>
      </c>
      <c r="AO102" s="89"/>
      <c r="AQ102" s="23" t="str">
        <f>+CONCATENATE('[2]ESTRUCTURA 2017 MODIF. 03MARZO'!$D$37,'[2]ESTRUCTURA 2017 MODIF. 03MARZO'!$E$37,'[2]ESTRUCTURA 2017 MODIF. 03MARZO'!$F$37)</f>
        <v>03-EGRESADOS DE ESTUDIANTES EN FORMACIÓN DE TSU Y DE LICENCIADOS O SU EQUIVALENTE TANTO EN PNF COMO EN CARRERAS.</v>
      </c>
      <c r="AR102" s="24"/>
      <c r="AS102" s="24"/>
      <c r="AT102" s="24" t="str">
        <f>+CONCATENATE('[2]ESTRUCTURA 2017 MODIF. 03MARZO'!$E$18,'[2]ESTRUCTURA 2017 MODIF. 03MARZO'!$E$15,'[2]ESTRUCTURA 2017 MODIF. 03MARZO'!$F$18)</f>
        <v>03-ESCUELA DE INGENIERÍA</v>
      </c>
      <c r="AU102" s="24"/>
      <c r="AV102" s="24"/>
      <c r="AW102" s="24"/>
      <c r="AX102" s="24"/>
      <c r="AY102" s="24"/>
      <c r="AZ102" s="24"/>
      <c r="BA102" s="24"/>
      <c r="BB102" s="50"/>
      <c r="BC102" s="50"/>
      <c r="BD102" s="50"/>
      <c r="BE102" s="50"/>
      <c r="BF102" s="50"/>
    </row>
    <row r="103" spans="1:58" s="112" customFormat="1" ht="57" hidden="1" customHeight="1" x14ac:dyDescent="0.2">
      <c r="A103" s="143" t="e">
        <f>+'FORMULARIO 002 INF DE GESTIÓN '!A103</f>
        <v>#REF!</v>
      </c>
      <c r="B103" s="143" t="str">
        <f>+'FORMULARIO 002 INF DE GESTIÓN '!B103</f>
        <v>objetivo93</v>
      </c>
      <c r="C103" s="143">
        <f>+'FORMULARIO 002 INF DE GESTIÓN '!G103</f>
        <v>0</v>
      </c>
      <c r="D103" s="143">
        <f>+'FORMULARIO 002 INF DE GESTIÓN '!O103</f>
        <v>0</v>
      </c>
      <c r="E103" s="143">
        <f>+'FORMULARIO 001 (PÁG 2 Y 3)'!D90</f>
        <v>0</v>
      </c>
      <c r="F103" s="143">
        <f t="shared" si="3"/>
        <v>0</v>
      </c>
      <c r="G103" s="414" t="str">
        <f t="shared" si="4"/>
        <v>OCULTAR FILA</v>
      </c>
      <c r="H103" s="414"/>
      <c r="I103" s="414"/>
      <c r="J103" s="414"/>
      <c r="K103" s="399" t="str">
        <f t="shared" si="5"/>
        <v>OCULTAR FILA</v>
      </c>
      <c r="L103" s="399"/>
      <c r="M103" s="399"/>
      <c r="N103" s="399"/>
      <c r="O103" s="399"/>
      <c r="P103" s="399"/>
      <c r="Q103" s="399"/>
      <c r="R103" s="399"/>
      <c r="S103" s="399"/>
      <c r="T103" s="399"/>
      <c r="U103" s="399"/>
      <c r="V103" s="399"/>
      <c r="W103" s="399"/>
      <c r="X103" s="399"/>
      <c r="Y103" s="399"/>
      <c r="Z103" s="399"/>
      <c r="AA103" s="399"/>
      <c r="AB103" s="399"/>
      <c r="AC103" s="399"/>
      <c r="AD103" s="399"/>
      <c r="AE103" s="399"/>
      <c r="AF103" s="399"/>
      <c r="AG103" s="399"/>
      <c r="AH103" s="399"/>
      <c r="AI103" s="399"/>
      <c r="AJ103" s="399"/>
      <c r="AK103" s="399"/>
      <c r="AL103" s="399"/>
      <c r="AM103" s="399"/>
      <c r="AN103" s="89" t="s">
        <v>605</v>
      </c>
      <c r="AO103" s="89"/>
      <c r="AQ103" s="23" t="str">
        <f>+CONCATENATE('[2]ESTRUCTURA 2017 MODIF. 03MARZO'!$D$37,'[2]ESTRUCTURA 2017 MODIF. 03MARZO'!$E$37,'[2]ESTRUCTURA 2017 MODIF. 03MARZO'!$F$37)</f>
        <v>03-EGRESADOS DE ESTUDIANTES EN FORMACIÓN DE TSU Y DE LICENCIADOS O SU EQUIVALENTE TANTO EN PNF COMO EN CARRERAS.</v>
      </c>
      <c r="AR103" s="24"/>
      <c r="AS103" s="24"/>
      <c r="AT103" s="24" t="str">
        <f>+CONCATENATE('[2]ESTRUCTURA 2017 MODIF. 03MARZO'!$E$18,'[2]ESTRUCTURA 2017 MODIF. 03MARZO'!$E$15,'[2]ESTRUCTURA 2017 MODIF. 03MARZO'!$F$18)</f>
        <v>03-ESCUELA DE INGENIERÍA</v>
      </c>
      <c r="AU103" s="24"/>
      <c r="AV103" s="24"/>
      <c r="AW103" s="24"/>
      <c r="AX103" s="24"/>
      <c r="AY103" s="24"/>
      <c r="AZ103" s="24"/>
      <c r="BA103" s="24"/>
      <c r="BB103" s="50"/>
      <c r="BC103" s="50"/>
      <c r="BD103" s="50"/>
      <c r="BE103" s="50"/>
      <c r="BF103" s="50"/>
    </row>
    <row r="104" spans="1:58" s="112" customFormat="1" ht="57" hidden="1" customHeight="1" x14ac:dyDescent="0.2">
      <c r="A104" s="143" t="e">
        <f>+'FORMULARIO 002 INF DE GESTIÓN '!A104</f>
        <v>#REF!</v>
      </c>
      <c r="B104" s="143" t="str">
        <f>+'FORMULARIO 002 INF DE GESTIÓN '!B104</f>
        <v>objetivo94</v>
      </c>
      <c r="C104" s="143">
        <f>+'FORMULARIO 002 INF DE GESTIÓN '!G104</f>
        <v>0</v>
      </c>
      <c r="D104" s="143">
        <f>+'FORMULARIO 002 INF DE GESTIÓN '!O104</f>
        <v>0</v>
      </c>
      <c r="E104" s="143">
        <f>+'FORMULARIO 001 (PÁG 2 Y 3)'!D91</f>
        <v>0</v>
      </c>
      <c r="F104" s="143">
        <f t="shared" si="3"/>
        <v>0</v>
      </c>
      <c r="G104" s="414" t="str">
        <f t="shared" si="4"/>
        <v>OCULTAR FILA</v>
      </c>
      <c r="H104" s="414"/>
      <c r="I104" s="414"/>
      <c r="J104" s="414"/>
      <c r="K104" s="399" t="str">
        <f t="shared" si="5"/>
        <v>OCULTAR FILA</v>
      </c>
      <c r="L104" s="399"/>
      <c r="M104" s="399"/>
      <c r="N104" s="399"/>
      <c r="O104" s="399"/>
      <c r="P104" s="399"/>
      <c r="Q104" s="399"/>
      <c r="R104" s="399"/>
      <c r="S104" s="399"/>
      <c r="T104" s="399"/>
      <c r="U104" s="399"/>
      <c r="V104" s="399"/>
      <c r="W104" s="399"/>
      <c r="X104" s="399"/>
      <c r="Y104" s="399"/>
      <c r="Z104" s="399"/>
      <c r="AA104" s="399"/>
      <c r="AB104" s="399"/>
      <c r="AC104" s="399"/>
      <c r="AD104" s="399"/>
      <c r="AE104" s="399"/>
      <c r="AF104" s="399"/>
      <c r="AG104" s="399"/>
      <c r="AH104" s="399"/>
      <c r="AI104" s="399"/>
      <c r="AJ104" s="399"/>
      <c r="AK104" s="399"/>
      <c r="AL104" s="399"/>
      <c r="AM104" s="399"/>
      <c r="AN104" s="89" t="s">
        <v>605</v>
      </c>
      <c r="AO104" s="89"/>
      <c r="AQ104" s="23" t="str">
        <f>+CONCATENATE('[2]ESTRUCTURA 2017 MODIF. 03MARZO'!$D$37,'[2]ESTRUCTURA 2017 MODIF. 03MARZO'!$E$37,'[2]ESTRUCTURA 2017 MODIF. 03MARZO'!$F$37)</f>
        <v>03-EGRESADOS DE ESTUDIANTES EN FORMACIÓN DE TSU Y DE LICENCIADOS O SU EQUIVALENTE TANTO EN PNF COMO EN CARRERAS.</v>
      </c>
      <c r="AR104" s="24"/>
      <c r="AS104" s="24"/>
      <c r="AT104" s="24" t="str">
        <f>+CONCATENATE('[2]ESTRUCTURA 2017 MODIF. 03MARZO'!$E$18,'[2]ESTRUCTURA 2017 MODIF. 03MARZO'!$E$15,'[2]ESTRUCTURA 2017 MODIF. 03MARZO'!$F$18)</f>
        <v>03-ESCUELA DE INGENIERÍA</v>
      </c>
      <c r="AU104" s="24"/>
      <c r="AV104" s="24"/>
      <c r="AW104" s="24"/>
      <c r="AX104" s="24"/>
      <c r="AY104" s="24"/>
      <c r="AZ104" s="24"/>
      <c r="BA104" s="24"/>
      <c r="BB104" s="50"/>
      <c r="BC104" s="50"/>
      <c r="BD104" s="50"/>
      <c r="BE104" s="50"/>
      <c r="BF104" s="50"/>
    </row>
    <row r="105" spans="1:58" s="112" customFormat="1" ht="57" hidden="1" customHeight="1" x14ac:dyDescent="0.2">
      <c r="A105" s="143" t="e">
        <f>+'FORMULARIO 002 INF DE GESTIÓN '!A105</f>
        <v>#REF!</v>
      </c>
      <c r="B105" s="143" t="str">
        <f>+'FORMULARIO 002 INF DE GESTIÓN '!B105</f>
        <v>objetivo95</v>
      </c>
      <c r="C105" s="143">
        <f>+'FORMULARIO 002 INF DE GESTIÓN '!G105</f>
        <v>0</v>
      </c>
      <c r="D105" s="143">
        <f>+'FORMULARIO 002 INF DE GESTIÓN '!O105</f>
        <v>0</v>
      </c>
      <c r="E105" s="143">
        <f>+'FORMULARIO 001 (PÁG 2 Y 3)'!D92</f>
        <v>0</v>
      </c>
      <c r="F105" s="143">
        <f t="shared" si="3"/>
        <v>0</v>
      </c>
      <c r="G105" s="414" t="str">
        <f t="shared" si="4"/>
        <v>OCULTAR FILA</v>
      </c>
      <c r="H105" s="414"/>
      <c r="I105" s="414"/>
      <c r="J105" s="414"/>
      <c r="K105" s="399" t="str">
        <f t="shared" si="5"/>
        <v>OCULTAR FILA</v>
      </c>
      <c r="L105" s="399"/>
      <c r="M105" s="399"/>
      <c r="N105" s="399"/>
      <c r="O105" s="399"/>
      <c r="P105" s="399"/>
      <c r="Q105" s="399"/>
      <c r="R105" s="399"/>
      <c r="S105" s="399"/>
      <c r="T105" s="399"/>
      <c r="U105" s="399"/>
      <c r="V105" s="399"/>
      <c r="W105" s="399"/>
      <c r="X105" s="399"/>
      <c r="Y105" s="399"/>
      <c r="Z105" s="399"/>
      <c r="AA105" s="399"/>
      <c r="AB105" s="399"/>
      <c r="AC105" s="399"/>
      <c r="AD105" s="399"/>
      <c r="AE105" s="399"/>
      <c r="AF105" s="399"/>
      <c r="AG105" s="399"/>
      <c r="AH105" s="399"/>
      <c r="AI105" s="399"/>
      <c r="AJ105" s="399"/>
      <c r="AK105" s="399"/>
      <c r="AL105" s="399"/>
      <c r="AM105" s="399"/>
      <c r="AN105" s="89" t="s">
        <v>605</v>
      </c>
      <c r="AO105" s="89"/>
      <c r="AQ105" s="23" t="str">
        <f>+CONCATENATE('[2]ESTRUCTURA 2017 MODIF. 03MARZO'!$D$37,'[2]ESTRUCTURA 2017 MODIF. 03MARZO'!$E$37,'[2]ESTRUCTURA 2017 MODIF. 03MARZO'!$F$37)</f>
        <v>03-EGRESADOS DE ESTUDIANTES EN FORMACIÓN DE TSU Y DE LICENCIADOS O SU EQUIVALENTE TANTO EN PNF COMO EN CARRERAS.</v>
      </c>
      <c r="AR105" s="24"/>
      <c r="AS105" s="24"/>
      <c r="AT105" s="24" t="str">
        <f>+CONCATENATE('[2]ESTRUCTURA 2017 MODIF. 03MARZO'!$E$18,'[2]ESTRUCTURA 2017 MODIF. 03MARZO'!$E$15,'[2]ESTRUCTURA 2017 MODIF. 03MARZO'!$F$18)</f>
        <v>03-ESCUELA DE INGENIERÍA</v>
      </c>
      <c r="AU105" s="24"/>
      <c r="AV105" s="24"/>
      <c r="AW105" s="24"/>
      <c r="AX105" s="24"/>
      <c r="AY105" s="24"/>
      <c r="AZ105" s="24"/>
      <c r="BA105" s="24"/>
      <c r="BB105" s="50"/>
      <c r="BC105" s="50"/>
      <c r="BD105" s="50"/>
      <c r="BE105" s="50"/>
      <c r="BF105" s="50"/>
    </row>
    <row r="106" spans="1:58" s="112" customFormat="1" ht="57" hidden="1" customHeight="1" x14ac:dyDescent="0.2">
      <c r="A106" s="143" t="e">
        <f>+'FORMULARIO 002 INF DE GESTIÓN '!A106</f>
        <v>#REF!</v>
      </c>
      <c r="B106" s="143" t="str">
        <f>+'FORMULARIO 002 INF DE GESTIÓN '!B106</f>
        <v>objetivo96</v>
      </c>
      <c r="C106" s="143">
        <f>+'FORMULARIO 002 INF DE GESTIÓN '!G106</f>
        <v>0</v>
      </c>
      <c r="D106" s="143">
        <f>+'FORMULARIO 002 INF DE GESTIÓN '!O106</f>
        <v>0</v>
      </c>
      <c r="E106" s="143">
        <f>+'FORMULARIO 001 (PÁG 2 Y 3)'!D93</f>
        <v>0</v>
      </c>
      <c r="F106" s="143">
        <f t="shared" si="3"/>
        <v>0</v>
      </c>
      <c r="G106" s="414" t="str">
        <f t="shared" si="4"/>
        <v>OCULTAR FILA</v>
      </c>
      <c r="H106" s="414"/>
      <c r="I106" s="414"/>
      <c r="J106" s="414"/>
      <c r="K106" s="399" t="str">
        <f t="shared" si="5"/>
        <v>OCULTAR FILA</v>
      </c>
      <c r="L106" s="399"/>
      <c r="M106" s="399"/>
      <c r="N106" s="399"/>
      <c r="O106" s="399"/>
      <c r="P106" s="399"/>
      <c r="Q106" s="399"/>
      <c r="R106" s="399"/>
      <c r="S106" s="399"/>
      <c r="T106" s="399"/>
      <c r="U106" s="399"/>
      <c r="V106" s="399"/>
      <c r="W106" s="399"/>
      <c r="X106" s="399"/>
      <c r="Y106" s="399"/>
      <c r="Z106" s="399"/>
      <c r="AA106" s="399"/>
      <c r="AB106" s="399"/>
      <c r="AC106" s="399"/>
      <c r="AD106" s="399"/>
      <c r="AE106" s="399"/>
      <c r="AF106" s="399"/>
      <c r="AG106" s="399"/>
      <c r="AH106" s="399"/>
      <c r="AI106" s="399"/>
      <c r="AJ106" s="399"/>
      <c r="AK106" s="399"/>
      <c r="AL106" s="399"/>
      <c r="AM106" s="399"/>
      <c r="AN106" s="89" t="s">
        <v>605</v>
      </c>
      <c r="AO106" s="89"/>
      <c r="AQ106" s="23" t="str">
        <f>+CONCATENATE('[2]ESTRUCTURA 2017 MODIF. 03MARZO'!$D$37,'[2]ESTRUCTURA 2017 MODIF. 03MARZO'!$E$37,'[2]ESTRUCTURA 2017 MODIF. 03MARZO'!$F$37)</f>
        <v>03-EGRESADOS DE ESTUDIANTES EN FORMACIÓN DE TSU Y DE LICENCIADOS O SU EQUIVALENTE TANTO EN PNF COMO EN CARRERAS.</v>
      </c>
      <c r="AR106" s="24"/>
      <c r="AS106" s="24"/>
      <c r="AT106" s="24" t="str">
        <f>+CONCATENATE('[2]ESTRUCTURA 2017 MODIF. 03MARZO'!$E$18,'[2]ESTRUCTURA 2017 MODIF. 03MARZO'!$E$15,'[2]ESTRUCTURA 2017 MODIF. 03MARZO'!$F$18)</f>
        <v>03-ESCUELA DE INGENIERÍA</v>
      </c>
      <c r="AU106" s="24"/>
      <c r="AV106" s="24"/>
      <c r="AW106" s="24"/>
      <c r="AX106" s="24"/>
      <c r="AY106" s="24"/>
      <c r="AZ106" s="24"/>
      <c r="BA106" s="24"/>
      <c r="BB106" s="50"/>
      <c r="BC106" s="50"/>
      <c r="BD106" s="50"/>
      <c r="BE106" s="50"/>
      <c r="BF106" s="50"/>
    </row>
    <row r="107" spans="1:58" s="112" customFormat="1" ht="57" hidden="1" customHeight="1" x14ac:dyDescent="0.2">
      <c r="A107" s="143" t="e">
        <f>+'FORMULARIO 002 INF DE GESTIÓN '!A107</f>
        <v>#REF!</v>
      </c>
      <c r="B107" s="143" t="str">
        <f>+'FORMULARIO 002 INF DE GESTIÓN '!B107</f>
        <v>objetivo97</v>
      </c>
      <c r="C107" s="143">
        <f>+'FORMULARIO 002 INF DE GESTIÓN '!G107</f>
        <v>0</v>
      </c>
      <c r="D107" s="143">
        <f>+'FORMULARIO 002 INF DE GESTIÓN '!O107</f>
        <v>0</v>
      </c>
      <c r="E107" s="143">
        <f>+'FORMULARIO 001 (PÁG 2 Y 3)'!D94</f>
        <v>0</v>
      </c>
      <c r="F107" s="143">
        <f t="shared" si="3"/>
        <v>0</v>
      </c>
      <c r="G107" s="414" t="str">
        <f t="shared" si="4"/>
        <v>OCULTAR FILA</v>
      </c>
      <c r="H107" s="414"/>
      <c r="I107" s="414"/>
      <c r="J107" s="414"/>
      <c r="K107" s="399" t="str">
        <f t="shared" si="5"/>
        <v>OCULTAR FILA</v>
      </c>
      <c r="L107" s="399"/>
      <c r="M107" s="399"/>
      <c r="N107" s="399"/>
      <c r="O107" s="399"/>
      <c r="P107" s="399"/>
      <c r="Q107" s="399"/>
      <c r="R107" s="399"/>
      <c r="S107" s="399"/>
      <c r="T107" s="399"/>
      <c r="U107" s="399"/>
      <c r="V107" s="399"/>
      <c r="W107" s="399"/>
      <c r="X107" s="399"/>
      <c r="Y107" s="399"/>
      <c r="Z107" s="399"/>
      <c r="AA107" s="399"/>
      <c r="AB107" s="399"/>
      <c r="AC107" s="399"/>
      <c r="AD107" s="399"/>
      <c r="AE107" s="399"/>
      <c r="AF107" s="399"/>
      <c r="AG107" s="399"/>
      <c r="AH107" s="399"/>
      <c r="AI107" s="399"/>
      <c r="AJ107" s="399"/>
      <c r="AK107" s="399"/>
      <c r="AL107" s="399"/>
      <c r="AM107" s="399"/>
      <c r="AN107" s="89" t="s">
        <v>605</v>
      </c>
      <c r="AO107" s="89"/>
      <c r="AQ107" s="23" t="str">
        <f>+CONCATENATE('[2]ESTRUCTURA 2017 MODIF. 03MARZO'!$D$37,'[2]ESTRUCTURA 2017 MODIF. 03MARZO'!$E$37,'[2]ESTRUCTURA 2017 MODIF. 03MARZO'!$F$37)</f>
        <v>03-EGRESADOS DE ESTUDIANTES EN FORMACIÓN DE TSU Y DE LICENCIADOS O SU EQUIVALENTE TANTO EN PNF COMO EN CARRERAS.</v>
      </c>
      <c r="AR107" s="24"/>
      <c r="AS107" s="24"/>
      <c r="AT107" s="24" t="str">
        <f>+CONCATENATE('[2]ESTRUCTURA 2017 MODIF. 03MARZO'!$E$18,'[2]ESTRUCTURA 2017 MODIF. 03MARZO'!$E$15,'[2]ESTRUCTURA 2017 MODIF. 03MARZO'!$F$18)</f>
        <v>03-ESCUELA DE INGENIERÍA</v>
      </c>
      <c r="AU107" s="24"/>
      <c r="AV107" s="24"/>
      <c r="AW107" s="24"/>
      <c r="AX107" s="24"/>
      <c r="AY107" s="24"/>
      <c r="AZ107" s="24"/>
      <c r="BA107" s="24"/>
      <c r="BB107" s="50"/>
      <c r="BC107" s="50"/>
      <c r="BD107" s="50"/>
      <c r="BE107" s="50"/>
      <c r="BF107" s="50"/>
    </row>
    <row r="108" spans="1:58" s="112" customFormat="1" ht="57" hidden="1" customHeight="1" x14ac:dyDescent="0.2">
      <c r="A108" s="143" t="e">
        <f>+'FORMULARIO 002 INF DE GESTIÓN '!A108</f>
        <v>#REF!</v>
      </c>
      <c r="B108" s="143" t="str">
        <f>+'FORMULARIO 002 INF DE GESTIÓN '!B108</f>
        <v>objetivo98</v>
      </c>
      <c r="C108" s="143">
        <f>+'FORMULARIO 002 INF DE GESTIÓN '!G108</f>
        <v>0</v>
      </c>
      <c r="D108" s="143">
        <f>+'FORMULARIO 002 INF DE GESTIÓN '!O108</f>
        <v>0</v>
      </c>
      <c r="E108" s="143">
        <f>+'FORMULARIO 001 (PÁG 2 Y 3)'!D95</f>
        <v>0</v>
      </c>
      <c r="F108" s="143">
        <f t="shared" si="3"/>
        <v>0</v>
      </c>
      <c r="G108" s="414" t="str">
        <f t="shared" si="4"/>
        <v>OCULTAR FILA</v>
      </c>
      <c r="H108" s="414"/>
      <c r="I108" s="414"/>
      <c r="J108" s="414"/>
      <c r="K108" s="399" t="str">
        <f t="shared" si="5"/>
        <v>OCULTAR FILA</v>
      </c>
      <c r="L108" s="399"/>
      <c r="M108" s="399"/>
      <c r="N108" s="399"/>
      <c r="O108" s="399"/>
      <c r="P108" s="399"/>
      <c r="Q108" s="399"/>
      <c r="R108" s="399"/>
      <c r="S108" s="399"/>
      <c r="T108" s="399"/>
      <c r="U108" s="399"/>
      <c r="V108" s="399"/>
      <c r="W108" s="399"/>
      <c r="X108" s="399"/>
      <c r="Y108" s="399"/>
      <c r="Z108" s="399"/>
      <c r="AA108" s="399"/>
      <c r="AB108" s="399"/>
      <c r="AC108" s="399"/>
      <c r="AD108" s="399"/>
      <c r="AE108" s="399"/>
      <c r="AF108" s="399"/>
      <c r="AG108" s="399"/>
      <c r="AH108" s="399"/>
      <c r="AI108" s="399"/>
      <c r="AJ108" s="399"/>
      <c r="AK108" s="399"/>
      <c r="AL108" s="399"/>
      <c r="AM108" s="399"/>
      <c r="AN108" s="89" t="s">
        <v>605</v>
      </c>
      <c r="AO108" s="89"/>
      <c r="AQ108" s="23" t="str">
        <f>+CONCATENATE('[2]ESTRUCTURA 2017 MODIF. 03MARZO'!$D$37,'[2]ESTRUCTURA 2017 MODIF. 03MARZO'!$E$37,'[2]ESTRUCTURA 2017 MODIF. 03MARZO'!$F$37)</f>
        <v>03-EGRESADOS DE ESTUDIANTES EN FORMACIÓN DE TSU Y DE LICENCIADOS O SU EQUIVALENTE TANTO EN PNF COMO EN CARRERAS.</v>
      </c>
      <c r="AR108" s="24"/>
      <c r="AS108" s="24"/>
      <c r="AT108" s="24" t="str">
        <f>+CONCATENATE('[2]ESTRUCTURA 2017 MODIF. 03MARZO'!$E$18,'[2]ESTRUCTURA 2017 MODIF. 03MARZO'!$E$15,'[2]ESTRUCTURA 2017 MODIF. 03MARZO'!$F$18)</f>
        <v>03-ESCUELA DE INGENIERÍA</v>
      </c>
      <c r="AU108" s="24"/>
      <c r="AV108" s="24"/>
      <c r="AW108" s="24"/>
      <c r="AX108" s="24"/>
      <c r="AY108" s="24"/>
      <c r="AZ108" s="24"/>
      <c r="BA108" s="24"/>
      <c r="BB108" s="50"/>
      <c r="BC108" s="50"/>
      <c r="BD108" s="50"/>
      <c r="BE108" s="50"/>
      <c r="BF108" s="50"/>
    </row>
    <row r="109" spans="1:58" s="112" customFormat="1" ht="57" hidden="1" customHeight="1" x14ac:dyDescent="0.2">
      <c r="A109" s="143" t="e">
        <f>+'FORMULARIO 002 INF DE GESTIÓN '!A109</f>
        <v>#REF!</v>
      </c>
      <c r="B109" s="143" t="str">
        <f>+'FORMULARIO 002 INF DE GESTIÓN '!B109</f>
        <v>objetivo99</v>
      </c>
      <c r="C109" s="143">
        <f>+'FORMULARIO 002 INF DE GESTIÓN '!G109</f>
        <v>0</v>
      </c>
      <c r="D109" s="143">
        <f>+'FORMULARIO 002 INF DE GESTIÓN '!O109</f>
        <v>0</v>
      </c>
      <c r="E109" s="143">
        <f>+'FORMULARIO 001 (PÁG 2 Y 3)'!D96</f>
        <v>0</v>
      </c>
      <c r="F109" s="143">
        <f t="shared" si="3"/>
        <v>0</v>
      </c>
      <c r="G109" s="414" t="str">
        <f t="shared" si="4"/>
        <v>OCULTAR FILA</v>
      </c>
      <c r="H109" s="414"/>
      <c r="I109" s="414"/>
      <c r="J109" s="414"/>
      <c r="K109" s="399" t="str">
        <f t="shared" si="5"/>
        <v>OCULTAR FILA</v>
      </c>
      <c r="L109" s="399"/>
      <c r="M109" s="399"/>
      <c r="N109" s="399"/>
      <c r="O109" s="399"/>
      <c r="P109" s="399"/>
      <c r="Q109" s="399"/>
      <c r="R109" s="399"/>
      <c r="S109" s="399"/>
      <c r="T109" s="399"/>
      <c r="U109" s="399"/>
      <c r="V109" s="399"/>
      <c r="W109" s="399"/>
      <c r="X109" s="399"/>
      <c r="Y109" s="399"/>
      <c r="Z109" s="399"/>
      <c r="AA109" s="399"/>
      <c r="AB109" s="399"/>
      <c r="AC109" s="399"/>
      <c r="AD109" s="399"/>
      <c r="AE109" s="399"/>
      <c r="AF109" s="399"/>
      <c r="AG109" s="399"/>
      <c r="AH109" s="399"/>
      <c r="AI109" s="399"/>
      <c r="AJ109" s="399"/>
      <c r="AK109" s="399"/>
      <c r="AL109" s="399"/>
      <c r="AM109" s="399"/>
      <c r="AN109" s="89" t="s">
        <v>605</v>
      </c>
      <c r="AO109" s="89"/>
      <c r="AQ109" s="23" t="str">
        <f>+CONCATENATE('[2]ESTRUCTURA 2017 MODIF. 03MARZO'!$D$37,'[2]ESTRUCTURA 2017 MODIF. 03MARZO'!$E$37,'[2]ESTRUCTURA 2017 MODIF. 03MARZO'!$F$37)</f>
        <v>03-EGRESADOS DE ESTUDIANTES EN FORMACIÓN DE TSU Y DE LICENCIADOS O SU EQUIVALENTE TANTO EN PNF COMO EN CARRERAS.</v>
      </c>
      <c r="AR109" s="24"/>
      <c r="AS109" s="24"/>
      <c r="AT109" s="24" t="str">
        <f>+CONCATENATE('[2]ESTRUCTURA 2017 MODIF. 03MARZO'!$E$18,'[2]ESTRUCTURA 2017 MODIF. 03MARZO'!$E$15,'[2]ESTRUCTURA 2017 MODIF. 03MARZO'!$F$18)</f>
        <v>03-ESCUELA DE INGENIERÍA</v>
      </c>
      <c r="AU109" s="24"/>
      <c r="AV109" s="24"/>
      <c r="AW109" s="24"/>
      <c r="AX109" s="24"/>
      <c r="AY109" s="24"/>
      <c r="AZ109" s="24"/>
      <c r="BA109" s="24"/>
      <c r="BB109" s="50"/>
      <c r="BC109" s="50"/>
      <c r="BD109" s="50"/>
      <c r="BE109" s="50"/>
      <c r="BF109" s="50"/>
    </row>
    <row r="110" spans="1:58" s="112" customFormat="1" ht="57" hidden="1" customHeight="1" x14ac:dyDescent="0.2">
      <c r="A110" s="143" t="e">
        <f>+'FORMULARIO 002 INF DE GESTIÓN '!A110</f>
        <v>#REF!</v>
      </c>
      <c r="B110" s="143" t="str">
        <f>+'FORMULARIO 002 INF DE GESTIÓN '!B110</f>
        <v>objetivo100</v>
      </c>
      <c r="C110" s="143">
        <f>+'FORMULARIO 002 INF DE GESTIÓN '!G110</f>
        <v>0</v>
      </c>
      <c r="D110" s="143">
        <f>+'FORMULARIO 002 INF DE GESTIÓN '!O110</f>
        <v>0</v>
      </c>
      <c r="E110" s="143">
        <f>+'FORMULARIO 001 (PÁG 2 Y 3)'!D97</f>
        <v>0</v>
      </c>
      <c r="F110" s="143">
        <f t="shared" si="3"/>
        <v>0</v>
      </c>
      <c r="G110" s="414" t="str">
        <f t="shared" si="4"/>
        <v>OCULTAR FILA</v>
      </c>
      <c r="H110" s="414"/>
      <c r="I110" s="414"/>
      <c r="J110" s="414"/>
      <c r="K110" s="399" t="str">
        <f t="shared" si="5"/>
        <v>OCULTAR FILA</v>
      </c>
      <c r="L110" s="399"/>
      <c r="M110" s="399"/>
      <c r="N110" s="399"/>
      <c r="O110" s="399"/>
      <c r="P110" s="399"/>
      <c r="Q110" s="399"/>
      <c r="R110" s="399"/>
      <c r="S110" s="399"/>
      <c r="T110" s="399"/>
      <c r="U110" s="399"/>
      <c r="V110" s="399"/>
      <c r="W110" s="399"/>
      <c r="X110" s="399"/>
      <c r="Y110" s="399"/>
      <c r="Z110" s="399"/>
      <c r="AA110" s="399"/>
      <c r="AB110" s="399"/>
      <c r="AC110" s="399"/>
      <c r="AD110" s="399"/>
      <c r="AE110" s="399"/>
      <c r="AF110" s="399"/>
      <c r="AG110" s="399"/>
      <c r="AH110" s="399"/>
      <c r="AI110" s="399"/>
      <c r="AJ110" s="399"/>
      <c r="AK110" s="399"/>
      <c r="AL110" s="399"/>
      <c r="AM110" s="399"/>
      <c r="AN110" s="89" t="s">
        <v>605</v>
      </c>
      <c r="AO110" s="89"/>
      <c r="AQ110" s="23" t="str">
        <f>+CONCATENATE('[2]ESTRUCTURA 2017 MODIF. 03MARZO'!$D$37,'[2]ESTRUCTURA 2017 MODIF. 03MARZO'!$E$37,'[2]ESTRUCTURA 2017 MODIF. 03MARZO'!$F$37)</f>
        <v>03-EGRESADOS DE ESTUDIANTES EN FORMACIÓN DE TSU Y DE LICENCIADOS O SU EQUIVALENTE TANTO EN PNF COMO EN CARRERAS.</v>
      </c>
      <c r="AR110" s="24"/>
      <c r="AS110" s="24"/>
      <c r="AT110" s="24" t="str">
        <f>+CONCATENATE('[2]ESTRUCTURA 2017 MODIF. 03MARZO'!$E$18,'[2]ESTRUCTURA 2017 MODIF. 03MARZO'!$E$15,'[2]ESTRUCTURA 2017 MODIF. 03MARZO'!$F$18)</f>
        <v>03-ESCUELA DE INGENIERÍA</v>
      </c>
      <c r="AU110" s="24"/>
      <c r="AV110" s="24"/>
      <c r="AW110" s="24"/>
      <c r="AX110" s="24"/>
      <c r="AY110" s="24"/>
      <c r="AZ110" s="24"/>
      <c r="BA110" s="24"/>
      <c r="BB110" s="50"/>
      <c r="BC110" s="50"/>
      <c r="BD110" s="50"/>
      <c r="BE110" s="50"/>
      <c r="BF110" s="50"/>
    </row>
    <row r="111" spans="1:58" s="112" customFormat="1" ht="57" hidden="1" customHeight="1" x14ac:dyDescent="0.2">
      <c r="A111" s="143" t="e">
        <f>+'FORMULARIO 002 INF DE GESTIÓN '!A111</f>
        <v>#REF!</v>
      </c>
      <c r="B111" s="143" t="str">
        <f>+'FORMULARIO 002 INF DE GESTIÓN '!B111</f>
        <v>objetivo101</v>
      </c>
      <c r="C111" s="143">
        <f>+'FORMULARIO 002 INF DE GESTIÓN '!G111</f>
        <v>0</v>
      </c>
      <c r="D111" s="143">
        <f>+'FORMULARIO 002 INF DE GESTIÓN '!O111</f>
        <v>0</v>
      </c>
      <c r="E111" s="143">
        <f>+'FORMULARIO 001 (PÁG 2 Y 3)'!D98</f>
        <v>0</v>
      </c>
      <c r="F111" s="143">
        <f t="shared" si="3"/>
        <v>0</v>
      </c>
      <c r="G111" s="414" t="str">
        <f t="shared" si="4"/>
        <v>OCULTAR FILA</v>
      </c>
      <c r="H111" s="414"/>
      <c r="I111" s="414"/>
      <c r="J111" s="414"/>
      <c r="K111" s="399" t="str">
        <f t="shared" si="5"/>
        <v>OCULTAR FILA</v>
      </c>
      <c r="L111" s="399"/>
      <c r="M111" s="399"/>
      <c r="N111" s="399"/>
      <c r="O111" s="399"/>
      <c r="P111" s="399"/>
      <c r="Q111" s="399"/>
      <c r="R111" s="399"/>
      <c r="S111" s="399"/>
      <c r="T111" s="399"/>
      <c r="U111" s="399"/>
      <c r="V111" s="399"/>
      <c r="W111" s="399"/>
      <c r="X111" s="399"/>
      <c r="Y111" s="399"/>
      <c r="Z111" s="399"/>
      <c r="AA111" s="399"/>
      <c r="AB111" s="399"/>
      <c r="AC111" s="399"/>
      <c r="AD111" s="399"/>
      <c r="AE111" s="399"/>
      <c r="AF111" s="399"/>
      <c r="AG111" s="399"/>
      <c r="AH111" s="399"/>
      <c r="AI111" s="399"/>
      <c r="AJ111" s="399"/>
      <c r="AK111" s="399"/>
      <c r="AL111" s="399"/>
      <c r="AM111" s="399"/>
      <c r="AN111" s="89" t="s">
        <v>605</v>
      </c>
      <c r="AO111" s="89"/>
      <c r="AQ111" s="23" t="str">
        <f>+CONCATENATE('[2]ESTRUCTURA 2017 MODIF. 03MARZO'!$D$37,'[2]ESTRUCTURA 2017 MODIF. 03MARZO'!$E$37,'[2]ESTRUCTURA 2017 MODIF. 03MARZO'!$F$37)</f>
        <v>03-EGRESADOS DE ESTUDIANTES EN FORMACIÓN DE TSU Y DE LICENCIADOS O SU EQUIVALENTE TANTO EN PNF COMO EN CARRERAS.</v>
      </c>
      <c r="AR111" s="24"/>
      <c r="AS111" s="24"/>
      <c r="AT111" s="24" t="str">
        <f>+CONCATENATE('[2]ESTRUCTURA 2017 MODIF. 03MARZO'!$E$18,'[2]ESTRUCTURA 2017 MODIF. 03MARZO'!$E$15,'[2]ESTRUCTURA 2017 MODIF. 03MARZO'!$F$18)</f>
        <v>03-ESCUELA DE INGENIERÍA</v>
      </c>
      <c r="AU111" s="24"/>
      <c r="AV111" s="24"/>
      <c r="AW111" s="24"/>
      <c r="AX111" s="24"/>
      <c r="AY111" s="24"/>
      <c r="AZ111" s="24"/>
      <c r="BA111" s="24"/>
      <c r="BB111" s="50"/>
      <c r="BC111" s="50"/>
      <c r="BD111" s="50"/>
      <c r="BE111" s="50"/>
      <c r="BF111" s="50"/>
    </row>
    <row r="112" spans="1:58" s="112" customFormat="1" ht="57" hidden="1" customHeight="1" x14ac:dyDescent="0.2">
      <c r="A112" s="143" t="e">
        <f>+'FORMULARIO 002 INF DE GESTIÓN '!A112</f>
        <v>#REF!</v>
      </c>
      <c r="B112" s="143" t="str">
        <f>+'FORMULARIO 002 INF DE GESTIÓN '!B112</f>
        <v>objetivo102</v>
      </c>
      <c r="C112" s="143">
        <f>+'FORMULARIO 002 INF DE GESTIÓN '!G112</f>
        <v>0</v>
      </c>
      <c r="D112" s="143">
        <f>+'FORMULARIO 002 INF DE GESTIÓN '!O112</f>
        <v>0</v>
      </c>
      <c r="E112" s="143">
        <f>+'FORMULARIO 001 (PÁG 2 Y 3)'!D99</f>
        <v>0</v>
      </c>
      <c r="F112" s="143">
        <f t="shared" si="3"/>
        <v>0</v>
      </c>
      <c r="G112" s="414" t="str">
        <f t="shared" si="4"/>
        <v>OCULTAR FILA</v>
      </c>
      <c r="H112" s="414"/>
      <c r="I112" s="414"/>
      <c r="J112" s="414"/>
      <c r="K112" s="399" t="str">
        <f t="shared" si="5"/>
        <v>OCULTAR FILA</v>
      </c>
      <c r="L112" s="399"/>
      <c r="M112" s="399"/>
      <c r="N112" s="399"/>
      <c r="O112" s="399"/>
      <c r="P112" s="399"/>
      <c r="Q112" s="399"/>
      <c r="R112" s="399"/>
      <c r="S112" s="399"/>
      <c r="T112" s="399"/>
      <c r="U112" s="399"/>
      <c r="V112" s="399"/>
      <c r="W112" s="399"/>
      <c r="X112" s="399"/>
      <c r="Y112" s="399"/>
      <c r="Z112" s="399"/>
      <c r="AA112" s="399"/>
      <c r="AB112" s="399"/>
      <c r="AC112" s="399"/>
      <c r="AD112" s="399"/>
      <c r="AE112" s="399"/>
      <c r="AF112" s="399"/>
      <c r="AG112" s="399"/>
      <c r="AH112" s="399"/>
      <c r="AI112" s="399"/>
      <c r="AJ112" s="399"/>
      <c r="AK112" s="399"/>
      <c r="AL112" s="399"/>
      <c r="AM112" s="399"/>
      <c r="AN112" s="89" t="s">
        <v>605</v>
      </c>
      <c r="AO112" s="89"/>
      <c r="AQ112" s="23" t="str">
        <f>+CONCATENATE('[2]ESTRUCTURA 2017 MODIF. 03MARZO'!$D$37,'[2]ESTRUCTURA 2017 MODIF. 03MARZO'!$E$37,'[2]ESTRUCTURA 2017 MODIF. 03MARZO'!$F$37)</f>
        <v>03-EGRESADOS DE ESTUDIANTES EN FORMACIÓN DE TSU Y DE LICENCIADOS O SU EQUIVALENTE TANTO EN PNF COMO EN CARRERAS.</v>
      </c>
      <c r="AR112" s="24"/>
      <c r="AS112" s="24"/>
      <c r="AT112" s="24" t="str">
        <f>+CONCATENATE('[2]ESTRUCTURA 2017 MODIF. 03MARZO'!$E$18,'[2]ESTRUCTURA 2017 MODIF. 03MARZO'!$E$15,'[2]ESTRUCTURA 2017 MODIF. 03MARZO'!$F$18)</f>
        <v>03-ESCUELA DE INGENIERÍA</v>
      </c>
      <c r="AU112" s="24"/>
      <c r="AV112" s="24"/>
      <c r="AW112" s="24"/>
      <c r="AX112" s="24"/>
      <c r="AY112" s="24"/>
      <c r="AZ112" s="24"/>
      <c r="BA112" s="24"/>
      <c r="BB112" s="50"/>
      <c r="BC112" s="50"/>
      <c r="BD112" s="50"/>
      <c r="BE112" s="50"/>
      <c r="BF112" s="50"/>
    </row>
    <row r="113" spans="1:58" s="112" customFormat="1" ht="57" hidden="1" customHeight="1" x14ac:dyDescent="0.2">
      <c r="A113" s="143" t="e">
        <f>+'FORMULARIO 002 INF DE GESTIÓN '!A113</f>
        <v>#REF!</v>
      </c>
      <c r="B113" s="143" t="str">
        <f>+'FORMULARIO 002 INF DE GESTIÓN '!B113</f>
        <v>objetivo103</v>
      </c>
      <c r="C113" s="143">
        <f>+'FORMULARIO 002 INF DE GESTIÓN '!G113</f>
        <v>0</v>
      </c>
      <c r="D113" s="143">
        <f>+'FORMULARIO 002 INF DE GESTIÓN '!O113</f>
        <v>0</v>
      </c>
      <c r="E113" s="143">
        <f>+'FORMULARIO 001 (PÁG 2 Y 3)'!D100</f>
        <v>0</v>
      </c>
      <c r="F113" s="143">
        <f t="shared" si="3"/>
        <v>0</v>
      </c>
      <c r="G113" s="414" t="str">
        <f t="shared" si="4"/>
        <v>OCULTAR FILA</v>
      </c>
      <c r="H113" s="414"/>
      <c r="I113" s="414"/>
      <c r="J113" s="414"/>
      <c r="K113" s="399" t="str">
        <f t="shared" si="5"/>
        <v>OCULTAR FILA</v>
      </c>
      <c r="L113" s="399"/>
      <c r="M113" s="399"/>
      <c r="N113" s="399"/>
      <c r="O113" s="399"/>
      <c r="P113" s="399"/>
      <c r="Q113" s="399"/>
      <c r="R113" s="399"/>
      <c r="S113" s="399"/>
      <c r="T113" s="399"/>
      <c r="U113" s="399"/>
      <c r="V113" s="399"/>
      <c r="W113" s="399"/>
      <c r="X113" s="399"/>
      <c r="Y113" s="399"/>
      <c r="Z113" s="399"/>
      <c r="AA113" s="399"/>
      <c r="AB113" s="399"/>
      <c r="AC113" s="399"/>
      <c r="AD113" s="399"/>
      <c r="AE113" s="399"/>
      <c r="AF113" s="399"/>
      <c r="AG113" s="399"/>
      <c r="AH113" s="399"/>
      <c r="AI113" s="399"/>
      <c r="AJ113" s="399"/>
      <c r="AK113" s="399"/>
      <c r="AL113" s="399"/>
      <c r="AM113" s="399"/>
      <c r="AN113" s="89" t="s">
        <v>605</v>
      </c>
      <c r="AO113" s="89"/>
      <c r="AQ113" s="23" t="str">
        <f>+CONCATENATE('[2]ESTRUCTURA 2017 MODIF. 03MARZO'!$D$37,'[2]ESTRUCTURA 2017 MODIF. 03MARZO'!$E$37,'[2]ESTRUCTURA 2017 MODIF. 03MARZO'!$F$37)</f>
        <v>03-EGRESADOS DE ESTUDIANTES EN FORMACIÓN DE TSU Y DE LICENCIADOS O SU EQUIVALENTE TANTO EN PNF COMO EN CARRERAS.</v>
      </c>
      <c r="AR113" s="24"/>
      <c r="AS113" s="24"/>
      <c r="AT113" s="24" t="str">
        <f>+CONCATENATE('[2]ESTRUCTURA 2017 MODIF. 03MARZO'!$E$18,'[2]ESTRUCTURA 2017 MODIF. 03MARZO'!$E$15,'[2]ESTRUCTURA 2017 MODIF. 03MARZO'!$F$18)</f>
        <v>03-ESCUELA DE INGENIERÍA</v>
      </c>
      <c r="AU113" s="24"/>
      <c r="AV113" s="24"/>
      <c r="AW113" s="24"/>
      <c r="AX113" s="24"/>
      <c r="AY113" s="24"/>
      <c r="AZ113" s="24"/>
      <c r="BA113" s="24"/>
      <c r="BB113" s="50"/>
      <c r="BC113" s="50"/>
      <c r="BD113" s="50"/>
      <c r="BE113" s="50"/>
      <c r="BF113" s="50"/>
    </row>
    <row r="114" spans="1:58" s="112" customFormat="1" ht="57" hidden="1" customHeight="1" x14ac:dyDescent="0.2">
      <c r="A114" s="143" t="e">
        <f>+'FORMULARIO 002 INF DE GESTIÓN '!A114</f>
        <v>#REF!</v>
      </c>
      <c r="B114" s="143" t="str">
        <f>+'FORMULARIO 002 INF DE GESTIÓN '!B114</f>
        <v>objetivo104</v>
      </c>
      <c r="C114" s="143">
        <f>+'FORMULARIO 002 INF DE GESTIÓN '!G114</f>
        <v>0</v>
      </c>
      <c r="D114" s="143">
        <f>+'FORMULARIO 002 INF DE GESTIÓN '!O114</f>
        <v>0</v>
      </c>
      <c r="E114" s="143">
        <f>+'FORMULARIO 001 (PÁG 2 Y 3)'!D101</f>
        <v>0</v>
      </c>
      <c r="F114" s="143">
        <f t="shared" si="3"/>
        <v>0</v>
      </c>
      <c r="G114" s="414" t="str">
        <f t="shared" si="4"/>
        <v>OCULTAR FILA</v>
      </c>
      <c r="H114" s="414"/>
      <c r="I114" s="414"/>
      <c r="J114" s="414"/>
      <c r="K114" s="399" t="str">
        <f t="shared" si="5"/>
        <v>OCULTAR FILA</v>
      </c>
      <c r="L114" s="399"/>
      <c r="M114" s="399"/>
      <c r="N114" s="399"/>
      <c r="O114" s="399"/>
      <c r="P114" s="399"/>
      <c r="Q114" s="399"/>
      <c r="R114" s="399"/>
      <c r="S114" s="399"/>
      <c r="T114" s="399"/>
      <c r="U114" s="399"/>
      <c r="V114" s="399"/>
      <c r="W114" s="399"/>
      <c r="X114" s="399"/>
      <c r="Y114" s="399"/>
      <c r="Z114" s="399"/>
      <c r="AA114" s="399"/>
      <c r="AB114" s="399"/>
      <c r="AC114" s="399"/>
      <c r="AD114" s="399"/>
      <c r="AE114" s="399"/>
      <c r="AF114" s="399"/>
      <c r="AG114" s="399"/>
      <c r="AH114" s="399"/>
      <c r="AI114" s="399"/>
      <c r="AJ114" s="399"/>
      <c r="AK114" s="399"/>
      <c r="AL114" s="399"/>
      <c r="AM114" s="399"/>
      <c r="AN114" s="89" t="s">
        <v>605</v>
      </c>
      <c r="AO114" s="89"/>
      <c r="AQ114" s="23" t="str">
        <f>+CONCATENATE('[2]ESTRUCTURA 2017 MODIF. 03MARZO'!$D$37,'[2]ESTRUCTURA 2017 MODIF. 03MARZO'!$E$37,'[2]ESTRUCTURA 2017 MODIF. 03MARZO'!$F$37)</f>
        <v>03-EGRESADOS DE ESTUDIANTES EN FORMACIÓN DE TSU Y DE LICENCIADOS O SU EQUIVALENTE TANTO EN PNF COMO EN CARRERAS.</v>
      </c>
      <c r="AR114" s="24"/>
      <c r="AS114" s="24"/>
      <c r="AT114" s="24" t="str">
        <f>+CONCATENATE('[2]ESTRUCTURA 2017 MODIF. 03MARZO'!$E$18,'[2]ESTRUCTURA 2017 MODIF. 03MARZO'!$E$15,'[2]ESTRUCTURA 2017 MODIF. 03MARZO'!$F$18)</f>
        <v>03-ESCUELA DE INGENIERÍA</v>
      </c>
      <c r="AU114" s="24"/>
      <c r="AV114" s="24"/>
      <c r="AW114" s="24"/>
      <c r="AX114" s="24"/>
      <c r="AY114" s="24"/>
      <c r="AZ114" s="24"/>
      <c r="BA114" s="24"/>
      <c r="BB114" s="50"/>
      <c r="BC114" s="50"/>
      <c r="BD114" s="50"/>
      <c r="BE114" s="50"/>
      <c r="BF114" s="50"/>
    </row>
    <row r="115" spans="1:58" s="112" customFormat="1" ht="57" hidden="1" customHeight="1" x14ac:dyDescent="0.2">
      <c r="A115" s="143" t="e">
        <f>+'FORMULARIO 002 INF DE GESTIÓN '!A115</f>
        <v>#REF!</v>
      </c>
      <c r="B115" s="143" t="str">
        <f>+'FORMULARIO 002 INF DE GESTIÓN '!B115</f>
        <v>objetivo105</v>
      </c>
      <c r="C115" s="143">
        <f>+'FORMULARIO 002 INF DE GESTIÓN '!G115</f>
        <v>0</v>
      </c>
      <c r="D115" s="143">
        <f>+'FORMULARIO 002 INF DE GESTIÓN '!O115</f>
        <v>0</v>
      </c>
      <c r="E115" s="143">
        <f>+'FORMULARIO 001 (PÁG 2 Y 3)'!D102</f>
        <v>0</v>
      </c>
      <c r="F115" s="143">
        <f t="shared" si="3"/>
        <v>0</v>
      </c>
      <c r="G115" s="414" t="str">
        <f t="shared" si="4"/>
        <v>OCULTAR FILA</v>
      </c>
      <c r="H115" s="414"/>
      <c r="I115" s="414"/>
      <c r="J115" s="414"/>
      <c r="K115" s="399" t="str">
        <f t="shared" si="5"/>
        <v>OCULTAR FILA</v>
      </c>
      <c r="L115" s="399"/>
      <c r="M115" s="399"/>
      <c r="N115" s="399"/>
      <c r="O115" s="399"/>
      <c r="P115" s="399"/>
      <c r="Q115" s="399"/>
      <c r="R115" s="399"/>
      <c r="S115" s="399"/>
      <c r="T115" s="399"/>
      <c r="U115" s="399"/>
      <c r="V115" s="399"/>
      <c r="W115" s="399"/>
      <c r="X115" s="399"/>
      <c r="Y115" s="399"/>
      <c r="Z115" s="399"/>
      <c r="AA115" s="399"/>
      <c r="AB115" s="399"/>
      <c r="AC115" s="399"/>
      <c r="AD115" s="399"/>
      <c r="AE115" s="399"/>
      <c r="AF115" s="399"/>
      <c r="AG115" s="399"/>
      <c r="AH115" s="399"/>
      <c r="AI115" s="399"/>
      <c r="AJ115" s="399"/>
      <c r="AK115" s="399"/>
      <c r="AL115" s="399"/>
      <c r="AM115" s="399"/>
      <c r="AN115" s="89" t="s">
        <v>605</v>
      </c>
      <c r="AO115" s="89"/>
      <c r="AQ115" s="23" t="str">
        <f>+CONCATENATE('[2]ESTRUCTURA 2017 MODIF. 03MARZO'!$D$37,'[2]ESTRUCTURA 2017 MODIF. 03MARZO'!$E$37,'[2]ESTRUCTURA 2017 MODIF. 03MARZO'!$F$37)</f>
        <v>03-EGRESADOS DE ESTUDIANTES EN FORMACIÓN DE TSU Y DE LICENCIADOS O SU EQUIVALENTE TANTO EN PNF COMO EN CARRERAS.</v>
      </c>
      <c r="AR115" s="24"/>
      <c r="AS115" s="24"/>
      <c r="AT115" s="24" t="str">
        <f>+CONCATENATE('[2]ESTRUCTURA 2017 MODIF. 03MARZO'!$E$18,'[2]ESTRUCTURA 2017 MODIF. 03MARZO'!$E$15,'[2]ESTRUCTURA 2017 MODIF. 03MARZO'!$F$18)</f>
        <v>03-ESCUELA DE INGENIERÍA</v>
      </c>
      <c r="AU115" s="24"/>
      <c r="AV115" s="24"/>
      <c r="AW115" s="24"/>
      <c r="AX115" s="24"/>
      <c r="AY115" s="24"/>
      <c r="AZ115" s="24"/>
      <c r="BA115" s="24"/>
      <c r="BB115" s="50"/>
      <c r="BC115" s="50"/>
      <c r="BD115" s="50"/>
      <c r="BE115" s="50"/>
      <c r="BF115" s="50"/>
    </row>
    <row r="116" spans="1:58" s="112" customFormat="1" ht="57" hidden="1" customHeight="1" x14ac:dyDescent="0.2">
      <c r="A116" s="143" t="e">
        <f>+'FORMULARIO 002 INF DE GESTIÓN '!A116</f>
        <v>#REF!</v>
      </c>
      <c r="B116" s="143" t="str">
        <f>+'FORMULARIO 002 INF DE GESTIÓN '!B116</f>
        <v>objetivo106</v>
      </c>
      <c r="C116" s="143">
        <f>+'FORMULARIO 002 INF DE GESTIÓN '!G116</f>
        <v>0</v>
      </c>
      <c r="D116" s="143">
        <f>+'FORMULARIO 002 INF DE GESTIÓN '!O116</f>
        <v>0</v>
      </c>
      <c r="E116" s="143">
        <f>+'FORMULARIO 001 (PÁG 2 Y 3)'!D103</f>
        <v>0</v>
      </c>
      <c r="F116" s="143">
        <f t="shared" si="3"/>
        <v>0</v>
      </c>
      <c r="G116" s="414" t="str">
        <f t="shared" si="4"/>
        <v>OCULTAR FILA</v>
      </c>
      <c r="H116" s="414"/>
      <c r="I116" s="414"/>
      <c r="J116" s="414"/>
      <c r="K116" s="399" t="str">
        <f t="shared" si="5"/>
        <v>OCULTAR FILA</v>
      </c>
      <c r="L116" s="399"/>
      <c r="M116" s="399"/>
      <c r="N116" s="399"/>
      <c r="O116" s="399"/>
      <c r="P116" s="399"/>
      <c r="Q116" s="399"/>
      <c r="R116" s="399"/>
      <c r="S116" s="399"/>
      <c r="T116" s="399"/>
      <c r="U116" s="399"/>
      <c r="V116" s="399"/>
      <c r="W116" s="399"/>
      <c r="X116" s="399"/>
      <c r="Y116" s="399"/>
      <c r="Z116" s="399"/>
      <c r="AA116" s="399"/>
      <c r="AB116" s="399"/>
      <c r="AC116" s="399"/>
      <c r="AD116" s="399"/>
      <c r="AE116" s="399"/>
      <c r="AF116" s="399"/>
      <c r="AG116" s="399"/>
      <c r="AH116" s="399"/>
      <c r="AI116" s="399"/>
      <c r="AJ116" s="399"/>
      <c r="AK116" s="399"/>
      <c r="AL116" s="399"/>
      <c r="AM116" s="399"/>
      <c r="AN116" s="89" t="s">
        <v>605</v>
      </c>
      <c r="AO116" s="89"/>
      <c r="AQ116" s="23" t="str">
        <f>+CONCATENATE('[2]ESTRUCTURA 2017 MODIF. 03MARZO'!$D$37,'[2]ESTRUCTURA 2017 MODIF. 03MARZO'!$E$37,'[2]ESTRUCTURA 2017 MODIF. 03MARZO'!$F$37)</f>
        <v>03-EGRESADOS DE ESTUDIANTES EN FORMACIÓN DE TSU Y DE LICENCIADOS O SU EQUIVALENTE TANTO EN PNF COMO EN CARRERAS.</v>
      </c>
      <c r="AR116" s="24"/>
      <c r="AS116" s="24"/>
      <c r="AT116" s="24" t="str">
        <f>+CONCATENATE('[2]ESTRUCTURA 2017 MODIF. 03MARZO'!$E$18,'[2]ESTRUCTURA 2017 MODIF. 03MARZO'!$E$15,'[2]ESTRUCTURA 2017 MODIF. 03MARZO'!$F$18)</f>
        <v>03-ESCUELA DE INGENIERÍA</v>
      </c>
      <c r="AU116" s="24"/>
      <c r="AV116" s="24"/>
      <c r="AW116" s="24"/>
      <c r="AX116" s="24"/>
      <c r="AY116" s="24"/>
      <c r="AZ116" s="24"/>
      <c r="BA116" s="24"/>
      <c r="BB116" s="50"/>
      <c r="BC116" s="50"/>
      <c r="BD116" s="50"/>
      <c r="BE116" s="50"/>
      <c r="BF116" s="50"/>
    </row>
    <row r="117" spans="1:58" s="112" customFormat="1" ht="57" hidden="1" customHeight="1" x14ac:dyDescent="0.2">
      <c r="A117" s="143" t="e">
        <f>+'FORMULARIO 002 INF DE GESTIÓN '!A117</f>
        <v>#REF!</v>
      </c>
      <c r="B117" s="143" t="str">
        <f>+'FORMULARIO 002 INF DE GESTIÓN '!B117</f>
        <v>objetivo107</v>
      </c>
      <c r="C117" s="143">
        <f>+'FORMULARIO 002 INF DE GESTIÓN '!G117</f>
        <v>0</v>
      </c>
      <c r="D117" s="143">
        <f>+'FORMULARIO 002 INF DE GESTIÓN '!O117</f>
        <v>0</v>
      </c>
      <c r="E117" s="143">
        <f>+'FORMULARIO 001 (PÁG 2 Y 3)'!D104</f>
        <v>0</v>
      </c>
      <c r="F117" s="143">
        <f t="shared" si="3"/>
        <v>0</v>
      </c>
      <c r="G117" s="414" t="str">
        <f t="shared" si="4"/>
        <v>OCULTAR FILA</v>
      </c>
      <c r="H117" s="414"/>
      <c r="I117" s="414"/>
      <c r="J117" s="414"/>
      <c r="K117" s="399" t="str">
        <f t="shared" si="5"/>
        <v>OCULTAR FILA</v>
      </c>
      <c r="L117" s="399"/>
      <c r="M117" s="399"/>
      <c r="N117" s="399"/>
      <c r="O117" s="399"/>
      <c r="P117" s="399"/>
      <c r="Q117" s="399"/>
      <c r="R117" s="399"/>
      <c r="S117" s="399"/>
      <c r="T117" s="399"/>
      <c r="U117" s="399"/>
      <c r="V117" s="399"/>
      <c r="W117" s="399"/>
      <c r="X117" s="399"/>
      <c r="Y117" s="399"/>
      <c r="Z117" s="399"/>
      <c r="AA117" s="399"/>
      <c r="AB117" s="399"/>
      <c r="AC117" s="399"/>
      <c r="AD117" s="399"/>
      <c r="AE117" s="399"/>
      <c r="AF117" s="399"/>
      <c r="AG117" s="399"/>
      <c r="AH117" s="399"/>
      <c r="AI117" s="399"/>
      <c r="AJ117" s="399"/>
      <c r="AK117" s="399"/>
      <c r="AL117" s="399"/>
      <c r="AM117" s="399"/>
      <c r="AN117" s="89" t="s">
        <v>605</v>
      </c>
      <c r="AO117" s="89"/>
      <c r="AQ117" s="23" t="str">
        <f>+CONCATENATE('[2]ESTRUCTURA 2017 MODIF. 03MARZO'!$D$37,'[2]ESTRUCTURA 2017 MODIF. 03MARZO'!$E$37,'[2]ESTRUCTURA 2017 MODIF. 03MARZO'!$F$37)</f>
        <v>03-EGRESADOS DE ESTUDIANTES EN FORMACIÓN DE TSU Y DE LICENCIADOS O SU EQUIVALENTE TANTO EN PNF COMO EN CARRERAS.</v>
      </c>
      <c r="AR117" s="24"/>
      <c r="AS117" s="24"/>
      <c r="AT117" s="24" t="str">
        <f>+CONCATENATE('[2]ESTRUCTURA 2017 MODIF. 03MARZO'!$E$18,'[2]ESTRUCTURA 2017 MODIF. 03MARZO'!$E$15,'[2]ESTRUCTURA 2017 MODIF. 03MARZO'!$F$18)</f>
        <v>03-ESCUELA DE INGENIERÍA</v>
      </c>
      <c r="AU117" s="24"/>
      <c r="AV117" s="24"/>
      <c r="AW117" s="24"/>
      <c r="AX117" s="24"/>
      <c r="AY117" s="24"/>
      <c r="AZ117" s="24"/>
      <c r="BA117" s="24"/>
      <c r="BB117" s="50"/>
      <c r="BC117" s="50"/>
      <c r="BD117" s="50"/>
      <c r="BE117" s="50"/>
      <c r="BF117" s="50"/>
    </row>
    <row r="118" spans="1:58" s="112" customFormat="1" ht="57" hidden="1" customHeight="1" x14ac:dyDescent="0.2">
      <c r="A118" s="143" t="e">
        <f>+'FORMULARIO 002 INF DE GESTIÓN '!A118</f>
        <v>#REF!</v>
      </c>
      <c r="B118" s="143" t="str">
        <f>+'FORMULARIO 002 INF DE GESTIÓN '!B118</f>
        <v>objetivo108</v>
      </c>
      <c r="C118" s="143">
        <f>+'FORMULARIO 002 INF DE GESTIÓN '!G118</f>
        <v>0</v>
      </c>
      <c r="D118" s="143">
        <f>+'FORMULARIO 002 INF DE GESTIÓN '!O118</f>
        <v>0</v>
      </c>
      <c r="E118" s="143">
        <f>+'FORMULARIO 001 (PÁG 2 Y 3)'!D105</f>
        <v>0</v>
      </c>
      <c r="F118" s="143">
        <f t="shared" si="3"/>
        <v>0</v>
      </c>
      <c r="G118" s="414" t="str">
        <f t="shared" si="4"/>
        <v>OCULTAR FILA</v>
      </c>
      <c r="H118" s="414"/>
      <c r="I118" s="414"/>
      <c r="J118" s="414"/>
      <c r="K118" s="399" t="str">
        <f t="shared" si="5"/>
        <v>OCULTAR FILA</v>
      </c>
      <c r="L118" s="399"/>
      <c r="M118" s="399"/>
      <c r="N118" s="399"/>
      <c r="O118" s="399"/>
      <c r="P118" s="399"/>
      <c r="Q118" s="399"/>
      <c r="R118" s="399"/>
      <c r="S118" s="399"/>
      <c r="T118" s="399"/>
      <c r="U118" s="399"/>
      <c r="V118" s="399"/>
      <c r="W118" s="399"/>
      <c r="X118" s="399"/>
      <c r="Y118" s="399"/>
      <c r="Z118" s="399"/>
      <c r="AA118" s="399"/>
      <c r="AB118" s="399"/>
      <c r="AC118" s="399"/>
      <c r="AD118" s="399"/>
      <c r="AE118" s="399"/>
      <c r="AF118" s="399"/>
      <c r="AG118" s="399"/>
      <c r="AH118" s="399"/>
      <c r="AI118" s="399"/>
      <c r="AJ118" s="399"/>
      <c r="AK118" s="399"/>
      <c r="AL118" s="399"/>
      <c r="AM118" s="399"/>
      <c r="AN118" s="89" t="s">
        <v>605</v>
      </c>
      <c r="AO118" s="89"/>
      <c r="AQ118" s="23" t="str">
        <f>+CONCATENATE('[2]ESTRUCTURA 2017 MODIF. 03MARZO'!$D$37,'[2]ESTRUCTURA 2017 MODIF. 03MARZO'!$E$37,'[2]ESTRUCTURA 2017 MODIF. 03MARZO'!$F$37)</f>
        <v>03-EGRESADOS DE ESTUDIANTES EN FORMACIÓN DE TSU Y DE LICENCIADOS O SU EQUIVALENTE TANTO EN PNF COMO EN CARRERAS.</v>
      </c>
      <c r="AR118" s="24"/>
      <c r="AS118" s="24"/>
      <c r="AT118" s="24" t="str">
        <f>+CONCATENATE('[2]ESTRUCTURA 2017 MODIF. 03MARZO'!$E$18,'[2]ESTRUCTURA 2017 MODIF. 03MARZO'!$E$15,'[2]ESTRUCTURA 2017 MODIF. 03MARZO'!$F$18)</f>
        <v>03-ESCUELA DE INGENIERÍA</v>
      </c>
      <c r="AU118" s="24"/>
      <c r="AV118" s="24"/>
      <c r="AW118" s="24"/>
      <c r="AX118" s="24"/>
      <c r="AY118" s="24"/>
      <c r="AZ118" s="24"/>
      <c r="BA118" s="24"/>
      <c r="BB118" s="50"/>
      <c r="BC118" s="50"/>
      <c r="BD118" s="50"/>
      <c r="BE118" s="50"/>
      <c r="BF118" s="50"/>
    </row>
    <row r="119" spans="1:58" s="112" customFormat="1" ht="57" hidden="1" customHeight="1" x14ac:dyDescent="0.2">
      <c r="A119" s="143" t="e">
        <f>+'FORMULARIO 002 INF DE GESTIÓN '!A119</f>
        <v>#REF!</v>
      </c>
      <c r="B119" s="143" t="str">
        <f>+'FORMULARIO 002 INF DE GESTIÓN '!B119</f>
        <v>objetivo109</v>
      </c>
      <c r="C119" s="143">
        <f>+'FORMULARIO 002 INF DE GESTIÓN '!G119</f>
        <v>0</v>
      </c>
      <c r="D119" s="143">
        <f>+'FORMULARIO 002 INF DE GESTIÓN '!O119</f>
        <v>0</v>
      </c>
      <c r="E119" s="143">
        <f>+'FORMULARIO 001 (PÁG 2 Y 3)'!D106</f>
        <v>0</v>
      </c>
      <c r="F119" s="143">
        <f t="shared" si="3"/>
        <v>0</v>
      </c>
      <c r="G119" s="414" t="str">
        <f t="shared" si="4"/>
        <v>OCULTAR FILA</v>
      </c>
      <c r="H119" s="414"/>
      <c r="I119" s="414"/>
      <c r="J119" s="414"/>
      <c r="K119" s="399" t="str">
        <f t="shared" si="5"/>
        <v>OCULTAR FILA</v>
      </c>
      <c r="L119" s="399"/>
      <c r="M119" s="399"/>
      <c r="N119" s="399"/>
      <c r="O119" s="399"/>
      <c r="P119" s="399"/>
      <c r="Q119" s="399"/>
      <c r="R119" s="399"/>
      <c r="S119" s="399"/>
      <c r="T119" s="399"/>
      <c r="U119" s="399"/>
      <c r="V119" s="399"/>
      <c r="W119" s="399"/>
      <c r="X119" s="399"/>
      <c r="Y119" s="399"/>
      <c r="Z119" s="399"/>
      <c r="AA119" s="399"/>
      <c r="AB119" s="399"/>
      <c r="AC119" s="399"/>
      <c r="AD119" s="399"/>
      <c r="AE119" s="399"/>
      <c r="AF119" s="399"/>
      <c r="AG119" s="399"/>
      <c r="AH119" s="399"/>
      <c r="AI119" s="399"/>
      <c r="AJ119" s="399"/>
      <c r="AK119" s="399"/>
      <c r="AL119" s="399"/>
      <c r="AM119" s="399"/>
      <c r="AN119" s="89" t="s">
        <v>605</v>
      </c>
      <c r="AO119" s="89"/>
      <c r="AQ119" s="23" t="str">
        <f>+CONCATENATE('[2]ESTRUCTURA 2017 MODIF. 03MARZO'!$D$37,'[2]ESTRUCTURA 2017 MODIF. 03MARZO'!$E$37,'[2]ESTRUCTURA 2017 MODIF. 03MARZO'!$F$37)</f>
        <v>03-EGRESADOS DE ESTUDIANTES EN FORMACIÓN DE TSU Y DE LICENCIADOS O SU EQUIVALENTE TANTO EN PNF COMO EN CARRERAS.</v>
      </c>
      <c r="AR119" s="24"/>
      <c r="AS119" s="24"/>
      <c r="AT119" s="24" t="str">
        <f>+CONCATENATE('[2]ESTRUCTURA 2017 MODIF. 03MARZO'!$E$18,'[2]ESTRUCTURA 2017 MODIF. 03MARZO'!$E$15,'[2]ESTRUCTURA 2017 MODIF. 03MARZO'!$F$18)</f>
        <v>03-ESCUELA DE INGENIERÍA</v>
      </c>
      <c r="AU119" s="24"/>
      <c r="AV119" s="24"/>
      <c r="AW119" s="24"/>
      <c r="AX119" s="24"/>
      <c r="AY119" s="24"/>
      <c r="AZ119" s="24"/>
      <c r="BA119" s="24"/>
      <c r="BB119" s="50"/>
      <c r="BC119" s="50"/>
      <c r="BD119" s="50"/>
      <c r="BE119" s="50"/>
      <c r="BF119" s="50"/>
    </row>
    <row r="120" spans="1:58" s="112" customFormat="1" ht="57" hidden="1" customHeight="1" x14ac:dyDescent="0.2">
      <c r="A120" s="143" t="e">
        <f>+'FORMULARIO 002 INF DE GESTIÓN '!A120</f>
        <v>#REF!</v>
      </c>
      <c r="B120" s="143" t="str">
        <f>+'FORMULARIO 002 INF DE GESTIÓN '!B120</f>
        <v>objetivo110</v>
      </c>
      <c r="C120" s="143">
        <f>+'FORMULARIO 002 INF DE GESTIÓN '!G120</f>
        <v>0</v>
      </c>
      <c r="D120" s="143">
        <f>+'FORMULARIO 002 INF DE GESTIÓN '!O120</f>
        <v>0</v>
      </c>
      <c r="E120" s="143">
        <f>+'FORMULARIO 001 (PÁG 2 Y 3)'!D107</f>
        <v>0</v>
      </c>
      <c r="F120" s="143">
        <f t="shared" si="3"/>
        <v>0</v>
      </c>
      <c r="G120" s="414" t="str">
        <f t="shared" si="4"/>
        <v>OCULTAR FILA</v>
      </c>
      <c r="H120" s="414"/>
      <c r="I120" s="414"/>
      <c r="J120" s="414"/>
      <c r="K120" s="399" t="str">
        <f t="shared" si="5"/>
        <v>OCULTAR FILA</v>
      </c>
      <c r="L120" s="399"/>
      <c r="M120" s="399"/>
      <c r="N120" s="399"/>
      <c r="O120" s="399"/>
      <c r="P120" s="399"/>
      <c r="Q120" s="399"/>
      <c r="R120" s="399"/>
      <c r="S120" s="399"/>
      <c r="T120" s="399"/>
      <c r="U120" s="399"/>
      <c r="V120" s="399"/>
      <c r="W120" s="399"/>
      <c r="X120" s="399"/>
      <c r="Y120" s="399"/>
      <c r="Z120" s="399"/>
      <c r="AA120" s="399"/>
      <c r="AB120" s="399"/>
      <c r="AC120" s="399"/>
      <c r="AD120" s="399"/>
      <c r="AE120" s="399"/>
      <c r="AF120" s="399"/>
      <c r="AG120" s="399"/>
      <c r="AH120" s="399"/>
      <c r="AI120" s="399"/>
      <c r="AJ120" s="399"/>
      <c r="AK120" s="399"/>
      <c r="AL120" s="399"/>
      <c r="AM120" s="399"/>
      <c r="AN120" s="89" t="s">
        <v>605</v>
      </c>
      <c r="AO120" s="89"/>
      <c r="AQ120" s="23" t="str">
        <f>+CONCATENATE('[2]ESTRUCTURA 2017 MODIF. 03MARZO'!$D$37,'[2]ESTRUCTURA 2017 MODIF. 03MARZO'!$E$37,'[2]ESTRUCTURA 2017 MODIF. 03MARZO'!$F$37)</f>
        <v>03-EGRESADOS DE ESTUDIANTES EN FORMACIÓN DE TSU Y DE LICENCIADOS O SU EQUIVALENTE TANTO EN PNF COMO EN CARRERAS.</v>
      </c>
      <c r="AR120" s="24"/>
      <c r="AS120" s="24"/>
      <c r="AT120" s="24" t="str">
        <f>+CONCATENATE('[2]ESTRUCTURA 2017 MODIF. 03MARZO'!$E$18,'[2]ESTRUCTURA 2017 MODIF. 03MARZO'!$E$15,'[2]ESTRUCTURA 2017 MODIF. 03MARZO'!$F$18)</f>
        <v>03-ESCUELA DE INGENIERÍA</v>
      </c>
      <c r="AU120" s="24"/>
      <c r="AV120" s="24"/>
      <c r="AW120" s="24"/>
      <c r="AX120" s="24"/>
      <c r="AY120" s="24"/>
      <c r="AZ120" s="24"/>
      <c r="BA120" s="24"/>
      <c r="BB120" s="50"/>
      <c r="BC120" s="50"/>
      <c r="BD120" s="50"/>
      <c r="BE120" s="50"/>
      <c r="BF120" s="50"/>
    </row>
    <row r="121" spans="1:58" s="112" customFormat="1" ht="57" hidden="1" customHeight="1" x14ac:dyDescent="0.2">
      <c r="A121" s="143" t="e">
        <f>+'FORMULARIO 002 INF DE GESTIÓN '!A121</f>
        <v>#REF!</v>
      </c>
      <c r="B121" s="143" t="str">
        <f>+'FORMULARIO 002 INF DE GESTIÓN '!B121</f>
        <v>objetivo111</v>
      </c>
      <c r="C121" s="143">
        <f>+'FORMULARIO 002 INF DE GESTIÓN '!G121</f>
        <v>0</v>
      </c>
      <c r="D121" s="143">
        <f>+'FORMULARIO 002 INF DE GESTIÓN '!O121</f>
        <v>0</v>
      </c>
      <c r="E121" s="143">
        <f>+'FORMULARIO 001 (PÁG 2 Y 3)'!D108</f>
        <v>0</v>
      </c>
      <c r="F121" s="143">
        <f t="shared" si="3"/>
        <v>0</v>
      </c>
      <c r="G121" s="414" t="str">
        <f t="shared" si="4"/>
        <v>OCULTAR FILA</v>
      </c>
      <c r="H121" s="414"/>
      <c r="I121" s="414"/>
      <c r="J121" s="414"/>
      <c r="K121" s="399" t="str">
        <f t="shared" si="5"/>
        <v>OCULTAR FILA</v>
      </c>
      <c r="L121" s="399"/>
      <c r="M121" s="399"/>
      <c r="N121" s="399"/>
      <c r="O121" s="399"/>
      <c r="P121" s="399"/>
      <c r="Q121" s="399"/>
      <c r="R121" s="399"/>
      <c r="S121" s="399"/>
      <c r="T121" s="399"/>
      <c r="U121" s="399"/>
      <c r="V121" s="399"/>
      <c r="W121" s="399"/>
      <c r="X121" s="399"/>
      <c r="Y121" s="399"/>
      <c r="Z121" s="399"/>
      <c r="AA121" s="399"/>
      <c r="AB121" s="399"/>
      <c r="AC121" s="399"/>
      <c r="AD121" s="399"/>
      <c r="AE121" s="399"/>
      <c r="AF121" s="399"/>
      <c r="AG121" s="399"/>
      <c r="AH121" s="399"/>
      <c r="AI121" s="399"/>
      <c r="AJ121" s="399"/>
      <c r="AK121" s="399"/>
      <c r="AL121" s="399"/>
      <c r="AM121" s="399"/>
      <c r="AN121" s="89" t="s">
        <v>605</v>
      </c>
      <c r="AO121" s="89"/>
      <c r="AQ121" s="23" t="str">
        <f>+CONCATENATE('[2]ESTRUCTURA 2017 MODIF. 03MARZO'!$D$37,'[2]ESTRUCTURA 2017 MODIF. 03MARZO'!$E$37,'[2]ESTRUCTURA 2017 MODIF. 03MARZO'!$F$37)</f>
        <v>03-EGRESADOS DE ESTUDIANTES EN FORMACIÓN DE TSU Y DE LICENCIADOS O SU EQUIVALENTE TANTO EN PNF COMO EN CARRERAS.</v>
      </c>
      <c r="AR121" s="24"/>
      <c r="AS121" s="24"/>
      <c r="AT121" s="24" t="str">
        <f>+CONCATENATE('[2]ESTRUCTURA 2017 MODIF. 03MARZO'!$E$18,'[2]ESTRUCTURA 2017 MODIF. 03MARZO'!$E$15,'[2]ESTRUCTURA 2017 MODIF. 03MARZO'!$F$18)</f>
        <v>03-ESCUELA DE INGENIERÍA</v>
      </c>
      <c r="AU121" s="24"/>
      <c r="AV121" s="24"/>
      <c r="AW121" s="24"/>
      <c r="AX121" s="24"/>
      <c r="AY121" s="24"/>
      <c r="AZ121" s="24"/>
      <c r="BA121" s="24"/>
      <c r="BB121" s="50"/>
      <c r="BC121" s="50"/>
      <c r="BD121" s="50"/>
      <c r="BE121" s="50"/>
      <c r="BF121" s="50"/>
    </row>
    <row r="122" spans="1:58" s="112" customFormat="1" ht="57" hidden="1" customHeight="1" x14ac:dyDescent="0.2">
      <c r="A122" s="143" t="e">
        <f>+'FORMULARIO 002 INF DE GESTIÓN '!A122</f>
        <v>#REF!</v>
      </c>
      <c r="B122" s="143" t="str">
        <f>+'FORMULARIO 002 INF DE GESTIÓN '!B122</f>
        <v>objetivo112</v>
      </c>
      <c r="C122" s="143">
        <f>+'FORMULARIO 002 INF DE GESTIÓN '!G122</f>
        <v>0</v>
      </c>
      <c r="D122" s="143">
        <f>+'FORMULARIO 002 INF DE GESTIÓN '!O122</f>
        <v>0</v>
      </c>
      <c r="E122" s="143">
        <f>+'FORMULARIO 001 (PÁG 2 Y 3)'!D109</f>
        <v>0</v>
      </c>
      <c r="F122" s="143">
        <f t="shared" si="3"/>
        <v>0</v>
      </c>
      <c r="G122" s="414" t="str">
        <f t="shared" si="4"/>
        <v>OCULTAR FILA</v>
      </c>
      <c r="H122" s="414"/>
      <c r="I122" s="414"/>
      <c r="J122" s="414"/>
      <c r="K122" s="399" t="str">
        <f t="shared" si="5"/>
        <v>OCULTAR FILA</v>
      </c>
      <c r="L122" s="399"/>
      <c r="M122" s="399"/>
      <c r="N122" s="399"/>
      <c r="O122" s="399"/>
      <c r="P122" s="399"/>
      <c r="Q122" s="399"/>
      <c r="R122" s="399"/>
      <c r="S122" s="399"/>
      <c r="T122" s="399"/>
      <c r="U122" s="399"/>
      <c r="V122" s="399"/>
      <c r="W122" s="399"/>
      <c r="X122" s="399"/>
      <c r="Y122" s="399"/>
      <c r="Z122" s="399"/>
      <c r="AA122" s="399"/>
      <c r="AB122" s="399"/>
      <c r="AC122" s="399"/>
      <c r="AD122" s="399"/>
      <c r="AE122" s="399"/>
      <c r="AF122" s="399"/>
      <c r="AG122" s="399"/>
      <c r="AH122" s="399"/>
      <c r="AI122" s="399"/>
      <c r="AJ122" s="399"/>
      <c r="AK122" s="399"/>
      <c r="AL122" s="399"/>
      <c r="AM122" s="399"/>
      <c r="AN122" s="89" t="s">
        <v>605</v>
      </c>
      <c r="AO122" s="89"/>
      <c r="AQ122" s="23" t="str">
        <f>+CONCATENATE('[2]ESTRUCTURA 2017 MODIF. 03MARZO'!$D$37,'[2]ESTRUCTURA 2017 MODIF. 03MARZO'!$E$37,'[2]ESTRUCTURA 2017 MODIF. 03MARZO'!$F$37)</f>
        <v>03-EGRESADOS DE ESTUDIANTES EN FORMACIÓN DE TSU Y DE LICENCIADOS O SU EQUIVALENTE TANTO EN PNF COMO EN CARRERAS.</v>
      </c>
      <c r="AR122" s="24"/>
      <c r="AS122" s="24"/>
      <c r="AT122" s="24" t="str">
        <f>+CONCATENATE('[2]ESTRUCTURA 2017 MODIF. 03MARZO'!$E$18,'[2]ESTRUCTURA 2017 MODIF. 03MARZO'!$E$15,'[2]ESTRUCTURA 2017 MODIF. 03MARZO'!$F$18)</f>
        <v>03-ESCUELA DE INGENIERÍA</v>
      </c>
      <c r="AU122" s="24"/>
      <c r="AV122" s="24"/>
      <c r="AW122" s="24"/>
      <c r="AX122" s="24"/>
      <c r="AY122" s="24"/>
      <c r="AZ122" s="24"/>
      <c r="BA122" s="24"/>
      <c r="BB122" s="50"/>
      <c r="BC122" s="50"/>
      <c r="BD122" s="50"/>
      <c r="BE122" s="50"/>
      <c r="BF122" s="50"/>
    </row>
    <row r="123" spans="1:58" s="112" customFormat="1" ht="57" hidden="1" customHeight="1" x14ac:dyDescent="0.2">
      <c r="A123" s="143" t="e">
        <f>+'FORMULARIO 002 INF DE GESTIÓN '!A123</f>
        <v>#REF!</v>
      </c>
      <c r="B123" s="143" t="str">
        <f>+'FORMULARIO 002 INF DE GESTIÓN '!B123</f>
        <v>objetivo113</v>
      </c>
      <c r="C123" s="143">
        <f>+'FORMULARIO 002 INF DE GESTIÓN '!G123</f>
        <v>0</v>
      </c>
      <c r="D123" s="143">
        <f>+'FORMULARIO 002 INF DE GESTIÓN '!O123</f>
        <v>0</v>
      </c>
      <c r="E123" s="143">
        <f>+'FORMULARIO 001 (PÁG 2 Y 3)'!D110</f>
        <v>0</v>
      </c>
      <c r="F123" s="143">
        <f t="shared" si="3"/>
        <v>0</v>
      </c>
      <c r="G123" s="414" t="str">
        <f t="shared" si="4"/>
        <v>OCULTAR FILA</v>
      </c>
      <c r="H123" s="414"/>
      <c r="I123" s="414"/>
      <c r="J123" s="414"/>
      <c r="K123" s="399" t="str">
        <f t="shared" si="5"/>
        <v>OCULTAR FILA</v>
      </c>
      <c r="L123" s="399"/>
      <c r="M123" s="399"/>
      <c r="N123" s="399"/>
      <c r="O123" s="399"/>
      <c r="P123" s="399"/>
      <c r="Q123" s="399"/>
      <c r="R123" s="399"/>
      <c r="S123" s="399"/>
      <c r="T123" s="399"/>
      <c r="U123" s="399"/>
      <c r="V123" s="399"/>
      <c r="W123" s="399"/>
      <c r="X123" s="399"/>
      <c r="Y123" s="399"/>
      <c r="Z123" s="399"/>
      <c r="AA123" s="399"/>
      <c r="AB123" s="399"/>
      <c r="AC123" s="399"/>
      <c r="AD123" s="399"/>
      <c r="AE123" s="399"/>
      <c r="AF123" s="399"/>
      <c r="AG123" s="399"/>
      <c r="AH123" s="399"/>
      <c r="AI123" s="399"/>
      <c r="AJ123" s="399"/>
      <c r="AK123" s="399"/>
      <c r="AL123" s="399"/>
      <c r="AM123" s="399"/>
      <c r="AN123" s="89" t="s">
        <v>605</v>
      </c>
      <c r="AO123" s="89"/>
      <c r="AQ123" s="23" t="str">
        <f>+CONCATENATE('[2]ESTRUCTURA 2017 MODIF. 03MARZO'!$D$37,'[2]ESTRUCTURA 2017 MODIF. 03MARZO'!$E$37,'[2]ESTRUCTURA 2017 MODIF. 03MARZO'!$F$37)</f>
        <v>03-EGRESADOS DE ESTUDIANTES EN FORMACIÓN DE TSU Y DE LICENCIADOS O SU EQUIVALENTE TANTO EN PNF COMO EN CARRERAS.</v>
      </c>
      <c r="AR123" s="24"/>
      <c r="AS123" s="24"/>
      <c r="AT123" s="24" t="str">
        <f>+CONCATENATE('[2]ESTRUCTURA 2017 MODIF. 03MARZO'!$E$18,'[2]ESTRUCTURA 2017 MODIF. 03MARZO'!$E$15,'[2]ESTRUCTURA 2017 MODIF. 03MARZO'!$F$18)</f>
        <v>03-ESCUELA DE INGENIERÍA</v>
      </c>
      <c r="AU123" s="24"/>
      <c r="AV123" s="24"/>
      <c r="AW123" s="24"/>
      <c r="AX123" s="24"/>
      <c r="AY123" s="24"/>
      <c r="AZ123" s="24"/>
      <c r="BA123" s="24"/>
      <c r="BB123" s="50"/>
      <c r="BC123" s="50"/>
      <c r="BD123" s="50"/>
      <c r="BE123" s="50"/>
      <c r="BF123" s="50"/>
    </row>
    <row r="124" spans="1:58" s="112" customFormat="1" ht="57" hidden="1" customHeight="1" x14ac:dyDescent="0.2">
      <c r="A124" s="143" t="e">
        <f>+'FORMULARIO 002 INF DE GESTIÓN '!A124</f>
        <v>#REF!</v>
      </c>
      <c r="B124" s="143" t="str">
        <f>+'FORMULARIO 002 INF DE GESTIÓN '!B124</f>
        <v>objetivo114</v>
      </c>
      <c r="C124" s="143">
        <f>+'FORMULARIO 002 INF DE GESTIÓN '!G124</f>
        <v>0</v>
      </c>
      <c r="D124" s="143">
        <f>+'FORMULARIO 002 INF DE GESTIÓN '!O124</f>
        <v>0</v>
      </c>
      <c r="E124" s="143">
        <f>+'FORMULARIO 001 (PÁG 2 Y 3)'!D111</f>
        <v>0</v>
      </c>
      <c r="F124" s="143">
        <f t="shared" si="3"/>
        <v>0</v>
      </c>
      <c r="G124" s="414" t="str">
        <f t="shared" si="4"/>
        <v>OCULTAR FILA</v>
      </c>
      <c r="H124" s="414"/>
      <c r="I124" s="414"/>
      <c r="J124" s="414"/>
      <c r="K124" s="399" t="str">
        <f t="shared" si="5"/>
        <v>OCULTAR FILA</v>
      </c>
      <c r="L124" s="399"/>
      <c r="M124" s="399"/>
      <c r="N124" s="399"/>
      <c r="O124" s="399"/>
      <c r="P124" s="399"/>
      <c r="Q124" s="399"/>
      <c r="R124" s="399"/>
      <c r="S124" s="399"/>
      <c r="T124" s="399"/>
      <c r="U124" s="399"/>
      <c r="V124" s="399"/>
      <c r="W124" s="399"/>
      <c r="X124" s="399"/>
      <c r="Y124" s="399"/>
      <c r="Z124" s="399"/>
      <c r="AA124" s="399"/>
      <c r="AB124" s="399"/>
      <c r="AC124" s="399"/>
      <c r="AD124" s="399"/>
      <c r="AE124" s="399"/>
      <c r="AF124" s="399"/>
      <c r="AG124" s="399"/>
      <c r="AH124" s="399"/>
      <c r="AI124" s="399"/>
      <c r="AJ124" s="399"/>
      <c r="AK124" s="399"/>
      <c r="AL124" s="399"/>
      <c r="AM124" s="399"/>
      <c r="AN124" s="89" t="s">
        <v>605</v>
      </c>
      <c r="AO124" s="89"/>
      <c r="AQ124" s="23" t="str">
        <f>+CONCATENATE('[2]ESTRUCTURA 2017 MODIF. 03MARZO'!$D$37,'[2]ESTRUCTURA 2017 MODIF. 03MARZO'!$E$37,'[2]ESTRUCTURA 2017 MODIF. 03MARZO'!$F$37)</f>
        <v>03-EGRESADOS DE ESTUDIANTES EN FORMACIÓN DE TSU Y DE LICENCIADOS O SU EQUIVALENTE TANTO EN PNF COMO EN CARRERAS.</v>
      </c>
      <c r="AR124" s="24"/>
      <c r="AS124" s="24"/>
      <c r="AT124" s="24" t="str">
        <f>+CONCATENATE('[2]ESTRUCTURA 2017 MODIF. 03MARZO'!$E$18,'[2]ESTRUCTURA 2017 MODIF. 03MARZO'!$E$15,'[2]ESTRUCTURA 2017 MODIF. 03MARZO'!$F$18)</f>
        <v>03-ESCUELA DE INGENIERÍA</v>
      </c>
      <c r="AU124" s="24"/>
      <c r="AV124" s="24"/>
      <c r="AW124" s="24"/>
      <c r="AX124" s="24"/>
      <c r="AY124" s="24"/>
      <c r="AZ124" s="24"/>
      <c r="BA124" s="24"/>
      <c r="BB124" s="50"/>
      <c r="BC124" s="50"/>
      <c r="BD124" s="50"/>
      <c r="BE124" s="50"/>
      <c r="BF124" s="50"/>
    </row>
    <row r="125" spans="1:58" s="112" customFormat="1" ht="57" hidden="1" customHeight="1" x14ac:dyDescent="0.2">
      <c r="A125" s="143" t="e">
        <f>+'FORMULARIO 002 INF DE GESTIÓN '!A125</f>
        <v>#REF!</v>
      </c>
      <c r="B125" s="143" t="str">
        <f>+'FORMULARIO 002 INF DE GESTIÓN '!B125</f>
        <v>objetivo115</v>
      </c>
      <c r="C125" s="143">
        <f>+'FORMULARIO 002 INF DE GESTIÓN '!G125</f>
        <v>0</v>
      </c>
      <c r="D125" s="143">
        <f>+'FORMULARIO 002 INF DE GESTIÓN '!O125</f>
        <v>0</v>
      </c>
      <c r="E125" s="143">
        <f>+'FORMULARIO 001 (PÁG 2 Y 3)'!D112</f>
        <v>0</v>
      </c>
      <c r="F125" s="143">
        <f t="shared" si="3"/>
        <v>0</v>
      </c>
      <c r="G125" s="414" t="str">
        <f t="shared" si="4"/>
        <v>OCULTAR FILA</v>
      </c>
      <c r="H125" s="414"/>
      <c r="I125" s="414"/>
      <c r="J125" s="414"/>
      <c r="K125" s="399" t="str">
        <f t="shared" si="5"/>
        <v>OCULTAR FILA</v>
      </c>
      <c r="L125" s="399"/>
      <c r="M125" s="399"/>
      <c r="N125" s="399"/>
      <c r="O125" s="399"/>
      <c r="P125" s="399"/>
      <c r="Q125" s="399"/>
      <c r="R125" s="399"/>
      <c r="S125" s="399"/>
      <c r="T125" s="399"/>
      <c r="U125" s="399"/>
      <c r="V125" s="399"/>
      <c r="W125" s="399"/>
      <c r="X125" s="399"/>
      <c r="Y125" s="399"/>
      <c r="Z125" s="399"/>
      <c r="AA125" s="399"/>
      <c r="AB125" s="399"/>
      <c r="AC125" s="399"/>
      <c r="AD125" s="399"/>
      <c r="AE125" s="399"/>
      <c r="AF125" s="399"/>
      <c r="AG125" s="399"/>
      <c r="AH125" s="399"/>
      <c r="AI125" s="399"/>
      <c r="AJ125" s="399"/>
      <c r="AK125" s="399"/>
      <c r="AL125" s="399"/>
      <c r="AM125" s="399"/>
      <c r="AN125" s="89" t="s">
        <v>605</v>
      </c>
      <c r="AO125" s="89"/>
      <c r="AQ125" s="23" t="str">
        <f>+CONCATENATE('[2]ESTRUCTURA 2017 MODIF. 03MARZO'!$D$37,'[2]ESTRUCTURA 2017 MODIF. 03MARZO'!$E$37,'[2]ESTRUCTURA 2017 MODIF. 03MARZO'!$F$37)</f>
        <v>03-EGRESADOS DE ESTUDIANTES EN FORMACIÓN DE TSU Y DE LICENCIADOS O SU EQUIVALENTE TANTO EN PNF COMO EN CARRERAS.</v>
      </c>
      <c r="AR125" s="24"/>
      <c r="AS125" s="24"/>
      <c r="AT125" s="24" t="str">
        <f>+CONCATENATE('[2]ESTRUCTURA 2017 MODIF. 03MARZO'!$E$18,'[2]ESTRUCTURA 2017 MODIF. 03MARZO'!$E$15,'[2]ESTRUCTURA 2017 MODIF. 03MARZO'!$F$18)</f>
        <v>03-ESCUELA DE INGENIERÍA</v>
      </c>
      <c r="AU125" s="24"/>
      <c r="AV125" s="24"/>
      <c r="AW125" s="24"/>
      <c r="AX125" s="24"/>
      <c r="AY125" s="24"/>
      <c r="AZ125" s="24"/>
      <c r="BA125" s="24"/>
      <c r="BB125" s="50"/>
      <c r="BC125" s="50"/>
      <c r="BD125" s="50"/>
      <c r="BE125" s="50"/>
      <c r="BF125" s="50"/>
    </row>
    <row r="126" spans="1:58" s="112" customFormat="1" ht="57" hidden="1" customHeight="1" x14ac:dyDescent="0.2">
      <c r="A126" s="143" t="e">
        <f>+'FORMULARIO 002 INF DE GESTIÓN '!A126</f>
        <v>#REF!</v>
      </c>
      <c r="B126" s="143" t="str">
        <f>+'FORMULARIO 002 INF DE GESTIÓN '!B126</f>
        <v>objetivo116</v>
      </c>
      <c r="C126" s="143">
        <f>+'FORMULARIO 002 INF DE GESTIÓN '!G126</f>
        <v>0</v>
      </c>
      <c r="D126" s="143">
        <f>+'FORMULARIO 002 INF DE GESTIÓN '!O126</f>
        <v>0</v>
      </c>
      <c r="E126" s="143">
        <f>+'FORMULARIO 001 (PÁG 2 Y 3)'!D113</f>
        <v>0</v>
      </c>
      <c r="F126" s="143">
        <f t="shared" si="3"/>
        <v>0</v>
      </c>
      <c r="G126" s="414" t="str">
        <f t="shared" si="4"/>
        <v>OCULTAR FILA</v>
      </c>
      <c r="H126" s="414"/>
      <c r="I126" s="414"/>
      <c r="J126" s="414"/>
      <c r="K126" s="399" t="str">
        <f t="shared" si="5"/>
        <v>OCULTAR FILA</v>
      </c>
      <c r="L126" s="399"/>
      <c r="M126" s="399"/>
      <c r="N126" s="399"/>
      <c r="O126" s="399"/>
      <c r="P126" s="399"/>
      <c r="Q126" s="399"/>
      <c r="R126" s="399"/>
      <c r="S126" s="399"/>
      <c r="T126" s="399"/>
      <c r="U126" s="399"/>
      <c r="V126" s="399"/>
      <c r="W126" s="399"/>
      <c r="X126" s="399"/>
      <c r="Y126" s="399"/>
      <c r="Z126" s="399"/>
      <c r="AA126" s="399"/>
      <c r="AB126" s="399"/>
      <c r="AC126" s="399"/>
      <c r="AD126" s="399"/>
      <c r="AE126" s="399"/>
      <c r="AF126" s="399"/>
      <c r="AG126" s="399"/>
      <c r="AH126" s="399"/>
      <c r="AI126" s="399"/>
      <c r="AJ126" s="399"/>
      <c r="AK126" s="399"/>
      <c r="AL126" s="399"/>
      <c r="AM126" s="399"/>
      <c r="AN126" s="89" t="s">
        <v>605</v>
      </c>
      <c r="AO126" s="89"/>
      <c r="AQ126" s="23" t="str">
        <f>+CONCATENATE('[2]ESTRUCTURA 2017 MODIF. 03MARZO'!$D$37,'[2]ESTRUCTURA 2017 MODIF. 03MARZO'!$E$37,'[2]ESTRUCTURA 2017 MODIF. 03MARZO'!$F$37)</f>
        <v>03-EGRESADOS DE ESTUDIANTES EN FORMACIÓN DE TSU Y DE LICENCIADOS O SU EQUIVALENTE TANTO EN PNF COMO EN CARRERAS.</v>
      </c>
      <c r="AR126" s="24"/>
      <c r="AS126" s="24"/>
      <c r="AT126" s="24" t="str">
        <f>+CONCATENATE('[2]ESTRUCTURA 2017 MODIF. 03MARZO'!$E$18,'[2]ESTRUCTURA 2017 MODIF. 03MARZO'!$E$15,'[2]ESTRUCTURA 2017 MODIF. 03MARZO'!$F$18)</f>
        <v>03-ESCUELA DE INGENIERÍA</v>
      </c>
      <c r="AU126" s="24"/>
      <c r="AV126" s="24"/>
      <c r="AW126" s="24"/>
      <c r="AX126" s="24"/>
      <c r="AY126" s="24"/>
      <c r="AZ126" s="24"/>
      <c r="BA126" s="24"/>
      <c r="BB126" s="50"/>
      <c r="BC126" s="50"/>
      <c r="BD126" s="50"/>
      <c r="BE126" s="50"/>
      <c r="BF126" s="50"/>
    </row>
    <row r="127" spans="1:58" s="112" customFormat="1" ht="57" hidden="1" customHeight="1" x14ac:dyDescent="0.2">
      <c r="A127" s="143" t="e">
        <f>+'FORMULARIO 002 INF DE GESTIÓN '!A127</f>
        <v>#REF!</v>
      </c>
      <c r="B127" s="143" t="str">
        <f>+'FORMULARIO 002 INF DE GESTIÓN '!B127</f>
        <v>objetivo117</v>
      </c>
      <c r="C127" s="143">
        <f>+'FORMULARIO 002 INF DE GESTIÓN '!G127</f>
        <v>0</v>
      </c>
      <c r="D127" s="143">
        <f>+'FORMULARIO 002 INF DE GESTIÓN '!O127</f>
        <v>0</v>
      </c>
      <c r="E127" s="143">
        <f>+'FORMULARIO 001 (PÁG 2 Y 3)'!D114</f>
        <v>0</v>
      </c>
      <c r="F127" s="143">
        <f t="shared" si="3"/>
        <v>0</v>
      </c>
      <c r="G127" s="414" t="str">
        <f t="shared" si="4"/>
        <v>OCULTAR FILA</v>
      </c>
      <c r="H127" s="414"/>
      <c r="I127" s="414"/>
      <c r="J127" s="414"/>
      <c r="K127" s="399" t="str">
        <f t="shared" si="5"/>
        <v>OCULTAR FILA</v>
      </c>
      <c r="L127" s="399"/>
      <c r="M127" s="399"/>
      <c r="N127" s="399"/>
      <c r="O127" s="399"/>
      <c r="P127" s="399"/>
      <c r="Q127" s="399"/>
      <c r="R127" s="399"/>
      <c r="S127" s="399"/>
      <c r="T127" s="399"/>
      <c r="U127" s="399"/>
      <c r="V127" s="399"/>
      <c r="W127" s="399"/>
      <c r="X127" s="399"/>
      <c r="Y127" s="399"/>
      <c r="Z127" s="399"/>
      <c r="AA127" s="399"/>
      <c r="AB127" s="399"/>
      <c r="AC127" s="399"/>
      <c r="AD127" s="399"/>
      <c r="AE127" s="399"/>
      <c r="AF127" s="399"/>
      <c r="AG127" s="399"/>
      <c r="AH127" s="399"/>
      <c r="AI127" s="399"/>
      <c r="AJ127" s="399"/>
      <c r="AK127" s="399"/>
      <c r="AL127" s="399"/>
      <c r="AM127" s="399"/>
      <c r="AN127" s="89" t="s">
        <v>605</v>
      </c>
      <c r="AO127" s="89"/>
      <c r="AQ127" s="23" t="str">
        <f>+CONCATENATE('[2]ESTRUCTURA 2017 MODIF. 03MARZO'!$D$37,'[2]ESTRUCTURA 2017 MODIF. 03MARZO'!$E$37,'[2]ESTRUCTURA 2017 MODIF. 03MARZO'!$F$37)</f>
        <v>03-EGRESADOS DE ESTUDIANTES EN FORMACIÓN DE TSU Y DE LICENCIADOS O SU EQUIVALENTE TANTO EN PNF COMO EN CARRERAS.</v>
      </c>
      <c r="AR127" s="24"/>
      <c r="AS127" s="24"/>
      <c r="AT127" s="24" t="str">
        <f>+CONCATENATE('[2]ESTRUCTURA 2017 MODIF. 03MARZO'!$E$18,'[2]ESTRUCTURA 2017 MODIF. 03MARZO'!$E$15,'[2]ESTRUCTURA 2017 MODIF. 03MARZO'!$F$18)</f>
        <v>03-ESCUELA DE INGENIERÍA</v>
      </c>
      <c r="AU127" s="24"/>
      <c r="AV127" s="24"/>
      <c r="AW127" s="24"/>
      <c r="AX127" s="24"/>
      <c r="AY127" s="24"/>
      <c r="AZ127" s="24"/>
      <c r="BA127" s="24"/>
      <c r="BB127" s="50"/>
      <c r="BC127" s="50"/>
      <c r="BD127" s="50"/>
      <c r="BE127" s="50"/>
      <c r="BF127" s="50"/>
    </row>
    <row r="128" spans="1:58" s="112" customFormat="1" ht="57" hidden="1" customHeight="1" x14ac:dyDescent="0.2">
      <c r="A128" s="143" t="e">
        <f>+'FORMULARIO 002 INF DE GESTIÓN '!A128</f>
        <v>#REF!</v>
      </c>
      <c r="B128" s="143" t="str">
        <f>+'FORMULARIO 002 INF DE GESTIÓN '!B128</f>
        <v>objetivo118</v>
      </c>
      <c r="C128" s="143">
        <f>+'FORMULARIO 002 INF DE GESTIÓN '!G128</f>
        <v>0</v>
      </c>
      <c r="D128" s="143">
        <f>+'FORMULARIO 002 INF DE GESTIÓN '!O128</f>
        <v>0</v>
      </c>
      <c r="E128" s="143">
        <f>+'FORMULARIO 001 (PÁG 2 Y 3)'!D115</f>
        <v>0</v>
      </c>
      <c r="F128" s="143">
        <f t="shared" si="3"/>
        <v>0</v>
      </c>
      <c r="G128" s="414" t="str">
        <f t="shared" si="4"/>
        <v>OCULTAR FILA</v>
      </c>
      <c r="H128" s="414"/>
      <c r="I128" s="414"/>
      <c r="J128" s="414"/>
      <c r="K128" s="399" t="str">
        <f t="shared" si="5"/>
        <v>OCULTAR FILA</v>
      </c>
      <c r="L128" s="399"/>
      <c r="M128" s="399"/>
      <c r="N128" s="399"/>
      <c r="O128" s="399"/>
      <c r="P128" s="399"/>
      <c r="Q128" s="399"/>
      <c r="R128" s="399"/>
      <c r="S128" s="399"/>
      <c r="T128" s="399"/>
      <c r="U128" s="399"/>
      <c r="V128" s="399"/>
      <c r="W128" s="399"/>
      <c r="X128" s="399"/>
      <c r="Y128" s="399"/>
      <c r="Z128" s="399"/>
      <c r="AA128" s="399"/>
      <c r="AB128" s="399"/>
      <c r="AC128" s="399"/>
      <c r="AD128" s="399"/>
      <c r="AE128" s="399"/>
      <c r="AF128" s="399"/>
      <c r="AG128" s="399"/>
      <c r="AH128" s="399"/>
      <c r="AI128" s="399"/>
      <c r="AJ128" s="399"/>
      <c r="AK128" s="399"/>
      <c r="AL128" s="399"/>
      <c r="AM128" s="399"/>
      <c r="AN128" s="89" t="s">
        <v>605</v>
      </c>
      <c r="AO128" s="89"/>
      <c r="AQ128" s="23" t="str">
        <f>+CONCATENATE('[2]ESTRUCTURA 2017 MODIF. 03MARZO'!$D$37,'[2]ESTRUCTURA 2017 MODIF. 03MARZO'!$E$37,'[2]ESTRUCTURA 2017 MODIF. 03MARZO'!$F$37)</f>
        <v>03-EGRESADOS DE ESTUDIANTES EN FORMACIÓN DE TSU Y DE LICENCIADOS O SU EQUIVALENTE TANTO EN PNF COMO EN CARRERAS.</v>
      </c>
      <c r="AR128" s="24"/>
      <c r="AS128" s="24"/>
      <c r="AT128" s="24" t="str">
        <f>+CONCATENATE('[2]ESTRUCTURA 2017 MODIF. 03MARZO'!$E$18,'[2]ESTRUCTURA 2017 MODIF. 03MARZO'!$E$15,'[2]ESTRUCTURA 2017 MODIF. 03MARZO'!$F$18)</f>
        <v>03-ESCUELA DE INGENIERÍA</v>
      </c>
      <c r="AU128" s="24"/>
      <c r="AV128" s="24"/>
      <c r="AW128" s="24"/>
      <c r="AX128" s="24"/>
      <c r="AY128" s="24"/>
      <c r="AZ128" s="24"/>
      <c r="BA128" s="24"/>
      <c r="BB128" s="50"/>
      <c r="BC128" s="50"/>
      <c r="BD128" s="50"/>
      <c r="BE128" s="50"/>
      <c r="BF128" s="50"/>
    </row>
    <row r="129" spans="1:59" s="112" customFormat="1" ht="57" hidden="1" customHeight="1" x14ac:dyDescent="0.2">
      <c r="A129" s="143" t="e">
        <f>+'FORMULARIO 002 INF DE GESTIÓN '!A129</f>
        <v>#REF!</v>
      </c>
      <c r="B129" s="143" t="str">
        <f>+'FORMULARIO 002 INF DE GESTIÓN '!B129</f>
        <v>objetivo119</v>
      </c>
      <c r="C129" s="143">
        <f>+'FORMULARIO 002 INF DE GESTIÓN '!G129</f>
        <v>0</v>
      </c>
      <c r="D129" s="143">
        <f>+'FORMULARIO 002 INF DE GESTIÓN '!O129</f>
        <v>0</v>
      </c>
      <c r="E129" s="143">
        <f>+'FORMULARIO 001 (PÁG 2 Y 3)'!D116</f>
        <v>0</v>
      </c>
      <c r="F129" s="143">
        <f t="shared" si="3"/>
        <v>0</v>
      </c>
      <c r="G129" s="414" t="str">
        <f t="shared" si="4"/>
        <v>OCULTAR FILA</v>
      </c>
      <c r="H129" s="414"/>
      <c r="I129" s="414"/>
      <c r="J129" s="414"/>
      <c r="K129" s="399" t="str">
        <f t="shared" si="5"/>
        <v>OCULTAR FILA</v>
      </c>
      <c r="L129" s="399"/>
      <c r="M129" s="399"/>
      <c r="N129" s="399"/>
      <c r="O129" s="399"/>
      <c r="P129" s="399"/>
      <c r="Q129" s="399"/>
      <c r="R129" s="399"/>
      <c r="S129" s="399"/>
      <c r="T129" s="399"/>
      <c r="U129" s="399"/>
      <c r="V129" s="399"/>
      <c r="W129" s="399"/>
      <c r="X129" s="399"/>
      <c r="Y129" s="399"/>
      <c r="Z129" s="399"/>
      <c r="AA129" s="399"/>
      <c r="AB129" s="399"/>
      <c r="AC129" s="399"/>
      <c r="AD129" s="399"/>
      <c r="AE129" s="399"/>
      <c r="AF129" s="399"/>
      <c r="AG129" s="399"/>
      <c r="AH129" s="399"/>
      <c r="AI129" s="399"/>
      <c r="AJ129" s="399"/>
      <c r="AK129" s="399"/>
      <c r="AL129" s="399"/>
      <c r="AM129" s="399"/>
      <c r="AN129" s="89" t="s">
        <v>605</v>
      </c>
      <c r="AO129" s="89"/>
      <c r="AQ129" s="23" t="str">
        <f>+CONCATENATE('[2]ESTRUCTURA 2017 MODIF. 03MARZO'!$D$37,'[2]ESTRUCTURA 2017 MODIF. 03MARZO'!$E$37,'[2]ESTRUCTURA 2017 MODIF. 03MARZO'!$F$37)</f>
        <v>03-EGRESADOS DE ESTUDIANTES EN FORMACIÓN DE TSU Y DE LICENCIADOS O SU EQUIVALENTE TANTO EN PNF COMO EN CARRERAS.</v>
      </c>
      <c r="AR129" s="24"/>
      <c r="AS129" s="24"/>
      <c r="AT129" s="24" t="str">
        <f>+CONCATENATE('[2]ESTRUCTURA 2017 MODIF. 03MARZO'!$E$18,'[2]ESTRUCTURA 2017 MODIF. 03MARZO'!$E$15,'[2]ESTRUCTURA 2017 MODIF. 03MARZO'!$F$18)</f>
        <v>03-ESCUELA DE INGENIERÍA</v>
      </c>
      <c r="AU129" s="24"/>
      <c r="AV129" s="24"/>
      <c r="AW129" s="24"/>
      <c r="AX129" s="24"/>
      <c r="AY129" s="24"/>
      <c r="AZ129" s="24"/>
      <c r="BA129" s="24"/>
      <c r="BB129" s="50"/>
      <c r="BC129" s="50"/>
      <c r="BD129" s="50"/>
      <c r="BE129" s="50"/>
      <c r="BF129" s="50"/>
    </row>
    <row r="130" spans="1:59" s="112" customFormat="1" ht="12" hidden="1" customHeight="1" x14ac:dyDescent="0.2">
      <c r="A130" s="143" t="e">
        <f>+'FORMULARIO 002 INF DE GESTIÓN '!A130</f>
        <v>#REF!</v>
      </c>
      <c r="B130" s="143" t="str">
        <f>+'FORMULARIO 002 INF DE GESTIÓN '!B130</f>
        <v>objetivo120</v>
      </c>
      <c r="C130" s="143">
        <f>+'FORMULARIO 002 INF DE GESTIÓN '!G130</f>
        <v>0</v>
      </c>
      <c r="D130" s="143">
        <f>+'FORMULARIO 002 INF DE GESTIÓN '!O130</f>
        <v>0</v>
      </c>
      <c r="E130" s="143">
        <f>+'FORMULARIO 001 (PÁG 2 Y 3)'!D117</f>
        <v>0</v>
      </c>
      <c r="F130" s="143">
        <f t="shared" si="3"/>
        <v>0</v>
      </c>
      <c r="G130" s="414" t="str">
        <f t="shared" si="4"/>
        <v>OCULTAR FILA</v>
      </c>
      <c r="H130" s="414"/>
      <c r="I130" s="414"/>
      <c r="J130" s="414"/>
      <c r="K130" s="399" t="str">
        <f t="shared" si="5"/>
        <v>OCULTAR FILA</v>
      </c>
      <c r="L130" s="399"/>
      <c r="M130" s="399"/>
      <c r="N130" s="399"/>
      <c r="O130" s="399"/>
      <c r="P130" s="399"/>
      <c r="Q130" s="399"/>
      <c r="R130" s="399"/>
      <c r="S130" s="399"/>
      <c r="T130" s="399"/>
      <c r="U130" s="399"/>
      <c r="V130" s="399"/>
      <c r="W130" s="399"/>
      <c r="X130" s="399"/>
      <c r="Y130" s="399"/>
      <c r="Z130" s="399"/>
      <c r="AA130" s="399"/>
      <c r="AB130" s="399"/>
      <c r="AC130" s="399"/>
      <c r="AD130" s="399"/>
      <c r="AE130" s="399"/>
      <c r="AF130" s="399"/>
      <c r="AG130" s="399"/>
      <c r="AH130" s="399"/>
      <c r="AI130" s="399"/>
      <c r="AJ130" s="399"/>
      <c r="AK130" s="399"/>
      <c r="AL130" s="399"/>
      <c r="AM130" s="399"/>
      <c r="AN130" s="89" t="s">
        <v>605</v>
      </c>
      <c r="AO130" s="89"/>
      <c r="AQ130" s="23" t="str">
        <f>+CONCATENATE('[2]ESTRUCTURA 2017 MODIF. 03MARZO'!$D$37,'[2]ESTRUCTURA 2017 MODIF. 03MARZO'!$E$37,'[2]ESTRUCTURA 2017 MODIF. 03MARZO'!$F$37)</f>
        <v>03-EGRESADOS DE ESTUDIANTES EN FORMACIÓN DE TSU Y DE LICENCIADOS O SU EQUIVALENTE TANTO EN PNF COMO EN CARRERAS.</v>
      </c>
      <c r="AR130" s="24"/>
      <c r="AS130" s="24"/>
      <c r="AT130" s="24" t="str">
        <f>+CONCATENATE('[2]ESTRUCTURA 2017 MODIF. 03MARZO'!$E$18,'[2]ESTRUCTURA 2017 MODIF. 03MARZO'!$E$15,'[2]ESTRUCTURA 2017 MODIF. 03MARZO'!$F$18)</f>
        <v>03-ESCUELA DE INGENIERÍA</v>
      </c>
      <c r="AU130" s="24"/>
      <c r="AV130" s="24"/>
      <c r="AW130" s="24"/>
      <c r="AX130" s="24"/>
      <c r="AY130" s="24"/>
      <c r="AZ130" s="24"/>
      <c r="BA130" s="24"/>
      <c r="BB130" s="50"/>
      <c r="BC130" s="50"/>
      <c r="BD130" s="50"/>
      <c r="BE130" s="50"/>
      <c r="BF130" s="50"/>
    </row>
    <row r="131" spans="1:59" s="113" customFormat="1" ht="27" customHeight="1" x14ac:dyDescent="0.25">
      <c r="A131" s="411"/>
      <c r="B131" s="411"/>
      <c r="C131" s="411"/>
      <c r="D131" s="411"/>
      <c r="E131" s="411"/>
      <c r="F131" s="411"/>
      <c r="G131" s="411"/>
      <c r="H131" s="411"/>
      <c r="I131" s="411"/>
      <c r="J131" s="411"/>
      <c r="K131" s="411"/>
      <c r="L131" s="411"/>
      <c r="M131" s="411"/>
      <c r="N131" s="411"/>
      <c r="O131" s="411"/>
      <c r="P131" s="411"/>
      <c r="Q131" s="411"/>
      <c r="R131" s="411"/>
      <c r="S131" s="411"/>
      <c r="T131" s="411"/>
      <c r="U131" s="411"/>
      <c r="V131" s="411"/>
      <c r="W131" s="411"/>
      <c r="X131" s="411"/>
      <c r="Y131" s="411"/>
      <c r="Z131" s="411"/>
      <c r="AA131" s="411"/>
      <c r="AB131" s="411"/>
      <c r="AC131" s="411"/>
      <c r="AD131" s="411"/>
      <c r="AE131" s="411"/>
      <c r="AF131" s="411"/>
      <c r="AG131" s="411"/>
      <c r="AH131" s="411"/>
      <c r="AI131" s="411"/>
      <c r="AJ131" s="411"/>
      <c r="AK131" s="411"/>
      <c r="AL131" s="411"/>
      <c r="AM131" s="411"/>
      <c r="AN131" s="50"/>
      <c r="AO131" s="46" t="s">
        <v>29</v>
      </c>
      <c r="AP131"/>
      <c r="AQ131" s="47"/>
      <c r="AR131" s="47"/>
      <c r="AS131"/>
      <c r="AT131" t="str">
        <f>+CONCATENATE('[2]ESTRUCTURA 2017 MODIF. 03MARZO'!$E$81,'[2]ESTRUCTURA 2017 MODIF. 03MARZO'!$E$80,'[2]ESTRUCTURA 2017 MODIF. 03MARZO'!$F$81)</f>
        <v>34-COORDINACION DE TECNOLOGIA DE INFORMACION Y COMUNICACION</v>
      </c>
      <c r="AU131"/>
      <c r="AV131"/>
      <c r="AW131"/>
      <c r="AX131"/>
      <c r="AY131"/>
      <c r="AZ131"/>
      <c r="BA131"/>
      <c r="BB131" s="50"/>
      <c r="BC131" s="50"/>
      <c r="BD131" s="50"/>
      <c r="BE131" s="50"/>
      <c r="BF131" s="50"/>
      <c r="BG131"/>
    </row>
    <row r="132" spans="1:59" ht="45" customHeight="1" x14ac:dyDescent="0.25">
      <c r="A132" s="424" t="s">
        <v>637</v>
      </c>
      <c r="B132" s="424"/>
      <c r="C132" s="424"/>
      <c r="D132" s="424"/>
      <c r="E132" s="424" t="s">
        <v>638</v>
      </c>
      <c r="F132" s="424"/>
      <c r="G132" s="424"/>
      <c r="H132" s="424"/>
      <c r="I132" s="424"/>
      <c r="J132" s="294" t="s">
        <v>639</v>
      </c>
      <c r="K132" s="294"/>
      <c r="L132" s="294"/>
      <c r="M132" s="294"/>
      <c r="N132" s="294"/>
      <c r="O132" s="294"/>
      <c r="P132" s="294"/>
      <c r="Q132" s="294"/>
      <c r="R132" s="294"/>
      <c r="S132" s="294"/>
      <c r="T132" s="294"/>
      <c r="U132" s="294"/>
      <c r="V132" s="294"/>
      <c r="W132" s="294"/>
      <c r="X132" s="294"/>
      <c r="Y132" s="294"/>
      <c r="Z132" s="294"/>
      <c r="AA132" s="294"/>
      <c r="AB132" s="294"/>
      <c r="AC132" s="294"/>
      <c r="AD132" s="294"/>
      <c r="AE132" s="294"/>
      <c r="AF132" s="294"/>
      <c r="AG132" s="294"/>
      <c r="AH132" s="294"/>
      <c r="AI132" s="294"/>
      <c r="AJ132" s="294"/>
      <c r="AK132" s="294"/>
      <c r="AL132" s="294"/>
      <c r="AM132" s="294"/>
      <c r="AN132" s="50"/>
      <c r="AO132" s="46" t="s">
        <v>31</v>
      </c>
      <c r="AQ132" s="47"/>
      <c r="AR132" s="47"/>
      <c r="AT132" t="str">
        <f>+CONCATENATE('[2]ESTRUCTURA 2017 MODIF. 03MARZO'!$E$85,'[2]ESTRUCTURA 2017 MODIF. 03MARZO'!$E$83,'[2]ESTRUCTURA 2017 MODIF. 03MARZO'!$F$85)</f>
        <v>35- UNIDAD DE BENEFICIOS SOCIOECONOMICOS</v>
      </c>
      <c r="BB132" s="50"/>
      <c r="BC132" s="50"/>
      <c r="BD132" s="50"/>
      <c r="BE132" s="50"/>
      <c r="BF132" s="50"/>
    </row>
    <row r="133" spans="1:59" ht="21" customHeight="1" x14ac:dyDescent="0.25">
      <c r="A133" s="319" t="s">
        <v>11</v>
      </c>
      <c r="B133" s="319"/>
      <c r="C133" s="319"/>
      <c r="D133" s="319"/>
      <c r="E133" s="319" t="s">
        <v>11</v>
      </c>
      <c r="F133" s="319"/>
      <c r="G133" s="319"/>
      <c r="H133" s="319"/>
      <c r="I133" s="319"/>
      <c r="J133" s="378" t="s">
        <v>11</v>
      </c>
      <c r="K133" s="378"/>
      <c r="L133" s="378"/>
      <c r="M133" s="378"/>
      <c r="N133" s="378"/>
      <c r="O133" s="378"/>
      <c r="P133" s="378"/>
      <c r="Q133" s="378"/>
      <c r="R133" s="378"/>
      <c r="S133" s="378"/>
      <c r="T133" s="378"/>
      <c r="U133" s="378"/>
      <c r="V133" s="378"/>
      <c r="W133" s="378"/>
      <c r="X133" s="378"/>
      <c r="Y133" s="378"/>
      <c r="Z133" s="378"/>
      <c r="AA133" s="378"/>
      <c r="AB133" s="378"/>
      <c r="AC133" s="378"/>
      <c r="AD133" s="378"/>
      <c r="AE133" s="378"/>
      <c r="AF133" s="378"/>
      <c r="AG133" s="378"/>
      <c r="AH133" s="378"/>
      <c r="AI133" s="378"/>
      <c r="AJ133" s="378"/>
      <c r="AK133" s="378"/>
      <c r="AL133" s="378"/>
      <c r="AM133" s="378"/>
      <c r="AN133" s="50"/>
      <c r="AO133" s="46" t="s">
        <v>33</v>
      </c>
      <c r="AQ133" s="47"/>
      <c r="AR133" s="47"/>
      <c r="AT133" t="str">
        <f>+CONCATENATE('[2]ESTRUCTURA 2017 MODIF. 03MARZO'!$E$90,'[2]ESTRUCTURA 2017 MODIF. 03MARZO'!$E$88,'[2]ESTRUCTURA 2017 MODIF. 03MARZO'!$F$90)</f>
        <v>36- UNIDAD DE NUTRICION</v>
      </c>
      <c r="BB133" s="50"/>
      <c r="BC133" s="50"/>
      <c r="BD133" s="50"/>
      <c r="BE133" s="50"/>
      <c r="BF133" s="50"/>
    </row>
    <row r="134" spans="1:59" ht="21" customHeight="1" x14ac:dyDescent="0.25">
      <c r="A134" s="374"/>
      <c r="B134" s="374"/>
      <c r="C134" s="374"/>
      <c r="D134" s="374"/>
      <c r="E134" s="117"/>
      <c r="F134" s="118"/>
      <c r="G134" s="118"/>
      <c r="H134" s="118"/>
      <c r="I134" s="118"/>
      <c r="J134" s="411"/>
      <c r="K134" s="411"/>
      <c r="L134" s="411"/>
      <c r="M134" s="411"/>
      <c r="N134" s="411"/>
      <c r="O134" s="411"/>
      <c r="P134" s="411"/>
      <c r="Q134" s="411"/>
      <c r="R134" s="411"/>
      <c r="S134" s="411"/>
      <c r="T134" s="411"/>
      <c r="U134" s="411"/>
      <c r="V134" s="411"/>
      <c r="W134" s="411"/>
      <c r="X134" s="411"/>
      <c r="Y134" s="411"/>
      <c r="Z134" s="411"/>
      <c r="AA134" s="411"/>
      <c r="AB134" s="411"/>
      <c r="AC134" s="411"/>
      <c r="AD134" s="411"/>
      <c r="AE134" s="411"/>
      <c r="AF134" s="411"/>
      <c r="AG134" s="411"/>
      <c r="AH134" s="411"/>
      <c r="AI134" s="411"/>
      <c r="AJ134" s="411"/>
      <c r="AK134" s="411"/>
      <c r="AL134" s="411"/>
      <c r="AM134" s="411"/>
      <c r="AN134" s="50"/>
      <c r="AO134" s="46" t="s">
        <v>35</v>
      </c>
      <c r="AQ134" s="47"/>
      <c r="AR134" s="47"/>
      <c r="AT134" t="str">
        <f>+CONCATENATE('[2]ESTRUCTURA 2017 MODIF. 03MARZO'!$E$92,'[2]ESTRUCTURA 2017 MODIF. 03MARZO'!$E$91,'[2]ESTRUCTURA 2017 MODIF. 03MARZO'!$F$92)</f>
        <v>37-COORDINACION DE DEPORTES</v>
      </c>
      <c r="BB134" s="50"/>
      <c r="BC134" s="50"/>
      <c r="BD134" s="50"/>
      <c r="BE134" s="50"/>
      <c r="BF134" s="50"/>
    </row>
    <row r="135" spans="1:59" ht="15" customHeight="1" x14ac:dyDescent="0.25">
      <c r="A135" s="319" t="s">
        <v>610</v>
      </c>
      <c r="B135" s="319"/>
      <c r="C135" s="319"/>
      <c r="D135" s="319"/>
      <c r="E135" s="319" t="s">
        <v>12</v>
      </c>
      <c r="F135" s="319"/>
      <c r="G135" s="319"/>
      <c r="H135" s="319"/>
      <c r="I135" s="319"/>
      <c r="J135" s="378" t="s">
        <v>12</v>
      </c>
      <c r="K135" s="378"/>
      <c r="L135" s="378"/>
      <c r="M135" s="378"/>
      <c r="N135" s="378"/>
      <c r="O135" s="378"/>
      <c r="P135" s="378"/>
      <c r="Q135" s="378"/>
      <c r="R135" s="378"/>
      <c r="S135" s="378"/>
      <c r="T135" s="378"/>
      <c r="U135" s="378"/>
      <c r="V135" s="378"/>
      <c r="W135" s="378"/>
      <c r="X135" s="378"/>
      <c r="Y135" s="378"/>
      <c r="Z135" s="378"/>
      <c r="AA135" s="378"/>
      <c r="AB135" s="378"/>
      <c r="AC135" s="378"/>
      <c r="AD135" s="378"/>
      <c r="AE135" s="378"/>
      <c r="AF135" s="378"/>
      <c r="AG135" s="378"/>
      <c r="AH135" s="378"/>
      <c r="AI135" s="378"/>
      <c r="AJ135" s="378"/>
      <c r="AK135" s="378"/>
      <c r="AL135" s="378"/>
      <c r="AM135" s="378"/>
      <c r="AN135" s="50"/>
      <c r="AO135" s="46" t="s">
        <v>36</v>
      </c>
      <c r="AQ135" s="49"/>
      <c r="AR135" s="49"/>
      <c r="AT135" t="str">
        <f>+CONCATENATE('[2]ESTRUCTURA 2017 MODIF. 03MARZO'!$E$94,'[2]ESTRUCTURA 2017 MODIF. 03MARZO'!$E$93,'[2]ESTRUCTURA 2017 MODIF. 03MARZO'!$F$94)</f>
        <v>38-COORDINACION DE CULTURA</v>
      </c>
      <c r="BB135" s="50"/>
      <c r="BC135" s="50"/>
      <c r="BD135" s="50"/>
      <c r="BE135" s="50"/>
      <c r="BF135" s="50"/>
    </row>
    <row r="136" spans="1:59" ht="15" customHeight="1" x14ac:dyDescent="0.25">
      <c r="A136" s="374"/>
      <c r="B136" s="374"/>
      <c r="C136" s="374"/>
      <c r="D136" s="374"/>
      <c r="E136" s="122"/>
      <c r="F136" s="123"/>
      <c r="G136" s="123"/>
      <c r="H136" s="124"/>
      <c r="I136" s="125"/>
      <c r="J136" s="144"/>
      <c r="K136" s="145"/>
      <c r="L136" s="145"/>
      <c r="M136" s="145"/>
      <c r="N136" s="145"/>
      <c r="O136" s="145"/>
      <c r="P136" s="145"/>
      <c r="Q136" s="145"/>
      <c r="R136" s="145"/>
      <c r="S136" s="145"/>
      <c r="T136" s="145"/>
      <c r="U136" s="145"/>
      <c r="V136" s="145"/>
      <c r="W136" s="145"/>
      <c r="X136" s="145"/>
      <c r="Y136" s="145"/>
      <c r="Z136" s="145"/>
      <c r="AA136" s="145"/>
      <c r="AB136" s="145"/>
      <c r="AC136" s="145"/>
      <c r="AD136" s="145"/>
      <c r="AE136" s="145"/>
      <c r="AF136" s="145"/>
      <c r="AG136" s="145"/>
      <c r="AH136" s="145"/>
      <c r="AI136" s="145"/>
      <c r="AJ136" s="145"/>
      <c r="AK136" s="145"/>
      <c r="AL136" s="145"/>
      <c r="AM136" s="146"/>
      <c r="AN136" s="50"/>
      <c r="AO136" s="46" t="s">
        <v>37</v>
      </c>
      <c r="AQ136" s="1"/>
      <c r="AR136" s="1"/>
      <c r="AT136" t="str">
        <f>+CONCATENATE('[2]ESTRUCTURA 2017 MODIF. 03MARZO'!$E$95,'[2]ESTRUCTURA 2017 MODIF. 03MARZO'!$E$93,'[2]ESTRUCTURA 2017 MODIF. 03MARZO'!$F$95)</f>
        <v>39-COORDINACIÓN DE RELACIONES CON LA COMUNIDAD</v>
      </c>
      <c r="BB136" s="50"/>
      <c r="BC136" s="50"/>
      <c r="BD136" s="50"/>
      <c r="BE136" s="50"/>
      <c r="BF136" s="50"/>
    </row>
    <row r="137" spans="1:59" ht="24.75" customHeight="1" x14ac:dyDescent="0.25">
      <c r="A137" s="222" t="s">
        <v>13</v>
      </c>
      <c r="B137" s="222"/>
      <c r="C137" s="222"/>
      <c r="D137" s="222"/>
      <c r="E137" s="374" t="s">
        <v>13</v>
      </c>
      <c r="F137" s="374"/>
      <c r="G137" s="374"/>
      <c r="H137" s="374"/>
      <c r="I137" s="374"/>
      <c r="J137" s="375" t="s">
        <v>13</v>
      </c>
      <c r="K137" s="375"/>
      <c r="L137" s="375"/>
      <c r="M137" s="375"/>
      <c r="N137" s="375"/>
      <c r="O137" s="375"/>
      <c r="P137" s="375"/>
      <c r="Q137" s="375"/>
      <c r="R137" s="375"/>
      <c r="S137" s="375"/>
      <c r="T137" s="375"/>
      <c r="U137" s="375"/>
      <c r="V137" s="375"/>
      <c r="W137" s="375"/>
      <c r="X137" s="375"/>
      <c r="Y137" s="375"/>
      <c r="Z137" s="375"/>
      <c r="AA137" s="375"/>
      <c r="AB137" s="375"/>
      <c r="AC137" s="375"/>
      <c r="AD137" s="375"/>
      <c r="AE137" s="375"/>
      <c r="AF137" s="375"/>
      <c r="AG137" s="375"/>
      <c r="AH137" s="375"/>
      <c r="AI137" s="375"/>
      <c r="AJ137" s="375"/>
      <c r="AK137" s="375"/>
      <c r="AL137" s="375"/>
      <c r="AM137" s="375"/>
      <c r="AN137" s="50"/>
      <c r="AO137" s="46" t="s">
        <v>38</v>
      </c>
      <c r="AP137" s="130"/>
      <c r="AQ137" s="131"/>
      <c r="AR137" s="131"/>
      <c r="AS137" s="130"/>
      <c r="AT137" s="130" t="str">
        <f>+CONCATENATE('[2]ESTRUCTURA 2017 MODIF. 03MARZO'!$E$96,'[2]ESTRUCTURA 2017 MODIF. 03MARZO'!$E$93,'[2]ESTRUCTURA 2017 MODIF. 03MARZO'!$F$96)</f>
        <v>40-COORDINACIÓN DE ESTUDIOS CONTINUOS</v>
      </c>
      <c r="AU137" s="130"/>
      <c r="AV137" s="130"/>
      <c r="AW137" s="130"/>
      <c r="AX137" s="130"/>
      <c r="AY137" s="130"/>
      <c r="AZ137" s="130"/>
      <c r="BA137" s="130"/>
      <c r="BB137" s="72"/>
      <c r="BC137" s="72"/>
      <c r="BD137" s="72"/>
      <c r="BE137" s="72"/>
      <c r="BF137" s="72"/>
      <c r="BG137" s="130"/>
    </row>
    <row r="138" spans="1:59" ht="29.25" customHeight="1" x14ac:dyDescent="0.35">
      <c r="A138" s="376" t="s">
        <v>1192</v>
      </c>
      <c r="B138" s="376"/>
      <c r="C138" s="129" t="s">
        <v>31</v>
      </c>
      <c r="D138" s="129">
        <v>2019</v>
      </c>
      <c r="E138" s="147" t="s">
        <v>1192</v>
      </c>
      <c r="F138" s="147" t="s">
        <v>31</v>
      </c>
      <c r="G138" s="377" t="s">
        <v>45</v>
      </c>
      <c r="H138" s="377"/>
      <c r="I138" s="377"/>
      <c r="J138" s="140"/>
      <c r="K138" s="140"/>
      <c r="L138" s="148"/>
      <c r="M138" s="148"/>
      <c r="N138" s="148"/>
      <c r="O138" s="148"/>
      <c r="P138" s="148"/>
      <c r="Q138" s="148"/>
      <c r="R138" s="148"/>
      <c r="S138" s="148"/>
      <c r="T138" s="148"/>
      <c r="U138" s="148"/>
      <c r="V138" s="148"/>
      <c r="W138" s="148"/>
      <c r="X138" s="148"/>
      <c r="Y138" s="148"/>
      <c r="Z138" s="148"/>
      <c r="AA138" s="148"/>
      <c r="AB138" s="148"/>
      <c r="AC138" s="148"/>
      <c r="AD138" s="148"/>
      <c r="AE138" s="148"/>
      <c r="AF138" s="148"/>
      <c r="AG138" s="148"/>
      <c r="AH138" s="148"/>
      <c r="AI138" s="148"/>
      <c r="AJ138" s="148"/>
      <c r="AK138" s="148"/>
      <c r="AL138" s="148"/>
      <c r="AM138" s="149"/>
      <c r="AN138" s="50"/>
      <c r="AO138" s="48" t="s">
        <v>40</v>
      </c>
      <c r="AQ138" s="1"/>
      <c r="AR138" s="1"/>
      <c r="AT138" t="str">
        <f>+CONCATENATE('[2]ESTRUCTURA 2017 MODIF. 03MARZO'!$E$101,'[2]ESTRUCTURA 2017 MODIF. 03MARZO'!$E$99,'[2]ESTRUCTURA 2017 MODIF. 03MARZO'!$F$101)</f>
        <v>41-UNIDAD DE TRANSPORTE</v>
      </c>
      <c r="BB138" s="50"/>
      <c r="BC138" s="50"/>
      <c r="BD138" s="50"/>
      <c r="BE138" s="50"/>
      <c r="BF138" s="50"/>
    </row>
    <row r="139" spans="1:59" ht="15" customHeight="1" x14ac:dyDescent="0.25">
      <c r="A139" s="370" t="s">
        <v>14</v>
      </c>
      <c r="B139" s="370" t="s">
        <v>14</v>
      </c>
      <c r="C139" s="370"/>
      <c r="D139" s="370"/>
      <c r="E139" s="370" t="s">
        <v>15</v>
      </c>
      <c r="F139" s="370"/>
      <c r="G139" s="370"/>
      <c r="H139" s="370"/>
      <c r="I139" s="370"/>
      <c r="J139" s="378" t="s">
        <v>16</v>
      </c>
      <c r="K139" s="378"/>
      <c r="O139" s="1"/>
      <c r="P139" s="1"/>
      <c r="R139" t="str">
        <f>+CONCATENATE('[2]ESTRUCTURA 2017 MODIF. 03MARZO'!$E$101,'[2]ESTRUCTURA 2017 MODIF. 03MARZO'!$E$99,'[2]ESTRUCTURA 2017 MODIF. 03MARZO'!$F$101)</f>
        <v>41-UNIDAD DE TRANSPORTE</v>
      </c>
      <c r="Z139" s="50"/>
      <c r="AA139" s="50"/>
      <c r="AB139" s="50"/>
      <c r="AC139" s="50"/>
      <c r="AF139" s="150"/>
      <c r="AG139" s="150"/>
      <c r="AH139" s="150"/>
      <c r="AI139" s="150"/>
      <c r="AJ139" s="150"/>
      <c r="AK139" s="150"/>
      <c r="AL139" s="150"/>
      <c r="AM139" s="151"/>
      <c r="AN139" s="50"/>
      <c r="AO139" s="46" t="s">
        <v>42</v>
      </c>
      <c r="AQ139" s="1"/>
      <c r="AR139" s="1"/>
      <c r="AT139" t="str">
        <f>+CONCATENATE('[2]ESTRUCTURA 2017 MODIF. 03MARZO'!$E$104,'[2]ESTRUCTURA 2017 MODIF. 03MARZO'!$E$102,'[2]ESTRUCTURA 2017 MODIF. 03MARZO'!$F$104)</f>
        <v>42-UNIDAD DE ORIENTACION PSICOLOGICA</v>
      </c>
      <c r="BB139" s="50"/>
      <c r="BC139" s="50"/>
      <c r="BD139" s="50"/>
      <c r="BE139" s="50"/>
      <c r="BF139" s="50"/>
    </row>
    <row r="140" spans="1:59" ht="15.75" x14ac:dyDescent="0.25">
      <c r="A140" s="411"/>
      <c r="B140" s="411"/>
      <c r="C140" s="411"/>
      <c r="D140" s="411"/>
      <c r="E140" s="411"/>
      <c r="F140" s="411"/>
      <c r="G140" s="411"/>
      <c r="H140" s="411"/>
      <c r="I140" s="411"/>
      <c r="J140" s="411"/>
      <c r="K140" s="411"/>
      <c r="L140" s="411"/>
      <c r="M140" s="411"/>
      <c r="N140" s="411"/>
      <c r="O140" s="411"/>
      <c r="P140" s="411"/>
      <c r="Q140" s="411"/>
      <c r="R140" s="411"/>
      <c r="S140" s="411"/>
      <c r="T140" s="411"/>
      <c r="U140" s="411"/>
      <c r="V140" s="411"/>
      <c r="W140" s="411"/>
      <c r="X140" s="411"/>
      <c r="Y140" s="411"/>
      <c r="Z140" s="411"/>
      <c r="AA140" s="411"/>
      <c r="AB140" s="411"/>
      <c r="AC140" s="411"/>
      <c r="AD140" s="411"/>
      <c r="AE140" s="411"/>
      <c r="AF140" s="411"/>
      <c r="AG140" s="411"/>
      <c r="AH140" s="411"/>
      <c r="AI140" s="411"/>
      <c r="AJ140" s="411"/>
      <c r="AK140" s="411"/>
      <c r="AL140" s="411"/>
      <c r="AM140" s="411"/>
      <c r="AN140" s="50"/>
      <c r="AO140" s="46"/>
      <c r="AQ140" s="1"/>
      <c r="AR140" s="1"/>
      <c r="AT140" t="str">
        <f>+CONCATENATE('[2]ESTRUCTURA 2017 MODIF. 03MARZO'!$E$106,'[2]ESTRUCTURA 2017 MODIF. 03MARZO'!$E$105,'[2]ESTRUCTURA 2017 MODIF. 03MARZO'!$F$106)</f>
        <v>43-COORDINACIÓN GENERAL DE ASUNTOS RECTORALES</v>
      </c>
      <c r="BB140" s="50"/>
      <c r="BC140" s="50"/>
      <c r="BD140" s="50"/>
      <c r="BE140" s="50"/>
      <c r="BF140" s="50"/>
    </row>
    <row r="141" spans="1:59" ht="15.75" x14ac:dyDescent="0.25">
      <c r="A141" s="411"/>
      <c r="B141" s="411"/>
      <c r="C141" s="411"/>
      <c r="D141" s="411"/>
      <c r="E141" s="411"/>
      <c r="F141" s="411"/>
      <c r="G141" s="411"/>
      <c r="H141" s="411"/>
      <c r="I141" s="411"/>
      <c r="J141" s="411"/>
      <c r="K141" s="411"/>
      <c r="L141" s="411"/>
      <c r="M141" s="411"/>
      <c r="N141" s="411"/>
      <c r="O141" s="411"/>
      <c r="P141" s="411"/>
      <c r="Q141" s="411"/>
      <c r="R141" s="411"/>
      <c r="S141" s="411"/>
      <c r="T141" s="411"/>
      <c r="U141" s="411"/>
      <c r="V141" s="411"/>
      <c r="W141" s="411"/>
      <c r="X141" s="411"/>
      <c r="Y141" s="411"/>
      <c r="Z141" s="411"/>
      <c r="AA141" s="411"/>
      <c r="AB141" s="411"/>
      <c r="AC141" s="411"/>
      <c r="AD141" s="411"/>
      <c r="AE141" s="411"/>
      <c r="AF141" s="411"/>
      <c r="AG141" s="411"/>
      <c r="AH141" s="411"/>
      <c r="AI141" s="411"/>
      <c r="AJ141" s="411"/>
      <c r="AK141" s="411"/>
      <c r="AL141" s="411"/>
      <c r="AM141" s="411"/>
      <c r="AN141" s="50"/>
      <c r="AO141" s="46"/>
      <c r="AQ141" s="1"/>
      <c r="AR141" s="1"/>
      <c r="AT141" t="str">
        <f>+CONCATENATE('[2]ESTRUCTURA 2017 MODIF. 03MARZO'!$E$107,'[2]ESTRUCTURA 2017 MODIF. 03MARZO'!$E$105,'[2]ESTRUCTURA 2017 MODIF. 03MARZO'!$F$107)</f>
        <v>44-UNIDAD DE CONTROL DISCIPLINARIO</v>
      </c>
      <c r="BB141" s="50"/>
      <c r="BC141" s="50"/>
      <c r="BD141" s="50"/>
      <c r="BE141" s="50"/>
      <c r="BF141" s="50"/>
    </row>
    <row r="142" spans="1:59" ht="15.75" x14ac:dyDescent="0.25">
      <c r="A142" s="411"/>
      <c r="B142" s="411"/>
      <c r="C142" s="411"/>
      <c r="D142" s="411"/>
      <c r="E142" s="411"/>
      <c r="F142" s="411"/>
      <c r="G142" s="411"/>
      <c r="H142" s="411"/>
      <c r="I142" s="411"/>
      <c r="J142" s="411"/>
      <c r="K142" s="411"/>
      <c r="L142" s="411"/>
      <c r="M142" s="411"/>
      <c r="N142" s="411"/>
      <c r="O142" s="411"/>
      <c r="P142" s="411"/>
      <c r="Q142" s="411"/>
      <c r="R142" s="411"/>
      <c r="S142" s="411"/>
      <c r="T142" s="411"/>
      <c r="U142" s="411"/>
      <c r="V142" s="411"/>
      <c r="W142" s="411"/>
      <c r="X142" s="411"/>
      <c r="Y142" s="411"/>
      <c r="Z142" s="411"/>
      <c r="AA142" s="411"/>
      <c r="AB142" s="411"/>
      <c r="AC142" s="411"/>
      <c r="AD142" s="411"/>
      <c r="AE142" s="411"/>
      <c r="AF142" s="411"/>
      <c r="AG142" s="411"/>
      <c r="AH142" s="411"/>
      <c r="AI142" s="411"/>
      <c r="AJ142" s="411"/>
      <c r="AK142" s="411"/>
      <c r="AL142" s="411"/>
      <c r="AM142" s="411"/>
      <c r="AN142" s="50"/>
      <c r="AO142" s="48" t="s">
        <v>45</v>
      </c>
      <c r="AQ142" s="1"/>
      <c r="AR142" s="1"/>
      <c r="AT142" t="str">
        <f>+CONCATENATE('[2]ESTRUCTURA 2017 MODIF. 03MARZO'!$E$110,'[2]ESTRUCTURA 2017 MODIF. 03MARZO'!$E$109,'[2]ESTRUCTURA 2017 MODIF. 03MARZO'!$F$110)</f>
        <v>45-COORDINACION GENERAL DE PLANTA FISICA Y EQUIPAMIENTO</v>
      </c>
      <c r="BB142" s="50"/>
      <c r="BC142" s="50"/>
      <c r="BD142" s="50"/>
      <c r="BE142" s="50"/>
      <c r="BF142" s="50"/>
    </row>
    <row r="143" spans="1:59" ht="27.75" customHeight="1" x14ac:dyDescent="0.25">
      <c r="A143" s="425" t="s">
        <v>654</v>
      </c>
      <c r="B143" s="425"/>
      <c r="C143" s="425"/>
      <c r="D143" s="425"/>
      <c r="E143" s="425"/>
      <c r="F143" s="425"/>
      <c r="G143" s="425"/>
      <c r="H143" s="425"/>
      <c r="I143" s="425"/>
      <c r="J143" s="425"/>
      <c r="K143" s="425"/>
      <c r="L143" s="425"/>
      <c r="M143" s="425"/>
      <c r="N143" s="425"/>
      <c r="O143" s="425"/>
      <c r="P143" s="425"/>
      <c r="Q143" s="425"/>
      <c r="R143" s="425"/>
      <c r="S143" s="425"/>
      <c r="T143" s="425"/>
      <c r="U143" s="425"/>
      <c r="V143" s="425"/>
      <c r="W143" s="425"/>
      <c r="X143" s="425"/>
      <c r="Y143" s="425"/>
      <c r="Z143" s="425"/>
      <c r="AA143" s="425"/>
      <c r="AB143" s="425"/>
      <c r="AC143" s="425"/>
      <c r="AD143" s="425"/>
      <c r="AE143" s="425"/>
      <c r="AF143" s="425"/>
      <c r="AG143" s="425"/>
      <c r="AH143" s="425"/>
      <c r="AI143" s="425"/>
      <c r="AJ143" s="425"/>
      <c r="AK143" s="425"/>
      <c r="AL143" s="425"/>
      <c r="AM143" s="425"/>
      <c r="AN143" s="50"/>
      <c r="AO143" s="48">
        <v>2018</v>
      </c>
      <c r="AQ143" s="1"/>
      <c r="AR143" s="1"/>
      <c r="AT143" t="str">
        <f>+CONCATENATE('[2]ESTRUCTURA 2017 MODIF. 03MARZO'!$E$111,'[2]ESTRUCTURA 2017 MODIF. 03MARZO'!$E$109,'[2]ESTRUCTURA 2017 MODIF. 03MARZO'!$F$111)</f>
        <v>46-COORDINACION DE ADMINISTRACION DEL EQUIPAMIENTO</v>
      </c>
      <c r="BB143" s="50"/>
      <c r="BC143" s="50"/>
      <c r="BD143" s="50"/>
      <c r="BE143" s="50"/>
      <c r="BF143" s="50"/>
    </row>
    <row r="144" spans="1:59" ht="15.75" x14ac:dyDescent="0.25">
      <c r="A144" s="373" t="s">
        <v>17</v>
      </c>
      <c r="B144" s="373"/>
      <c r="C144" s="373"/>
      <c r="D144" s="373"/>
      <c r="E144" s="373"/>
      <c r="F144" s="373"/>
      <c r="G144" s="373"/>
      <c r="H144" s="373"/>
      <c r="I144" s="373"/>
      <c r="J144" s="373"/>
      <c r="K144" s="373"/>
      <c r="L144" s="373"/>
      <c r="M144" s="373"/>
      <c r="N144" s="373"/>
      <c r="O144" s="373"/>
      <c r="P144" s="373"/>
      <c r="Q144" s="373"/>
      <c r="R144" s="373"/>
      <c r="S144" s="373"/>
      <c r="T144" s="373"/>
      <c r="U144" s="373"/>
      <c r="V144" s="373"/>
      <c r="W144" s="373"/>
      <c r="X144" s="373"/>
      <c r="Y144" s="373"/>
      <c r="Z144" s="373"/>
      <c r="AA144" s="373"/>
      <c r="AB144" s="373"/>
      <c r="AC144" s="373"/>
      <c r="AD144" s="373"/>
      <c r="AE144" s="373"/>
      <c r="AF144" s="373"/>
      <c r="AG144" s="373"/>
      <c r="AH144" s="373"/>
      <c r="AI144" s="373"/>
      <c r="AJ144" s="373"/>
      <c r="AK144" s="373"/>
      <c r="AL144" s="373"/>
      <c r="AM144" s="373"/>
      <c r="AN144" s="50"/>
      <c r="AO144" s="48">
        <v>2019</v>
      </c>
      <c r="AQ144" s="1"/>
      <c r="AR144" s="1"/>
      <c r="AT144" t="str">
        <f>+CONCATENATE('[2]ESTRUCTURA 2017 MODIF. 03MARZO'!$E$112,'[2]ESTRUCTURA 2017 MODIF. 03MARZO'!$E$109,'[2]ESTRUCTURA 2017 MODIF. 03MARZO'!$F$112)</f>
        <v>47-COORDINACION DE MANTENIMIENTO</v>
      </c>
      <c r="BB144" s="50"/>
      <c r="BC144" s="50"/>
      <c r="BD144" s="50"/>
      <c r="BE144" s="50"/>
      <c r="BF144" s="50"/>
    </row>
    <row r="145" spans="1:58" ht="26.25" customHeight="1" x14ac:dyDescent="0.25">
      <c r="A145" s="373" t="s">
        <v>640</v>
      </c>
      <c r="B145" s="373"/>
      <c r="C145" s="373"/>
      <c r="D145" s="373"/>
      <c r="E145" s="373"/>
      <c r="F145" s="373"/>
      <c r="G145" s="373"/>
      <c r="H145" s="373"/>
      <c r="I145" s="373"/>
      <c r="J145" s="373"/>
      <c r="K145" s="373"/>
      <c r="L145" s="373"/>
      <c r="M145" s="373"/>
      <c r="N145" s="373"/>
      <c r="O145" s="373"/>
      <c r="P145" s="373"/>
      <c r="Q145" s="373"/>
      <c r="R145" s="373"/>
      <c r="S145" s="373"/>
      <c r="T145" s="373"/>
      <c r="U145" s="373"/>
      <c r="V145" s="373"/>
      <c r="W145" s="373"/>
      <c r="X145" s="373"/>
      <c r="Y145" s="373"/>
      <c r="Z145" s="373"/>
      <c r="AA145" s="373"/>
      <c r="AB145" s="373"/>
      <c r="AC145" s="373"/>
      <c r="AD145" s="373"/>
      <c r="AE145" s="373"/>
      <c r="AF145" s="373"/>
      <c r="AG145" s="373"/>
      <c r="AH145" s="373"/>
      <c r="AI145" s="373"/>
      <c r="AJ145" s="373"/>
      <c r="AK145" s="373"/>
      <c r="AL145" s="373"/>
      <c r="AM145" s="373"/>
      <c r="AQ145" s="1"/>
      <c r="AR145" s="1"/>
      <c r="AT145" t="str">
        <f>+CONCATENATE('[2]ESTRUCTURA 2017 MODIF. 03MARZO'!$E$113,'[2]ESTRUCTURA 2017 MODIF. 03MARZO'!$E$109,'[2]ESTRUCTURA 2017 MODIF. 03MARZO'!$F$113)</f>
        <v>48-UNIDAD DE PROYECTOS E INSPECCIONES</v>
      </c>
      <c r="BB145" s="50"/>
      <c r="BC145" s="50"/>
      <c r="BD145" s="50"/>
      <c r="BE145" s="50"/>
      <c r="BF145" s="50"/>
    </row>
    <row r="146" spans="1:58" ht="26.25" customHeight="1" x14ac:dyDescent="0.25">
      <c r="A146" s="362" t="s">
        <v>1191</v>
      </c>
      <c r="B146" s="362"/>
      <c r="C146" s="362"/>
      <c r="D146" s="362"/>
      <c r="E146" s="362"/>
      <c r="F146" s="362"/>
      <c r="G146" s="362"/>
      <c r="H146" s="362"/>
      <c r="I146" s="362"/>
      <c r="J146" s="362"/>
      <c r="K146" s="362"/>
      <c r="L146" s="362"/>
      <c r="M146" s="362"/>
      <c r="N146" s="362"/>
      <c r="O146" s="362"/>
      <c r="P146" s="362"/>
      <c r="Q146" s="362"/>
      <c r="R146" s="362"/>
      <c r="S146" s="362"/>
      <c r="T146" s="362"/>
      <c r="U146" s="362"/>
      <c r="V146" s="362"/>
      <c r="W146" s="362"/>
      <c r="X146" s="362"/>
      <c r="Y146" s="362"/>
      <c r="Z146" s="362"/>
      <c r="AA146" s="362"/>
      <c r="AB146" s="362"/>
      <c r="AC146" s="362"/>
      <c r="AD146" s="362"/>
      <c r="AE146" s="362"/>
      <c r="AF146" s="362"/>
      <c r="AG146" s="362"/>
      <c r="AH146" s="362"/>
      <c r="AI146" s="362"/>
      <c r="AJ146" s="362"/>
      <c r="AK146" s="362"/>
      <c r="AL146" s="362"/>
      <c r="AM146" s="362"/>
      <c r="AQ146" s="1"/>
      <c r="AR146" s="1"/>
      <c r="BB146" s="50"/>
      <c r="BC146" s="50"/>
      <c r="BD146" s="50"/>
      <c r="BE146" s="50"/>
      <c r="BF146" s="50"/>
    </row>
    <row r="147" spans="1:58" ht="30.75" customHeight="1" x14ac:dyDescent="0.25">
      <c r="A147" s="364" t="s">
        <v>655</v>
      </c>
      <c r="B147" s="364"/>
      <c r="C147" s="364"/>
      <c r="D147" s="364"/>
      <c r="E147" s="364"/>
      <c r="F147" s="364"/>
      <c r="G147" s="364"/>
      <c r="H147" s="364"/>
      <c r="I147" s="364"/>
      <c r="J147" s="364"/>
      <c r="K147" s="364"/>
      <c r="L147" s="364"/>
      <c r="M147" s="364"/>
      <c r="N147" s="364"/>
      <c r="O147" s="364"/>
      <c r="P147" s="364"/>
      <c r="Q147" s="364"/>
      <c r="R147" s="364"/>
      <c r="S147" s="364"/>
      <c r="T147" s="364"/>
      <c r="U147" s="364"/>
      <c r="V147" s="364"/>
      <c r="W147" s="364"/>
      <c r="X147" s="364"/>
      <c r="Y147" s="364"/>
      <c r="Z147" s="364"/>
      <c r="AA147" s="364"/>
      <c r="AB147" s="364"/>
      <c r="AC147" s="364"/>
      <c r="AD147" s="364"/>
      <c r="AE147" s="364"/>
      <c r="AF147" s="364"/>
      <c r="AG147" s="364"/>
      <c r="AH147" s="364"/>
      <c r="AI147" s="364"/>
      <c r="AJ147" s="364"/>
      <c r="AK147" s="364"/>
      <c r="AL147" s="364"/>
      <c r="AM147" s="364"/>
    </row>
    <row r="148" spans="1:58" ht="26.25" customHeight="1" x14ac:dyDescent="0.25">
      <c r="A148" s="364" t="s">
        <v>616</v>
      </c>
      <c r="B148" s="364"/>
      <c r="C148" s="364"/>
      <c r="D148" s="364"/>
      <c r="E148" s="364"/>
      <c r="F148" s="364"/>
      <c r="G148" s="364"/>
      <c r="H148" s="364"/>
      <c r="I148" s="364"/>
      <c r="J148" s="364"/>
      <c r="K148" s="364"/>
      <c r="L148" s="364"/>
      <c r="M148" s="364"/>
      <c r="N148" s="364"/>
      <c r="O148" s="364"/>
      <c r="P148" s="364"/>
      <c r="Q148" s="364"/>
      <c r="R148" s="364"/>
      <c r="S148" s="364"/>
      <c r="T148" s="364"/>
      <c r="U148" s="364"/>
      <c r="V148" s="364"/>
      <c r="W148" s="364"/>
      <c r="X148" s="364"/>
      <c r="Y148" s="364"/>
      <c r="Z148" s="364"/>
      <c r="AA148" s="364"/>
      <c r="AB148" s="364"/>
      <c r="AC148" s="364"/>
      <c r="AD148" s="364"/>
      <c r="AE148" s="364"/>
      <c r="AF148" s="364"/>
      <c r="AG148" s="364"/>
      <c r="AH148" s="364"/>
      <c r="AI148" s="364"/>
      <c r="AJ148" s="364"/>
      <c r="AK148" s="364"/>
      <c r="AL148" s="364"/>
      <c r="AM148" s="364"/>
    </row>
    <row r="149" spans="1:58" ht="24.95" customHeight="1" x14ac:dyDescent="0.25">
      <c r="A149" s="364" t="s">
        <v>641</v>
      </c>
      <c r="B149" s="364"/>
      <c r="C149" s="364"/>
      <c r="D149" s="364"/>
      <c r="E149" s="364"/>
      <c r="F149" s="364"/>
      <c r="G149" s="364"/>
      <c r="H149" s="364"/>
      <c r="I149" s="364"/>
      <c r="J149" s="364"/>
      <c r="K149" s="364"/>
      <c r="L149" s="364"/>
      <c r="M149" s="364"/>
      <c r="N149" s="364"/>
      <c r="O149" s="364"/>
      <c r="P149" s="364"/>
      <c r="Q149" s="364"/>
      <c r="R149" s="364"/>
      <c r="S149" s="364"/>
      <c r="T149" s="364"/>
      <c r="U149" s="364"/>
      <c r="V149" s="364"/>
      <c r="W149" s="364"/>
      <c r="X149" s="364"/>
      <c r="Y149" s="364"/>
      <c r="Z149" s="364"/>
      <c r="AA149" s="364"/>
      <c r="AB149" s="364"/>
      <c r="AC149" s="364"/>
      <c r="AD149" s="364"/>
      <c r="AE149" s="364"/>
      <c r="AF149" s="364"/>
      <c r="AG149" s="364"/>
      <c r="AH149" s="364"/>
      <c r="AI149" s="364"/>
      <c r="AJ149" s="364"/>
      <c r="AK149" s="364"/>
      <c r="AL149" s="364"/>
      <c r="AM149" s="364"/>
    </row>
    <row r="150" spans="1:58" ht="31.5" customHeight="1" x14ac:dyDescent="0.25">
      <c r="A150" s="364" t="s">
        <v>642</v>
      </c>
      <c r="B150" s="364"/>
      <c r="C150" s="364"/>
      <c r="D150" s="364"/>
      <c r="E150" s="364"/>
      <c r="F150" s="364"/>
      <c r="G150" s="364"/>
      <c r="H150" s="364"/>
      <c r="I150" s="364"/>
      <c r="J150" s="364"/>
      <c r="K150" s="364"/>
      <c r="L150" s="364"/>
      <c r="M150" s="364"/>
      <c r="N150" s="364"/>
      <c r="O150" s="364"/>
      <c r="P150" s="364"/>
      <c r="Q150" s="364"/>
      <c r="R150" s="364"/>
      <c r="S150" s="364"/>
      <c r="T150" s="364"/>
      <c r="U150" s="364"/>
      <c r="V150" s="364"/>
      <c r="W150" s="364"/>
      <c r="X150" s="364"/>
      <c r="Y150" s="364"/>
      <c r="Z150" s="364"/>
      <c r="AA150" s="364"/>
      <c r="AB150" s="364"/>
      <c r="AC150" s="364"/>
      <c r="AD150" s="364"/>
      <c r="AE150" s="364"/>
      <c r="AF150" s="364"/>
      <c r="AG150" s="364"/>
      <c r="AH150" s="364"/>
      <c r="AI150" s="364"/>
      <c r="AJ150" s="364"/>
      <c r="AK150" s="364"/>
      <c r="AL150" s="364"/>
      <c r="AM150" s="364"/>
    </row>
    <row r="151" spans="1:58" ht="39.75" customHeight="1" x14ac:dyDescent="0.25">
      <c r="A151" s="364" t="s">
        <v>661</v>
      </c>
      <c r="B151" s="364"/>
      <c r="C151" s="364"/>
      <c r="D151" s="364"/>
      <c r="E151" s="364"/>
      <c r="F151" s="364"/>
      <c r="G151" s="364"/>
      <c r="H151" s="364"/>
      <c r="I151" s="364"/>
      <c r="J151" s="364"/>
      <c r="K151" s="364"/>
      <c r="L151" s="364"/>
      <c r="M151" s="364"/>
      <c r="N151" s="364"/>
      <c r="O151" s="364"/>
      <c r="P151" s="364"/>
      <c r="Q151" s="364"/>
      <c r="R151" s="364"/>
      <c r="S151" s="364"/>
      <c r="T151" s="364"/>
      <c r="U151" s="364"/>
      <c r="V151" s="364"/>
      <c r="W151" s="364"/>
      <c r="X151" s="364"/>
      <c r="Y151" s="364"/>
      <c r="Z151" s="364"/>
      <c r="AA151" s="364"/>
      <c r="AB151" s="364"/>
      <c r="AC151" s="364"/>
      <c r="AD151" s="364"/>
      <c r="AE151" s="364"/>
      <c r="AF151" s="364"/>
      <c r="AG151" s="364"/>
      <c r="AH151" s="364"/>
      <c r="AI151" s="364"/>
      <c r="AJ151" s="364"/>
      <c r="AK151" s="364"/>
      <c r="AL151" s="364"/>
      <c r="AM151" s="364"/>
    </row>
    <row r="152" spans="1:58" ht="24.95" customHeight="1" x14ac:dyDescent="0.25">
      <c r="A152" s="364" t="s">
        <v>643</v>
      </c>
      <c r="B152" s="364"/>
      <c r="C152" s="364"/>
      <c r="D152" s="364"/>
      <c r="E152" s="364"/>
      <c r="F152" s="364"/>
      <c r="G152" s="364"/>
      <c r="H152" s="364"/>
      <c r="I152" s="364"/>
      <c r="J152" s="364"/>
      <c r="K152" s="364"/>
      <c r="L152" s="364"/>
      <c r="M152" s="364"/>
      <c r="N152" s="364"/>
      <c r="O152" s="364"/>
      <c r="P152" s="364"/>
      <c r="Q152" s="364"/>
      <c r="R152" s="364"/>
      <c r="S152" s="364"/>
      <c r="T152" s="364"/>
      <c r="U152" s="364"/>
      <c r="V152" s="364"/>
      <c r="W152" s="364"/>
      <c r="X152" s="364"/>
      <c r="Y152" s="364"/>
      <c r="Z152" s="364"/>
      <c r="AA152" s="364"/>
      <c r="AB152" s="364"/>
      <c r="AC152" s="364"/>
      <c r="AD152" s="364"/>
      <c r="AE152" s="364"/>
      <c r="AF152" s="364"/>
      <c r="AG152" s="364"/>
      <c r="AH152" s="364"/>
      <c r="AI152" s="364"/>
      <c r="AJ152" s="364"/>
      <c r="AK152" s="364"/>
      <c r="AL152" s="364"/>
      <c r="AM152" s="364"/>
    </row>
    <row r="153" spans="1:58" ht="24.95" customHeight="1" x14ac:dyDescent="0.25">
      <c r="A153" s="364" t="s">
        <v>644</v>
      </c>
      <c r="B153" s="364"/>
      <c r="C153" s="364"/>
      <c r="D153" s="364"/>
      <c r="E153" s="364"/>
      <c r="F153" s="364"/>
      <c r="G153" s="364"/>
      <c r="H153" s="364"/>
      <c r="I153" s="364"/>
      <c r="J153" s="364"/>
      <c r="K153" s="364"/>
      <c r="L153" s="364"/>
      <c r="M153" s="364"/>
      <c r="N153" s="364"/>
      <c r="O153" s="364"/>
      <c r="P153" s="364"/>
      <c r="Q153" s="364"/>
      <c r="R153" s="364"/>
      <c r="S153" s="364"/>
      <c r="T153" s="364"/>
      <c r="U153" s="364"/>
      <c r="V153" s="364"/>
      <c r="W153" s="364"/>
      <c r="X153" s="364"/>
      <c r="Y153" s="364"/>
      <c r="Z153" s="364"/>
      <c r="AA153" s="364"/>
      <c r="AB153" s="364"/>
      <c r="AC153" s="364"/>
      <c r="AD153" s="364"/>
      <c r="AE153" s="364"/>
      <c r="AF153" s="364"/>
      <c r="AG153" s="364"/>
      <c r="AH153" s="364"/>
      <c r="AI153" s="364"/>
      <c r="AJ153" s="364"/>
      <c r="AK153" s="364"/>
      <c r="AL153" s="364"/>
      <c r="AM153" s="364"/>
    </row>
    <row r="154" spans="1:58" ht="24.95" customHeight="1" x14ac:dyDescent="0.25">
      <c r="A154" s="364" t="s">
        <v>645</v>
      </c>
      <c r="B154" s="364"/>
      <c r="C154" s="364"/>
      <c r="D154" s="364"/>
      <c r="E154" s="364"/>
      <c r="F154" s="364"/>
      <c r="G154" s="364"/>
      <c r="H154" s="364"/>
      <c r="I154" s="364"/>
      <c r="J154" s="364"/>
      <c r="K154" s="364"/>
      <c r="L154" s="364"/>
      <c r="M154" s="364"/>
      <c r="N154" s="364"/>
      <c r="O154" s="364"/>
      <c r="P154" s="364"/>
      <c r="Q154" s="364"/>
      <c r="R154" s="364"/>
      <c r="S154" s="364"/>
      <c r="T154" s="364"/>
      <c r="U154" s="364"/>
      <c r="V154" s="364"/>
      <c r="W154" s="364"/>
      <c r="X154" s="364"/>
      <c r="Y154" s="364"/>
      <c r="Z154" s="364"/>
      <c r="AA154" s="364"/>
      <c r="AB154" s="364"/>
      <c r="AC154" s="364"/>
      <c r="AD154" s="364"/>
      <c r="AE154" s="364"/>
      <c r="AF154" s="364"/>
      <c r="AG154" s="364"/>
      <c r="AH154" s="364"/>
      <c r="AI154" s="364"/>
      <c r="AJ154" s="364"/>
      <c r="AK154" s="364"/>
      <c r="AL154" s="364"/>
      <c r="AM154" s="364"/>
    </row>
    <row r="155" spans="1:58" ht="24.95" customHeight="1" x14ac:dyDescent="0.25">
      <c r="A155" s="368" t="s">
        <v>646</v>
      </c>
      <c r="B155" s="368"/>
      <c r="C155" s="368"/>
      <c r="D155" s="368"/>
      <c r="E155" s="368"/>
      <c r="F155" s="368"/>
      <c r="G155" s="368"/>
      <c r="H155" s="368"/>
      <c r="I155" s="368"/>
      <c r="J155" s="368"/>
      <c r="K155" s="368"/>
      <c r="L155" s="368"/>
      <c r="M155" s="368"/>
      <c r="N155" s="368"/>
      <c r="O155" s="368"/>
      <c r="P155" s="368"/>
      <c r="Q155" s="368"/>
      <c r="R155" s="368"/>
      <c r="S155" s="368"/>
      <c r="T155" s="368"/>
      <c r="U155" s="368"/>
      <c r="V155" s="368"/>
      <c r="W155" s="368"/>
      <c r="X155" s="368"/>
      <c r="Y155" s="368"/>
      <c r="Z155" s="368"/>
      <c r="AA155" s="368"/>
      <c r="AB155" s="368"/>
      <c r="AC155" s="368"/>
      <c r="AD155" s="368"/>
      <c r="AE155" s="368"/>
      <c r="AF155" s="368"/>
      <c r="AG155" s="368"/>
      <c r="AH155" s="368"/>
      <c r="AI155" s="368"/>
      <c r="AJ155" s="368"/>
      <c r="AK155" s="368"/>
      <c r="AL155" s="368"/>
      <c r="AM155" s="368"/>
      <c r="AN155" s="152"/>
    </row>
    <row r="156" spans="1:58" ht="24.95" customHeight="1" x14ac:dyDescent="0.25">
      <c r="A156" s="363" t="s">
        <v>647</v>
      </c>
      <c r="B156" s="363"/>
      <c r="C156" s="363"/>
      <c r="D156" s="363"/>
      <c r="E156" s="363"/>
      <c r="F156" s="363"/>
      <c r="G156" s="363"/>
      <c r="H156" s="363"/>
      <c r="I156" s="363"/>
      <c r="J156" s="363"/>
      <c r="K156" s="363"/>
      <c r="L156" s="363"/>
      <c r="M156" s="363"/>
      <c r="N156" s="363"/>
      <c r="O156" s="363"/>
      <c r="P156" s="363"/>
      <c r="Q156" s="363"/>
      <c r="R156" s="363"/>
      <c r="S156" s="363"/>
      <c r="T156" s="363"/>
      <c r="U156" s="363"/>
      <c r="V156" s="363"/>
      <c r="W156" s="363"/>
      <c r="X156" s="363"/>
      <c r="Y156" s="363"/>
      <c r="Z156" s="363"/>
      <c r="AA156" s="363"/>
      <c r="AB156" s="363"/>
      <c r="AC156" s="363"/>
      <c r="AD156" s="363"/>
      <c r="AE156" s="363"/>
      <c r="AF156" s="363"/>
      <c r="AG156" s="363"/>
      <c r="AH156" s="363"/>
      <c r="AI156" s="363"/>
      <c r="AJ156" s="363"/>
      <c r="AK156" s="363"/>
      <c r="AL156" s="363"/>
      <c r="AM156" s="363"/>
      <c r="AN156" s="152"/>
    </row>
    <row r="157" spans="1:58" ht="24.95" customHeight="1" x14ac:dyDescent="0.25">
      <c r="A157" s="363" t="s">
        <v>648</v>
      </c>
      <c r="B157" s="363"/>
      <c r="C157" s="363"/>
      <c r="D157" s="363"/>
      <c r="E157" s="363"/>
      <c r="F157" s="363"/>
      <c r="G157" s="363"/>
      <c r="H157" s="363"/>
      <c r="I157" s="363"/>
      <c r="J157" s="363"/>
      <c r="K157" s="363"/>
      <c r="L157" s="363"/>
      <c r="M157" s="363"/>
      <c r="N157" s="363"/>
      <c r="O157" s="363"/>
      <c r="P157" s="363"/>
      <c r="Q157" s="363"/>
      <c r="R157" s="363"/>
      <c r="S157" s="363"/>
      <c r="T157" s="363"/>
      <c r="U157" s="363"/>
      <c r="V157" s="363"/>
      <c r="W157" s="363"/>
      <c r="X157" s="363"/>
      <c r="Y157" s="363"/>
      <c r="Z157" s="363"/>
      <c r="AA157" s="363"/>
      <c r="AB157" s="363"/>
      <c r="AC157" s="363"/>
      <c r="AD157" s="363"/>
      <c r="AE157" s="363"/>
      <c r="AF157" s="363"/>
      <c r="AG157" s="363"/>
      <c r="AH157" s="363"/>
      <c r="AI157" s="363"/>
      <c r="AJ157" s="363"/>
      <c r="AK157" s="363"/>
      <c r="AL157" s="363"/>
      <c r="AM157" s="363"/>
      <c r="AN157" s="152"/>
    </row>
    <row r="158" spans="1:58" ht="24.95" customHeight="1" x14ac:dyDescent="0.25">
      <c r="A158" s="363" t="s">
        <v>649</v>
      </c>
      <c r="B158" s="363"/>
      <c r="C158" s="363"/>
      <c r="D158" s="363"/>
      <c r="E158" s="363"/>
      <c r="F158" s="363"/>
      <c r="G158" s="363"/>
      <c r="H158" s="363"/>
      <c r="I158" s="363"/>
      <c r="J158" s="363"/>
      <c r="K158" s="363"/>
      <c r="L158" s="363"/>
      <c r="M158" s="363"/>
      <c r="N158" s="363"/>
      <c r="O158" s="363"/>
      <c r="P158" s="363"/>
      <c r="Q158" s="363"/>
      <c r="R158" s="363"/>
      <c r="S158" s="363"/>
      <c r="T158" s="363"/>
      <c r="U158" s="363"/>
      <c r="V158" s="363"/>
      <c r="W158" s="363"/>
      <c r="X158" s="363"/>
      <c r="Y158" s="363"/>
      <c r="Z158" s="363"/>
      <c r="AA158" s="363"/>
      <c r="AB158" s="363"/>
      <c r="AC158" s="363"/>
      <c r="AD158" s="363"/>
      <c r="AE158" s="363"/>
      <c r="AF158" s="363"/>
      <c r="AG158" s="363"/>
      <c r="AH158" s="363"/>
      <c r="AI158" s="363"/>
      <c r="AJ158" s="363"/>
      <c r="AK158" s="363"/>
      <c r="AL158" s="363"/>
      <c r="AM158" s="363"/>
      <c r="AN158" s="152"/>
    </row>
    <row r="159" spans="1:58" ht="24.95" customHeight="1" x14ac:dyDescent="0.25">
      <c r="A159" s="363" t="s">
        <v>650</v>
      </c>
      <c r="B159" s="363"/>
      <c r="C159" s="363"/>
      <c r="D159" s="363"/>
      <c r="E159" s="363"/>
      <c r="F159" s="363"/>
      <c r="G159" s="363"/>
      <c r="H159" s="363"/>
      <c r="I159" s="363"/>
      <c r="J159" s="363"/>
      <c r="K159" s="363"/>
      <c r="L159" s="363"/>
      <c r="M159" s="363"/>
      <c r="N159" s="363"/>
      <c r="O159" s="363"/>
      <c r="P159" s="363"/>
      <c r="Q159" s="363"/>
      <c r="R159" s="363"/>
      <c r="S159" s="363"/>
      <c r="T159" s="363"/>
      <c r="U159" s="363"/>
      <c r="V159" s="363"/>
      <c r="W159" s="363"/>
      <c r="X159" s="363"/>
      <c r="Y159" s="363"/>
      <c r="Z159" s="363"/>
      <c r="AA159" s="363"/>
      <c r="AB159" s="363"/>
      <c r="AC159" s="363"/>
      <c r="AD159" s="363"/>
      <c r="AE159" s="363"/>
      <c r="AF159" s="363"/>
      <c r="AG159" s="363"/>
      <c r="AH159" s="363"/>
      <c r="AI159" s="363"/>
      <c r="AJ159" s="363"/>
      <c r="AK159" s="363"/>
      <c r="AL159" s="363"/>
      <c r="AM159" s="363"/>
      <c r="AN159" s="152"/>
    </row>
    <row r="160" spans="1:58" ht="49.5" customHeight="1" x14ac:dyDescent="0.25">
      <c r="A160" s="363" t="s">
        <v>662</v>
      </c>
      <c r="B160" s="363"/>
      <c r="C160" s="363"/>
      <c r="D160" s="363"/>
      <c r="E160" s="363"/>
      <c r="F160" s="363"/>
      <c r="G160" s="363"/>
      <c r="H160" s="363"/>
      <c r="I160" s="363"/>
      <c r="J160" s="363"/>
      <c r="K160" s="363"/>
      <c r="L160" s="363"/>
      <c r="M160" s="363"/>
      <c r="N160" s="363"/>
      <c r="O160" s="363"/>
      <c r="P160" s="363"/>
      <c r="Q160" s="363"/>
      <c r="R160" s="363"/>
      <c r="S160" s="363"/>
      <c r="T160" s="363"/>
      <c r="U160" s="363"/>
      <c r="V160" s="363"/>
      <c r="W160" s="363"/>
      <c r="X160" s="363"/>
      <c r="Y160" s="363"/>
      <c r="Z160" s="363"/>
      <c r="AA160" s="363"/>
      <c r="AB160" s="363"/>
      <c r="AC160" s="363"/>
      <c r="AD160" s="363"/>
      <c r="AE160" s="363"/>
      <c r="AF160" s="363"/>
      <c r="AG160" s="363"/>
      <c r="AH160" s="363"/>
      <c r="AI160" s="363"/>
      <c r="AJ160" s="363"/>
      <c r="AK160" s="363"/>
      <c r="AL160" s="363"/>
      <c r="AM160" s="363"/>
    </row>
    <row r="161" spans="1:39" ht="42.75" customHeight="1" x14ac:dyDescent="0.25">
      <c r="A161" s="363" t="s">
        <v>663</v>
      </c>
      <c r="B161" s="363"/>
      <c r="C161" s="363"/>
      <c r="D161" s="363"/>
      <c r="E161" s="363"/>
      <c r="F161" s="363"/>
      <c r="G161" s="363"/>
      <c r="H161" s="363"/>
      <c r="I161" s="363"/>
      <c r="J161" s="363"/>
      <c r="K161" s="363"/>
      <c r="L161" s="363"/>
      <c r="M161" s="363"/>
      <c r="N161" s="363"/>
      <c r="O161" s="363"/>
      <c r="P161" s="363"/>
      <c r="Q161" s="363"/>
      <c r="R161" s="363"/>
      <c r="S161" s="363"/>
      <c r="T161" s="363"/>
      <c r="U161" s="363"/>
      <c r="V161" s="363"/>
      <c r="W161" s="363"/>
      <c r="X161" s="363"/>
      <c r="Y161" s="363"/>
      <c r="Z161" s="363"/>
      <c r="AA161" s="363"/>
      <c r="AB161" s="363"/>
      <c r="AC161" s="363"/>
      <c r="AD161" s="363"/>
      <c r="AE161" s="363"/>
      <c r="AF161" s="363"/>
      <c r="AG161" s="363"/>
      <c r="AH161" s="363"/>
      <c r="AI161" s="363"/>
      <c r="AJ161" s="363"/>
      <c r="AK161" s="363"/>
      <c r="AL161" s="363"/>
      <c r="AM161" s="363"/>
    </row>
    <row r="162" spans="1:39" ht="36.75" customHeight="1" x14ac:dyDescent="0.25">
      <c r="A162" s="363" t="s">
        <v>651</v>
      </c>
      <c r="B162" s="363"/>
      <c r="C162" s="363"/>
      <c r="D162" s="363"/>
      <c r="E162" s="363"/>
      <c r="F162" s="363"/>
      <c r="G162" s="363"/>
      <c r="H162" s="363"/>
      <c r="I162" s="363"/>
      <c r="J162" s="363"/>
      <c r="K162" s="363"/>
      <c r="L162" s="363"/>
      <c r="M162" s="363"/>
      <c r="N162" s="363"/>
      <c r="O162" s="363"/>
      <c r="P162" s="363"/>
      <c r="Q162" s="363"/>
      <c r="R162" s="363"/>
      <c r="S162" s="363"/>
      <c r="T162" s="363"/>
      <c r="U162" s="363"/>
      <c r="V162" s="363"/>
      <c r="W162" s="363"/>
      <c r="X162" s="363"/>
      <c r="Y162" s="363"/>
      <c r="Z162" s="363"/>
      <c r="AA162" s="363"/>
      <c r="AB162" s="363"/>
      <c r="AC162" s="363"/>
      <c r="AD162" s="363"/>
      <c r="AE162" s="363"/>
      <c r="AF162" s="363"/>
      <c r="AG162" s="363"/>
      <c r="AH162" s="363"/>
      <c r="AI162" s="363"/>
      <c r="AJ162" s="363"/>
      <c r="AK162" s="363"/>
      <c r="AL162" s="363"/>
      <c r="AM162" s="363"/>
    </row>
    <row r="163" spans="1:39" ht="30.75" customHeight="1" x14ac:dyDescent="0.25">
      <c r="A163" s="363" t="s">
        <v>659</v>
      </c>
      <c r="B163" s="363"/>
      <c r="C163" s="363"/>
      <c r="D163" s="363"/>
      <c r="E163" s="363"/>
      <c r="F163" s="363"/>
      <c r="G163" s="363"/>
      <c r="H163" s="363"/>
      <c r="I163" s="363"/>
      <c r="J163" s="363"/>
      <c r="K163" s="363"/>
      <c r="L163" s="363"/>
      <c r="M163" s="363"/>
      <c r="N163" s="363"/>
      <c r="O163" s="363"/>
      <c r="P163" s="363"/>
      <c r="Q163" s="363"/>
      <c r="R163" s="363"/>
      <c r="S163" s="363"/>
      <c r="T163" s="363"/>
      <c r="U163" s="363"/>
      <c r="V163" s="363"/>
      <c r="W163" s="363"/>
      <c r="X163" s="363"/>
      <c r="Y163" s="363"/>
      <c r="Z163" s="363"/>
      <c r="AA163" s="363"/>
      <c r="AB163" s="363"/>
      <c r="AC163" s="363"/>
      <c r="AD163" s="363"/>
      <c r="AE163" s="363"/>
      <c r="AF163" s="363"/>
      <c r="AG163" s="363"/>
      <c r="AH163" s="363"/>
      <c r="AI163" s="363"/>
      <c r="AJ163" s="363"/>
      <c r="AK163" s="363"/>
      <c r="AL163" s="363"/>
      <c r="AM163" s="363"/>
    </row>
    <row r="164" spans="1:39" ht="33.75" customHeight="1" x14ac:dyDescent="0.25">
      <c r="A164" s="363" t="s">
        <v>664</v>
      </c>
      <c r="B164" s="363"/>
      <c r="C164" s="363"/>
      <c r="D164" s="363"/>
      <c r="E164" s="363"/>
      <c r="F164" s="363"/>
      <c r="G164" s="363"/>
      <c r="H164" s="363"/>
      <c r="I164" s="363"/>
      <c r="J164" s="363"/>
      <c r="K164" s="363"/>
      <c r="L164" s="363"/>
      <c r="M164" s="363"/>
      <c r="N164" s="363"/>
      <c r="O164" s="363"/>
      <c r="P164" s="363"/>
      <c r="Q164" s="363"/>
      <c r="R164" s="363"/>
      <c r="S164" s="363"/>
      <c r="T164" s="363"/>
      <c r="U164" s="363"/>
      <c r="V164" s="363"/>
      <c r="W164" s="363"/>
      <c r="X164" s="363"/>
      <c r="Y164" s="363"/>
      <c r="Z164" s="363"/>
      <c r="AA164" s="363"/>
      <c r="AB164" s="363"/>
      <c r="AC164" s="363"/>
      <c r="AD164" s="363"/>
      <c r="AE164" s="363"/>
      <c r="AF164" s="363"/>
      <c r="AG164" s="363"/>
      <c r="AH164" s="363"/>
      <c r="AI164" s="363"/>
      <c r="AJ164" s="363"/>
      <c r="AK164" s="363"/>
      <c r="AL164" s="363"/>
      <c r="AM164" s="363"/>
    </row>
  </sheetData>
  <sheetProtection sheet="1" objects="1" scenarios="1" formatCells="0" formatColumns="0" formatRows="0"/>
  <mergeCells count="305">
    <mergeCell ref="A155:AM155"/>
    <mergeCell ref="A156:AM156"/>
    <mergeCell ref="A163:AM163"/>
    <mergeCell ref="A164:AM164"/>
    <mergeCell ref="A157:AM157"/>
    <mergeCell ref="A158:AM158"/>
    <mergeCell ref="A159:AM159"/>
    <mergeCell ref="A160:AM160"/>
    <mergeCell ref="A161:AM161"/>
    <mergeCell ref="A162:AM162"/>
    <mergeCell ref="A146:AM146"/>
    <mergeCell ref="A147:AM147"/>
    <mergeCell ref="A148:AM148"/>
    <mergeCell ref="A149:AM149"/>
    <mergeCell ref="A150:AM150"/>
    <mergeCell ref="A151:AM151"/>
    <mergeCell ref="A152:AM152"/>
    <mergeCell ref="A153:AM153"/>
    <mergeCell ref="A154:AM154"/>
    <mergeCell ref="A138:B138"/>
    <mergeCell ref="G138:I138"/>
    <mergeCell ref="A139:D139"/>
    <mergeCell ref="E139:I139"/>
    <mergeCell ref="J139:K139"/>
    <mergeCell ref="A140:AM142"/>
    <mergeCell ref="A143:AM143"/>
    <mergeCell ref="A144:AM144"/>
    <mergeCell ref="A145:AM145"/>
    <mergeCell ref="A134:D134"/>
    <mergeCell ref="J134:AM134"/>
    <mergeCell ref="A135:D135"/>
    <mergeCell ref="E135:I135"/>
    <mergeCell ref="J135:AM135"/>
    <mergeCell ref="A136:D136"/>
    <mergeCell ref="A137:D137"/>
    <mergeCell ref="E137:I137"/>
    <mergeCell ref="J137:AM137"/>
    <mergeCell ref="A133:D133"/>
    <mergeCell ref="E133:I133"/>
    <mergeCell ref="J133:AM133"/>
    <mergeCell ref="G16:J16"/>
    <mergeCell ref="K16:AM16"/>
    <mergeCell ref="G17:J17"/>
    <mergeCell ref="K17:AM17"/>
    <mergeCell ref="G18:J18"/>
    <mergeCell ref="K18:AM18"/>
    <mergeCell ref="G22:J22"/>
    <mergeCell ref="K22:AM22"/>
    <mergeCell ref="G23:J23"/>
    <mergeCell ref="K23:AM23"/>
    <mergeCell ref="G24:J24"/>
    <mergeCell ref="K24:AM24"/>
    <mergeCell ref="G19:J19"/>
    <mergeCell ref="K30:AM30"/>
    <mergeCell ref="G25:J25"/>
    <mergeCell ref="K25:AM25"/>
    <mergeCell ref="G26:J26"/>
    <mergeCell ref="K26:AM26"/>
    <mergeCell ref="G27:J27"/>
    <mergeCell ref="K27:AM27"/>
    <mergeCell ref="G34:J34"/>
    <mergeCell ref="G11:J11"/>
    <mergeCell ref="K11:AM11"/>
    <mergeCell ref="G12:J12"/>
    <mergeCell ref="K12:AM12"/>
    <mergeCell ref="G13:J13"/>
    <mergeCell ref="K13:AM13"/>
    <mergeCell ref="A131:AM131"/>
    <mergeCell ref="A132:D132"/>
    <mergeCell ref="E132:I132"/>
    <mergeCell ref="J132:AM132"/>
    <mergeCell ref="G14:J14"/>
    <mergeCell ref="K14:AM14"/>
    <mergeCell ref="G15:J15"/>
    <mergeCell ref="K15:AM15"/>
    <mergeCell ref="K19:AM19"/>
    <mergeCell ref="G20:J20"/>
    <mergeCell ref="K20:AM20"/>
    <mergeCell ref="G21:J21"/>
    <mergeCell ref="K21:AM21"/>
    <mergeCell ref="G28:J28"/>
    <mergeCell ref="K28:AM28"/>
    <mergeCell ref="G29:J29"/>
    <mergeCell ref="K29:AM29"/>
    <mergeCell ref="G30:J30"/>
    <mergeCell ref="A1:B1"/>
    <mergeCell ref="C1:J1"/>
    <mergeCell ref="K1:AM1"/>
    <mergeCell ref="A2:AM2"/>
    <mergeCell ref="A4:D4"/>
    <mergeCell ref="E4:AM4"/>
    <mergeCell ref="A3:AM3"/>
    <mergeCell ref="A5:D5"/>
    <mergeCell ref="E5:AM5"/>
    <mergeCell ref="A6:D6"/>
    <mergeCell ref="E6:AM6"/>
    <mergeCell ref="A7:D7"/>
    <mergeCell ref="H7:AM7"/>
    <mergeCell ref="A8:A10"/>
    <mergeCell ref="B8:B10"/>
    <mergeCell ref="C8:C10"/>
    <mergeCell ref="D8:D10"/>
    <mergeCell ref="E8:E10"/>
    <mergeCell ref="F8:F10"/>
    <mergeCell ref="G8:J10"/>
    <mergeCell ref="K8:AM10"/>
    <mergeCell ref="K34:AM34"/>
    <mergeCell ref="G35:J35"/>
    <mergeCell ref="K35:AM35"/>
    <mergeCell ref="G36:J36"/>
    <mergeCell ref="K36:AM36"/>
    <mergeCell ref="G31:J31"/>
    <mergeCell ref="K31:AM31"/>
    <mergeCell ref="G32:J32"/>
    <mergeCell ref="K32:AM32"/>
    <mergeCell ref="G33:J33"/>
    <mergeCell ref="K33:AM33"/>
    <mergeCell ref="G40:J40"/>
    <mergeCell ref="K40:AM40"/>
    <mergeCell ref="G41:J41"/>
    <mergeCell ref="K41:AM41"/>
    <mergeCell ref="G42:J42"/>
    <mergeCell ref="K42:AM42"/>
    <mergeCell ref="G37:J37"/>
    <mergeCell ref="K37:AM37"/>
    <mergeCell ref="G38:J38"/>
    <mergeCell ref="K38:AM38"/>
    <mergeCell ref="G39:J39"/>
    <mergeCell ref="K39:AM39"/>
    <mergeCell ref="G46:J46"/>
    <mergeCell ref="K46:AM46"/>
    <mergeCell ref="G47:J47"/>
    <mergeCell ref="K47:AM47"/>
    <mergeCell ref="G48:J48"/>
    <mergeCell ref="K48:AM48"/>
    <mergeCell ref="G43:J43"/>
    <mergeCell ref="K43:AM43"/>
    <mergeCell ref="G44:J44"/>
    <mergeCell ref="K44:AM44"/>
    <mergeCell ref="G45:J45"/>
    <mergeCell ref="K45:AM45"/>
    <mergeCell ref="G52:J52"/>
    <mergeCell ref="K52:AM52"/>
    <mergeCell ref="G53:J53"/>
    <mergeCell ref="K53:AM53"/>
    <mergeCell ref="G54:J54"/>
    <mergeCell ref="K54:AM54"/>
    <mergeCell ref="G49:J49"/>
    <mergeCell ref="K49:AM49"/>
    <mergeCell ref="G50:J50"/>
    <mergeCell ref="K50:AM50"/>
    <mergeCell ref="G51:J51"/>
    <mergeCell ref="K51:AM51"/>
    <mergeCell ref="G58:J58"/>
    <mergeCell ref="K58:AM58"/>
    <mergeCell ref="G59:J59"/>
    <mergeCell ref="K59:AM59"/>
    <mergeCell ref="G60:J60"/>
    <mergeCell ref="K60:AM60"/>
    <mergeCell ref="G55:J55"/>
    <mergeCell ref="K55:AM55"/>
    <mergeCell ref="G56:J56"/>
    <mergeCell ref="K56:AM56"/>
    <mergeCell ref="G57:J57"/>
    <mergeCell ref="K57:AM57"/>
    <mergeCell ref="G64:J64"/>
    <mergeCell ref="K64:AM64"/>
    <mergeCell ref="G65:J65"/>
    <mergeCell ref="K65:AM65"/>
    <mergeCell ref="G66:J66"/>
    <mergeCell ref="K66:AM66"/>
    <mergeCell ref="G61:J61"/>
    <mergeCell ref="K61:AM61"/>
    <mergeCell ref="G62:J62"/>
    <mergeCell ref="K62:AM62"/>
    <mergeCell ref="G63:J63"/>
    <mergeCell ref="K63:AM63"/>
    <mergeCell ref="G70:J70"/>
    <mergeCell ref="K70:AM70"/>
    <mergeCell ref="G71:J71"/>
    <mergeCell ref="K71:AM71"/>
    <mergeCell ref="G72:J72"/>
    <mergeCell ref="K72:AM72"/>
    <mergeCell ref="G67:J67"/>
    <mergeCell ref="K67:AM67"/>
    <mergeCell ref="G68:J68"/>
    <mergeCell ref="K68:AM68"/>
    <mergeCell ref="G69:J69"/>
    <mergeCell ref="K69:AM69"/>
    <mergeCell ref="G76:J76"/>
    <mergeCell ref="K76:AM76"/>
    <mergeCell ref="G77:J77"/>
    <mergeCell ref="K77:AM77"/>
    <mergeCell ref="G78:J78"/>
    <mergeCell ref="K78:AM78"/>
    <mergeCell ref="G73:J73"/>
    <mergeCell ref="K73:AM73"/>
    <mergeCell ref="G74:J74"/>
    <mergeCell ref="K74:AM74"/>
    <mergeCell ref="G75:J75"/>
    <mergeCell ref="K75:AM75"/>
    <mergeCell ref="G82:J82"/>
    <mergeCell ref="K82:AM82"/>
    <mergeCell ref="G83:J83"/>
    <mergeCell ref="K83:AM83"/>
    <mergeCell ref="G84:J84"/>
    <mergeCell ref="K84:AM84"/>
    <mergeCell ref="G79:J79"/>
    <mergeCell ref="K79:AM79"/>
    <mergeCell ref="G80:J80"/>
    <mergeCell ref="K80:AM80"/>
    <mergeCell ref="G81:J81"/>
    <mergeCell ref="K81:AM81"/>
    <mergeCell ref="G88:J88"/>
    <mergeCell ref="K88:AM88"/>
    <mergeCell ref="G89:J89"/>
    <mergeCell ref="K89:AM89"/>
    <mergeCell ref="G90:J90"/>
    <mergeCell ref="K90:AM90"/>
    <mergeCell ref="G85:J85"/>
    <mergeCell ref="K85:AM85"/>
    <mergeCell ref="G86:J86"/>
    <mergeCell ref="K86:AM86"/>
    <mergeCell ref="G87:J87"/>
    <mergeCell ref="K87:AM87"/>
    <mergeCell ref="G94:J94"/>
    <mergeCell ref="K94:AM94"/>
    <mergeCell ref="G95:J95"/>
    <mergeCell ref="K95:AM95"/>
    <mergeCell ref="G96:J96"/>
    <mergeCell ref="K96:AM96"/>
    <mergeCell ref="G91:J91"/>
    <mergeCell ref="K91:AM91"/>
    <mergeCell ref="G92:J92"/>
    <mergeCell ref="K92:AM92"/>
    <mergeCell ref="G93:J93"/>
    <mergeCell ref="K93:AM93"/>
    <mergeCell ref="G100:J100"/>
    <mergeCell ref="K100:AM100"/>
    <mergeCell ref="G101:J101"/>
    <mergeCell ref="K101:AM101"/>
    <mergeCell ref="G102:J102"/>
    <mergeCell ref="K102:AM102"/>
    <mergeCell ref="G97:J97"/>
    <mergeCell ref="K97:AM97"/>
    <mergeCell ref="G98:J98"/>
    <mergeCell ref="K98:AM98"/>
    <mergeCell ref="G99:J99"/>
    <mergeCell ref="K99:AM99"/>
    <mergeCell ref="G106:J106"/>
    <mergeCell ref="K106:AM106"/>
    <mergeCell ref="G107:J107"/>
    <mergeCell ref="K107:AM107"/>
    <mergeCell ref="G108:J108"/>
    <mergeCell ref="K108:AM108"/>
    <mergeCell ref="G103:J103"/>
    <mergeCell ref="K103:AM103"/>
    <mergeCell ref="G104:J104"/>
    <mergeCell ref="K104:AM104"/>
    <mergeCell ref="G105:J105"/>
    <mergeCell ref="K105:AM105"/>
    <mergeCell ref="G112:J112"/>
    <mergeCell ref="K112:AM112"/>
    <mergeCell ref="G113:J113"/>
    <mergeCell ref="K113:AM113"/>
    <mergeCell ref="G114:J114"/>
    <mergeCell ref="K114:AM114"/>
    <mergeCell ref="G109:J109"/>
    <mergeCell ref="K109:AM109"/>
    <mergeCell ref="G110:J110"/>
    <mergeCell ref="K110:AM110"/>
    <mergeCell ref="G111:J111"/>
    <mergeCell ref="K111:AM111"/>
    <mergeCell ref="G118:J118"/>
    <mergeCell ref="K118:AM118"/>
    <mergeCell ref="G119:J119"/>
    <mergeCell ref="K119:AM119"/>
    <mergeCell ref="G120:J120"/>
    <mergeCell ref="K120:AM120"/>
    <mergeCell ref="G115:J115"/>
    <mergeCell ref="K115:AM115"/>
    <mergeCell ref="G116:J116"/>
    <mergeCell ref="K116:AM116"/>
    <mergeCell ref="G117:J117"/>
    <mergeCell ref="K117:AM117"/>
    <mergeCell ref="G121:J121"/>
    <mergeCell ref="K121:AM121"/>
    <mergeCell ref="K126:AM126"/>
    <mergeCell ref="G127:J127"/>
    <mergeCell ref="K127:AM127"/>
    <mergeCell ref="G122:J122"/>
    <mergeCell ref="K122:AM122"/>
    <mergeCell ref="G123:J123"/>
    <mergeCell ref="K123:AM123"/>
    <mergeCell ref="G124:J124"/>
    <mergeCell ref="G130:J130"/>
    <mergeCell ref="K130:AM130"/>
    <mergeCell ref="G125:J125"/>
    <mergeCell ref="K125:AM125"/>
    <mergeCell ref="G126:J126"/>
    <mergeCell ref="K124:AM124"/>
    <mergeCell ref="G128:J128"/>
    <mergeCell ref="K128:AM128"/>
    <mergeCell ref="G129:J129"/>
    <mergeCell ref="K129:AM129"/>
  </mergeCells>
  <dataValidations count="8">
    <dataValidation type="list" allowBlank="1" showErrorMessage="1" sqref="J138">
      <formula1>dia</formula1>
    </dataValidation>
    <dataValidation type="list" allowBlank="1" showErrorMessage="1" sqref="C138 K138 F138">
      <formula1>$AO$131:$AO$139</formula1>
      <formula2>0</formula2>
    </dataValidation>
    <dataValidation type="list" allowBlank="1" showErrorMessage="1" sqref="D138 AM138 G138:I138">
      <formula1>$AO$142:$AO$144</formula1>
      <formula2>0</formula2>
    </dataValidation>
    <dataValidation type="list" allowBlank="1" showInputMessage="1" showErrorMessage="1" promptTitle="Insertar Nombre de proyecto" sqref="AQ4:AR4">
      <formula1>$P$1:$P$6</formula1>
      <formula2>0</formula2>
    </dataValidation>
    <dataValidation type="list" allowBlank="1" showErrorMessage="1" sqref="E7 A138:B138 E138">
      <formula1>dia</formula1>
    </dataValidation>
    <dataValidation type="list" allowBlank="1" showErrorMessage="1" sqref="F7">
      <formula1>Mes</formula1>
    </dataValidation>
    <dataValidation type="list" allowBlank="1" showErrorMessage="1" sqref="G7">
      <formula1>Año</formula1>
    </dataValidation>
    <dataValidation type="list" allowBlank="1" showErrorMessage="1" sqref="A3">
      <formula1>Trimestre</formula1>
    </dataValidation>
  </dataValidations>
  <printOptions horizontalCentered="1" verticalCentered="1"/>
  <pageMargins left="0.19652777777777777" right="0.15763888888888888" top="0.19652777777777777" bottom="0.31527777777777777" header="0.51180555555555551" footer="0.51180555555555551"/>
  <pageSetup scale="50" firstPageNumber="0" orientation="landscape" horizontalDpi="300" verticalDpi="300"/>
  <headerFooter alignWithMargins="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zoomScale="60" zoomScaleNormal="60" zoomScaleSheetLayoutView="55" workbookViewId="0">
      <selection activeCell="D12" sqref="D12"/>
    </sheetView>
  </sheetViews>
  <sheetFormatPr baseColWidth="10" defaultRowHeight="15" x14ac:dyDescent="0.25"/>
  <cols>
    <col min="1" max="1" width="7.85546875" style="1" customWidth="1"/>
    <col min="2" max="2" width="22.28515625" style="1" customWidth="1"/>
    <col min="3" max="3" width="30" style="1" customWidth="1"/>
    <col min="4" max="4" width="26.85546875" style="1" customWidth="1"/>
    <col min="5" max="5" width="13.42578125" style="1" customWidth="1"/>
    <col min="6" max="6" width="14.28515625" style="1" customWidth="1"/>
    <col min="7" max="7" width="14.5703125" style="1" customWidth="1"/>
    <col min="8" max="8" width="15" style="1" customWidth="1"/>
    <col min="9" max="9" width="0" style="1" hidden="1" customWidth="1"/>
    <col min="10" max="10" width="47.7109375" style="1" customWidth="1"/>
  </cols>
  <sheetData>
    <row r="1" spans="1:10" ht="123" customHeight="1" x14ac:dyDescent="0.25">
      <c r="A1" s="426"/>
      <c r="B1" s="426"/>
      <c r="C1" s="427" t="s">
        <v>629</v>
      </c>
      <c r="D1" s="427"/>
      <c r="E1" s="427"/>
      <c r="F1" s="427"/>
      <c r="G1" s="427"/>
      <c r="H1" s="427"/>
      <c r="I1" s="153"/>
      <c r="J1" s="88" t="s">
        <v>665</v>
      </c>
    </row>
    <row r="2" spans="1:10" ht="48" customHeight="1" x14ac:dyDescent="0.25">
      <c r="A2" s="428" t="s">
        <v>666</v>
      </c>
      <c r="B2" s="428"/>
      <c r="C2" s="428"/>
      <c r="D2" s="428"/>
      <c r="E2" s="428"/>
      <c r="F2" s="428"/>
      <c r="G2" s="428"/>
      <c r="H2" s="428"/>
      <c r="I2" s="428"/>
      <c r="J2" s="428"/>
    </row>
    <row r="3" spans="1:10" s="154" customFormat="1" ht="31.5" customHeight="1" x14ac:dyDescent="0.25">
      <c r="A3" s="429" t="s">
        <v>667</v>
      </c>
      <c r="B3" s="429"/>
      <c r="C3" s="429"/>
      <c r="D3" s="429"/>
      <c r="E3" s="429"/>
      <c r="F3" s="429"/>
      <c r="G3" s="429"/>
      <c r="H3" s="429"/>
      <c r="I3" s="429"/>
      <c r="J3" s="429"/>
    </row>
    <row r="4" spans="1:10" ht="24.75" customHeight="1" x14ac:dyDescent="0.25">
      <c r="A4" s="430" t="str">
        <f>+'FORMULARIO 001 (PÁG 1)'!A4:K4</f>
        <v xml:space="preserve">(2) Proyecto o Acción Centralizada:  </v>
      </c>
      <c r="B4" s="430"/>
      <c r="C4" s="430"/>
      <c r="D4" s="430"/>
      <c r="E4" s="430"/>
      <c r="F4" s="430"/>
      <c r="G4" s="430"/>
      <c r="H4" s="430"/>
      <c r="I4" s="430"/>
      <c r="J4" s="430"/>
    </row>
    <row r="5" spans="1:10" ht="24.75" customHeight="1" x14ac:dyDescent="0.25">
      <c r="A5" s="430" t="str">
        <f>+'FORMULARIO 001 (PÁG 1)'!A5:K5</f>
        <v xml:space="preserve">(3) Acción(es) Específica(s): </v>
      </c>
      <c r="B5" s="430"/>
      <c r="C5" s="430"/>
      <c r="D5" s="430"/>
      <c r="E5" s="430"/>
      <c r="F5" s="430"/>
      <c r="G5" s="430"/>
      <c r="H5" s="430"/>
      <c r="I5" s="430"/>
      <c r="J5" s="430"/>
    </row>
    <row r="6" spans="1:10" ht="24.75" customHeight="1" x14ac:dyDescent="0.25">
      <c r="A6" s="430">
        <f>+'FORMULARIO 001 (PÁG 1)'!A8:K8</f>
        <v>0</v>
      </c>
      <c r="B6" s="430"/>
      <c r="C6" s="430"/>
      <c r="D6" s="430"/>
      <c r="E6" s="430"/>
      <c r="F6" s="430"/>
      <c r="G6" s="430"/>
      <c r="H6" s="430"/>
      <c r="I6" s="430"/>
      <c r="J6" s="430"/>
    </row>
    <row r="7" spans="1:10" ht="28.5" customHeight="1" x14ac:dyDescent="0.25">
      <c r="A7" s="431" t="s">
        <v>668</v>
      </c>
      <c r="B7" s="431"/>
      <c r="C7" s="431"/>
      <c r="D7" s="431"/>
      <c r="E7" s="431"/>
      <c r="F7" s="431"/>
      <c r="G7" s="431"/>
      <c r="H7" s="431"/>
      <c r="I7" s="431"/>
      <c r="J7" s="431"/>
    </row>
    <row r="8" spans="1:10" ht="14.25" customHeight="1" x14ac:dyDescent="0.25">
      <c r="A8" s="432" t="s">
        <v>669</v>
      </c>
      <c r="B8" s="350" t="s">
        <v>670</v>
      </c>
      <c r="C8" s="350" t="s">
        <v>671</v>
      </c>
      <c r="D8" s="350" t="s">
        <v>672</v>
      </c>
      <c r="E8" s="350" t="s">
        <v>673</v>
      </c>
      <c r="F8" s="350"/>
      <c r="G8" s="433" t="s">
        <v>674</v>
      </c>
      <c r="H8" s="433"/>
      <c r="I8" s="433"/>
      <c r="J8" s="433" t="s">
        <v>675</v>
      </c>
    </row>
    <row r="9" spans="1:10" ht="31.5" customHeight="1" x14ac:dyDescent="0.25">
      <c r="A9" s="432"/>
      <c r="B9" s="350"/>
      <c r="C9" s="350"/>
      <c r="D9" s="350"/>
      <c r="E9" s="350"/>
      <c r="F9" s="350"/>
      <c r="G9" s="433"/>
      <c r="H9" s="433"/>
      <c r="I9" s="433"/>
      <c r="J9" s="433"/>
    </row>
    <row r="10" spans="1:10" ht="78" customHeight="1" x14ac:dyDescent="0.25">
      <c r="A10" s="432"/>
      <c r="B10" s="350"/>
      <c r="C10" s="350"/>
      <c r="D10" s="350"/>
      <c r="E10" s="350"/>
      <c r="F10" s="350"/>
      <c r="G10" s="433"/>
      <c r="H10" s="433"/>
      <c r="I10" s="433"/>
      <c r="J10" s="433"/>
    </row>
    <row r="11" spans="1:10" ht="32.25" customHeight="1" x14ac:dyDescent="0.25">
      <c r="A11" s="432"/>
      <c r="B11" s="350"/>
      <c r="C11" s="350"/>
      <c r="D11" s="350"/>
      <c r="E11" s="155" t="s">
        <v>676</v>
      </c>
      <c r="F11" s="155" t="s">
        <v>677</v>
      </c>
      <c r="G11" s="155" t="s">
        <v>676</v>
      </c>
      <c r="H11" s="155" t="s">
        <v>677</v>
      </c>
      <c r="I11" s="156"/>
      <c r="J11" s="433"/>
    </row>
    <row r="12" spans="1:10" ht="48" customHeight="1" x14ac:dyDescent="0.25">
      <c r="A12" s="157">
        <v>1</v>
      </c>
      <c r="B12" s="157"/>
      <c r="C12" s="157"/>
      <c r="D12" s="157"/>
      <c r="E12" s="157"/>
      <c r="F12" s="157" t="s">
        <v>678</v>
      </c>
      <c r="G12" s="157"/>
      <c r="H12" s="157"/>
      <c r="I12" s="157"/>
      <c r="J12" s="157"/>
    </row>
    <row r="13" spans="1:10" ht="48" customHeight="1" x14ac:dyDescent="0.25">
      <c r="A13" s="157">
        <f>+A12+1</f>
        <v>2</v>
      </c>
      <c r="B13" s="157"/>
      <c r="C13" s="157"/>
      <c r="D13" s="157"/>
      <c r="E13" s="157"/>
      <c r="F13" s="157" t="s">
        <v>678</v>
      </c>
      <c r="G13" s="157"/>
      <c r="H13" s="157"/>
      <c r="I13" s="157"/>
      <c r="J13" s="157"/>
    </row>
    <row r="14" spans="1:10" ht="48" customHeight="1" x14ac:dyDescent="0.25">
      <c r="A14" s="157">
        <f>+A13+1</f>
        <v>3</v>
      </c>
      <c r="B14" s="157"/>
      <c r="C14" s="157"/>
      <c r="D14" s="157"/>
      <c r="E14" s="157"/>
      <c r="F14" s="157" t="s">
        <v>678</v>
      </c>
      <c r="G14" s="157"/>
      <c r="H14" s="157"/>
      <c r="I14" s="157"/>
      <c r="J14" s="157"/>
    </row>
    <row r="15" spans="1:10" ht="48" customHeight="1" x14ac:dyDescent="0.25">
      <c r="A15" s="157">
        <f>+A14+1</f>
        <v>4</v>
      </c>
      <c r="B15" s="157"/>
      <c r="C15" s="157"/>
      <c r="D15" s="157"/>
      <c r="E15" s="157"/>
      <c r="F15" s="157" t="s">
        <v>678</v>
      </c>
      <c r="G15" s="157"/>
      <c r="H15" s="157"/>
      <c r="I15" s="157"/>
      <c r="J15" s="157"/>
    </row>
    <row r="16" spans="1:10" ht="36" customHeight="1" x14ac:dyDescent="0.25">
      <c r="A16" s="157">
        <f>+A15+1</f>
        <v>5</v>
      </c>
      <c r="B16" s="157"/>
      <c r="C16" s="157"/>
      <c r="D16" s="157"/>
      <c r="E16" s="157"/>
      <c r="F16" s="157" t="s">
        <v>678</v>
      </c>
      <c r="G16" s="157"/>
      <c r="H16" s="157"/>
      <c r="I16" s="157"/>
      <c r="J16" s="157"/>
    </row>
    <row r="17" spans="1:10" ht="15" customHeight="1" x14ac:dyDescent="0.25">
      <c r="A17" s="158"/>
      <c r="B17" s="159"/>
      <c r="C17" s="159"/>
      <c r="D17" s="159"/>
      <c r="E17" s="159"/>
      <c r="F17" s="159"/>
      <c r="G17" s="434"/>
      <c r="H17" s="434"/>
      <c r="I17" s="434"/>
      <c r="J17" s="158"/>
    </row>
    <row r="19" spans="1:10" ht="39.75" customHeight="1" x14ac:dyDescent="0.25">
      <c r="A19" s="435" t="s">
        <v>679</v>
      </c>
      <c r="B19" s="435"/>
      <c r="C19" s="435"/>
      <c r="D19" s="435" t="s">
        <v>680</v>
      </c>
      <c r="E19" s="435"/>
      <c r="F19" s="435"/>
      <c r="G19" s="435"/>
      <c r="H19" s="435"/>
      <c r="I19" s="436" t="s">
        <v>681</v>
      </c>
      <c r="J19" s="436"/>
    </row>
    <row r="20" spans="1:10" ht="33" customHeight="1" x14ac:dyDescent="0.25">
      <c r="A20" s="437" t="s">
        <v>12</v>
      </c>
      <c r="B20" s="437"/>
      <c r="C20" s="437"/>
      <c r="D20" s="437" t="s">
        <v>12</v>
      </c>
      <c r="E20" s="437"/>
      <c r="F20" s="437"/>
      <c r="G20" s="437"/>
      <c r="H20" s="437"/>
      <c r="I20" s="438"/>
      <c r="J20" s="438"/>
    </row>
    <row r="21" spans="1:10" ht="18.75" customHeight="1" x14ac:dyDescent="0.25">
      <c r="A21" s="161"/>
      <c r="B21" s="162"/>
      <c r="C21" s="163"/>
      <c r="D21" s="164"/>
      <c r="E21" s="165"/>
      <c r="F21" s="165"/>
      <c r="G21" s="165"/>
      <c r="H21" s="160"/>
      <c r="I21" s="438"/>
      <c r="J21" s="438"/>
    </row>
    <row r="22" spans="1:10" ht="55.5" customHeight="1" x14ac:dyDescent="0.3">
      <c r="A22" s="440" t="s">
        <v>682</v>
      </c>
      <c r="B22" s="440"/>
      <c r="C22" s="440"/>
      <c r="D22" s="437" t="s">
        <v>11</v>
      </c>
      <c r="E22" s="437"/>
      <c r="F22" s="437"/>
      <c r="G22" s="437"/>
      <c r="H22" s="437"/>
      <c r="I22" s="165"/>
      <c r="J22" s="166"/>
    </row>
    <row r="23" spans="1:10" ht="59.25" customHeight="1" x14ac:dyDescent="0.3">
      <c r="A23" s="441"/>
      <c r="B23" s="441"/>
      <c r="C23" s="441"/>
      <c r="D23" s="441"/>
      <c r="E23" s="441"/>
      <c r="F23" s="441"/>
      <c r="G23" s="441"/>
      <c r="H23" s="441"/>
      <c r="I23" s="167"/>
      <c r="J23" s="166"/>
    </row>
    <row r="24" spans="1:10" ht="18.75" customHeight="1" x14ac:dyDescent="0.25">
      <c r="A24" s="442" t="s">
        <v>683</v>
      </c>
      <c r="B24" s="442"/>
      <c r="C24" s="442"/>
      <c r="D24" s="442" t="s">
        <v>683</v>
      </c>
      <c r="E24" s="442"/>
      <c r="F24" s="442"/>
      <c r="G24" s="442"/>
      <c r="H24" s="442"/>
      <c r="I24" s="438"/>
      <c r="J24" s="438"/>
    </row>
    <row r="26" spans="1:10" ht="29.25" customHeight="1" x14ac:dyDescent="0.25">
      <c r="A26" s="439" t="s">
        <v>684</v>
      </c>
      <c r="B26" s="439"/>
      <c r="C26" s="439"/>
      <c r="D26" s="439"/>
      <c r="E26" s="439"/>
      <c r="F26" s="439"/>
      <c r="G26" s="439"/>
      <c r="H26" s="439"/>
      <c r="I26" s="439"/>
      <c r="J26" s="439"/>
    </row>
  </sheetData>
  <sheetProtection sheet="1" scenarios="1" selectLockedCells="1" selectUnlockedCells="1"/>
  <mergeCells count="31">
    <mergeCell ref="A26:J26"/>
    <mergeCell ref="I21:J21"/>
    <mergeCell ref="A22:C22"/>
    <mergeCell ref="D22:H22"/>
    <mergeCell ref="A23:C23"/>
    <mergeCell ref="D23:H23"/>
    <mergeCell ref="A24:C24"/>
    <mergeCell ref="D24:H24"/>
    <mergeCell ref="I24:J24"/>
    <mergeCell ref="G17:I17"/>
    <mergeCell ref="A19:C19"/>
    <mergeCell ref="D19:H19"/>
    <mergeCell ref="I19:J19"/>
    <mergeCell ref="A20:C20"/>
    <mergeCell ref="D20:H20"/>
    <mergeCell ref="I20:J20"/>
    <mergeCell ref="A5:J5"/>
    <mergeCell ref="A6:J6"/>
    <mergeCell ref="A7:J7"/>
    <mergeCell ref="A8:A11"/>
    <mergeCell ref="B8:B11"/>
    <mergeCell ref="C8:C11"/>
    <mergeCell ref="D8:D11"/>
    <mergeCell ref="E8:F10"/>
    <mergeCell ref="G8:I10"/>
    <mergeCell ref="J8:J11"/>
    <mergeCell ref="A1:B1"/>
    <mergeCell ref="C1:H1"/>
    <mergeCell ref="A2:J2"/>
    <mergeCell ref="A3:J3"/>
    <mergeCell ref="A4:J4"/>
  </mergeCells>
  <printOptions horizontalCentered="1" verticalCentered="1"/>
  <pageMargins left="0.70833333333333337" right="0.31527777777777777" top="0.44027777777777777" bottom="0.47986111111111113" header="0.51180555555555551" footer="0.51180555555555551"/>
  <pageSetup scale="55" firstPageNumber="0" orientation="landscape" horizontalDpi="300" verticalDpi="300"/>
  <headerFooter alignWithMargins="0"/>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70" zoomScaleNormal="70" workbookViewId="0">
      <selection activeCell="D20" sqref="D20"/>
    </sheetView>
  </sheetViews>
  <sheetFormatPr baseColWidth="10" defaultRowHeight="15" x14ac:dyDescent="0.25"/>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37</vt:i4>
      </vt:variant>
    </vt:vector>
  </HeadingPairs>
  <TitlesOfParts>
    <vt:vector size="46" baseType="lpstr">
      <vt:lpstr>FORMULARIO 001 (PÁG 1)</vt:lpstr>
      <vt:lpstr>FORMULARIO 001 (PÁG 2 Y 3)</vt:lpstr>
      <vt:lpstr>FORMULARIO 002 INF DE GESTIÓN </vt:lpstr>
      <vt:lpstr>FORMULARIO 003 DESVIACIONES (1)</vt:lpstr>
      <vt:lpstr>FORMULARIO 003 DESVIACIONES (2)</vt:lpstr>
      <vt:lpstr>FORMULARIO 003 DESVIACIONES (3)</vt:lpstr>
      <vt:lpstr>FORMULARIO 003 DESVIACIONES (4)</vt:lpstr>
      <vt:lpstr>FORMULARIO 012</vt:lpstr>
      <vt:lpstr>Hoja1</vt:lpstr>
      <vt:lpstr>accion</vt:lpstr>
      <vt:lpstr>Año</vt:lpstr>
      <vt:lpstr>'FORMULARIO 001 (PÁG 1)'!Área_de_impresión</vt:lpstr>
      <vt:lpstr>'FORMULARIO 001 (PÁG 2 Y 3)'!Área_de_impresión</vt:lpstr>
      <vt:lpstr>'FORMULARIO 002 INF DE GESTIÓN '!Área_de_impresión</vt:lpstr>
      <vt:lpstr>'FORMULARIO 003 DESVIACIONES (1)'!Área_de_impresión</vt:lpstr>
      <vt:lpstr>'FORMULARIO 003 DESVIACIONES (2)'!Área_de_impresión</vt:lpstr>
      <vt:lpstr>'FORMULARIO 003 DESVIACIONES (3)'!Área_de_impresión</vt:lpstr>
      <vt:lpstr>'FORMULARIO 003 DESVIACIONES (4)'!Área_de_impresión</vt:lpstr>
      <vt:lpstr>'FORMULARIO 012'!Área_de_impresión</vt:lpstr>
      <vt:lpstr>dia</vt:lpstr>
      <vt:lpstr>indicadores5</vt:lpstr>
      <vt:lpstr>Mes</vt:lpstr>
      <vt:lpstr>'FORMULARIO 001 (PÁG 2 Y 3)'!Títulos_a_imprimir</vt:lpstr>
      <vt:lpstr>'FORMULARIO 002 INF DE GESTIÓN '!Títulos_a_imprimir</vt:lpstr>
      <vt:lpstr>'FORMULARIO 003 DESVIACIONES (1)'!Títulos_a_imprimir</vt:lpstr>
      <vt:lpstr>'FORMULARIO 003 DESVIACIONES (2)'!Títulos_a_imprimir</vt:lpstr>
      <vt:lpstr>'FORMULARIO 003 DESVIACIONES (3)'!Títulos_a_imprimir</vt:lpstr>
      <vt:lpstr>'FORMULARIO 003 DESVIACIONES (4)'!Títulos_a_imprimir</vt:lpstr>
      <vt:lpstr>'FORMULARIO 012'!Títulos_a_imprimir</vt:lpstr>
      <vt:lpstr>Trimestre</vt:lpstr>
      <vt:lpstr>unidad</vt:lpstr>
      <vt:lpstr>'FORMULARIO 012'!Z_4929BCA6_DED7_48C7_920E_B177791761CC__wvu_Cols</vt:lpstr>
      <vt:lpstr>'FORMULARIO 001 (PÁG 1)'!Z_4929BCA6_DED7_48C7_920E_B177791761CC__wvu_PrintArea</vt:lpstr>
      <vt:lpstr>'FORMULARIO 001 (PÁG 2 Y 3)'!Z_4929BCA6_DED7_48C7_920E_B177791761CC__wvu_PrintArea</vt:lpstr>
      <vt:lpstr>'FORMULARIO 002 INF DE GESTIÓN '!Z_4929BCA6_DED7_48C7_920E_B177791761CC__wvu_PrintArea</vt:lpstr>
      <vt:lpstr>'FORMULARIO 003 DESVIACIONES (1)'!Z_4929BCA6_DED7_48C7_920E_B177791761CC__wvu_PrintArea</vt:lpstr>
      <vt:lpstr>'FORMULARIO 003 DESVIACIONES (2)'!Z_4929BCA6_DED7_48C7_920E_B177791761CC__wvu_PrintArea</vt:lpstr>
      <vt:lpstr>'FORMULARIO 003 DESVIACIONES (3)'!Z_4929BCA6_DED7_48C7_920E_B177791761CC__wvu_PrintArea</vt:lpstr>
      <vt:lpstr>'FORMULARIO 003 DESVIACIONES (4)'!Z_4929BCA6_DED7_48C7_920E_B177791761CC__wvu_PrintArea</vt:lpstr>
      <vt:lpstr>'FORMULARIO 012'!Z_4929BCA6_DED7_48C7_920E_B177791761CC__wvu_PrintArea</vt:lpstr>
      <vt:lpstr>'FORMULARIO 001 (PÁG 2 Y 3)'!Z_4929BCA6_DED7_48C7_920E_B177791761CC__wvu_PrintTitles</vt:lpstr>
      <vt:lpstr>'FORMULARIO 002 INF DE GESTIÓN '!Z_4929BCA6_DED7_48C7_920E_B177791761CC__wvu_PrintTitles</vt:lpstr>
      <vt:lpstr>'FORMULARIO 003 DESVIACIONES (1)'!Z_4929BCA6_DED7_48C7_920E_B177791761CC__wvu_PrintTitles</vt:lpstr>
      <vt:lpstr>'FORMULARIO 003 DESVIACIONES (2)'!Z_4929BCA6_DED7_48C7_920E_B177791761CC__wvu_PrintTitles</vt:lpstr>
      <vt:lpstr>'FORMULARIO 003 DESVIACIONES (3)'!Z_4929BCA6_DED7_48C7_920E_B177791761CC__wvu_PrintTitles</vt:lpstr>
      <vt:lpstr>'FORMULARIO 003 DESVIACIONES (4)'!Z_4929BCA6_DED7_48C7_920E_B177791761CC__wvu_PrintTitles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rruiz</dc:creator>
  <cp:lastModifiedBy>Planificacion 2</cp:lastModifiedBy>
  <cp:lastPrinted>2018-03-09T14:22:21Z</cp:lastPrinted>
  <dcterms:created xsi:type="dcterms:W3CDTF">2018-02-01T19:24:49Z</dcterms:created>
  <dcterms:modified xsi:type="dcterms:W3CDTF">2026-05-07T19:55:12Z</dcterms:modified>
</cp:coreProperties>
</file>